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tylersolloway/Documents/Resondex/1. Projects/1. Examples/"/>
    </mc:Choice>
  </mc:AlternateContent>
  <xr:revisionPtr revIDLastSave="0" documentId="13_ncr:1_{4DE43FBD-DE97-EE42-8D52-AFE91A376573}" xr6:coauthVersionLast="47" xr6:coauthVersionMax="47" xr10:uidLastSave="{00000000-0000-0000-0000-000000000000}"/>
  <bookViews>
    <workbookView xWindow="0" yWindow="600" windowWidth="37580" windowHeight="22740" xr2:uid="{00000000-000D-0000-FFFF-FFFF00000000}"/>
  </bookViews>
  <sheets>
    <sheet name="Attribute Drivers" sheetId="1" r:id="rId1"/>
    <sheet name="Results" sheetId="2" state="veryHidden" r:id="rId2"/>
    <sheet name="_lookup" sheetId="3" state="veryHidden" r:id="rId3"/>
    <sheet name="Community Drivers" sheetId="7" r:id="rId4"/>
    <sheet name="Results_Community" sheetId="8" state="veryHidden" r:id="rId5"/>
    <sheet name="_lookup_community" sheetId="9" state="veryHidden" r:id="rId6"/>
    <sheet name="Results_Weighted" sheetId="10" state="veryHidden" r:id="rId7"/>
    <sheet name="Results_Community_Weighted" sheetId="11" state="veryHidden" r:id="rId8"/>
    <sheet name="_sim_data_wide" sheetId="12" state="veryHidden" r:id="rId9"/>
    <sheet name="_sim_data_prior" sheetId="13" state="veryHidden" r:id="rId10"/>
    <sheet name="_sim_shifted_probs" sheetId="14" state="veryHidden" r:id="rId11"/>
    <sheet name="_sim_base" sheetId="15" state="veryHidden" r:id="rId12"/>
    <sheet name="_sim_lookup" sheetId="16" state="veryHidden" r:id="rId13"/>
    <sheet name="Simulator" sheetId="17" r:id="rId14"/>
    <sheet name="Prioritization" sheetId="18" r:id="rId15"/>
    <sheet name="_pd1" sheetId="19" state="veryHidden" r:id="rId16"/>
    <sheet name="_pd2" sheetId="20" state="veryHidden" r:id="rId17"/>
    <sheet name="_pd3" sheetId="21" state="veryHidden" r:id="rId18"/>
    <sheet name="_pd4" sheetId="22" state="veryHidden" r:id="rId19"/>
    <sheet name="_pd5" sheetId="23" state="veryHidden" r:id="rId20"/>
    <sheet name="_pd6" sheetId="24" state="veryHidden" r:id="rId21"/>
    <sheet name="_pd7" sheetId="25" state="veryHidden" r:id="rId22"/>
    <sheet name="_pd8" sheetId="26" state="veryHidden" r:id="rId23"/>
    <sheet name="_pd9" sheetId="27" state="veryHidden" r:id="rId24"/>
    <sheet name="_pd10" sheetId="28" state="veryHidden" r:id="rId25"/>
    <sheet name="_pd11" sheetId="29" state="veryHidden" r:id="rId26"/>
    <sheet name="_pd12" sheetId="30" state="veryHidden" r:id="rId27"/>
    <sheet name="_pd13" sheetId="31" state="veryHidden" r:id="rId28"/>
    <sheet name="_pd14" sheetId="32" state="veryHidden" r:id="rId29"/>
    <sheet name="_pd15" sheetId="33" state="veryHidden" r:id="rId30"/>
    <sheet name="_pd16" sheetId="34" state="veryHidden" r:id="rId31"/>
    <sheet name="_pd17" sheetId="35" state="veryHidden" r:id="rId32"/>
    <sheet name="_pd18" sheetId="36" state="veryHidden" r:id="rId33"/>
    <sheet name="_pd19" sheetId="37" state="veryHidden" r:id="rId34"/>
    <sheet name="_pd20" sheetId="38" state="veryHidden" r:id="rId35"/>
    <sheet name="_pd21" sheetId="39" state="veryHidden" r:id="rId36"/>
    <sheet name="_pd22" sheetId="40" state="veryHidden" r:id="rId37"/>
    <sheet name="_pd23" sheetId="41" state="veryHidden" r:id="rId38"/>
    <sheet name="_pd24" sheetId="42" state="veryHidden" r:id="rId39"/>
    <sheet name="_pd25" sheetId="43" state="veryHidden" r:id="rId40"/>
    <sheet name="_pd26" sheetId="44" state="veryHidden" r:id="rId41"/>
    <sheet name="_pd27" sheetId="45" state="veryHidden" r:id="rId42"/>
    <sheet name="_pd28" sheetId="46" state="veryHidden" r:id="rId43"/>
    <sheet name="_pd29" sheetId="47" state="veryHidden" r:id="rId44"/>
    <sheet name="_pd30" sheetId="48" state="veryHidden" r:id="rId45"/>
    <sheet name="_pd31" sheetId="49" state="veryHidden" r:id="rId46"/>
    <sheet name="_pd32" sheetId="50" state="veryHidden" r:id="rId47"/>
    <sheet name="_pd33" sheetId="51" state="veryHidden" r:id="rId48"/>
    <sheet name="_pd34" sheetId="52" state="veryHidden" r:id="rId49"/>
    <sheet name="_pd35" sheetId="53" state="veryHidden" r:id="rId50"/>
    <sheet name="_pd36" sheetId="54" state="veryHidden" r:id="rId51"/>
    <sheet name="_pd37" sheetId="55" state="veryHidden" r:id="rId52"/>
    <sheet name="_pd38" sheetId="56" state="veryHidden" r:id="rId53"/>
    <sheet name="_pd39" sheetId="57" state="veryHidden" r:id="rId54"/>
    <sheet name="_pd40" sheetId="58" state="veryHidden" r:id="rId55"/>
    <sheet name="_pd41" sheetId="59" state="veryHidden" r:id="rId56"/>
    <sheet name="_pd42" sheetId="60" state="veryHidden" r:id="rId57"/>
    <sheet name="_priorit_lookup" sheetId="61" state="veryHidden" r:id="rId58"/>
    <sheet name="_priorit_chart_data" sheetId="62" state="veryHidden" r:id="rId59"/>
    <sheet name="Attribute Network" sheetId="63" r:id="rId60"/>
    <sheet name="Community Network" sheetId="64" r:id="rId61"/>
    <sheet name="Guide" sheetId="65" r:id="rId6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61" l="1"/>
  <c r="H60" i="61"/>
  <c r="H59" i="61"/>
  <c r="H58" i="61"/>
  <c r="H57" i="61"/>
  <c r="H56" i="61"/>
  <c r="H55" i="61"/>
  <c r="H54" i="61"/>
  <c r="H53" i="61"/>
  <c r="H52" i="61"/>
  <c r="H51" i="61"/>
  <c r="H50" i="61"/>
  <c r="H49" i="61"/>
  <c r="H48" i="61"/>
  <c r="H47" i="61"/>
  <c r="H46" i="61"/>
  <c r="H45" i="61"/>
  <c r="H44" i="61"/>
  <c r="H43" i="61"/>
  <c r="H42" i="61"/>
  <c r="H41" i="61"/>
  <c r="H40" i="61"/>
  <c r="H39" i="61"/>
  <c r="H38" i="61"/>
  <c r="H37" i="61"/>
  <c r="H36" i="61"/>
  <c r="H35" i="61"/>
  <c r="H34" i="61"/>
  <c r="H33" i="61"/>
  <c r="H32" i="61"/>
  <c r="H31" i="61"/>
  <c r="H30" i="61"/>
  <c r="H29" i="61"/>
  <c r="H28" i="61"/>
  <c r="H27" i="61"/>
  <c r="H26" i="61"/>
  <c r="H25" i="61"/>
  <c r="H24" i="61"/>
  <c r="H23" i="61"/>
  <c r="H22" i="61"/>
  <c r="H21" i="61"/>
  <c r="H20" i="61"/>
  <c r="H19" i="61"/>
  <c r="H18" i="61"/>
  <c r="H17" i="61"/>
  <c r="H16" i="61"/>
  <c r="H15" i="61"/>
  <c r="H14" i="61"/>
  <c r="H13" i="61"/>
  <c r="H12" i="61"/>
  <c r="H11" i="61"/>
  <c r="H10" i="61"/>
  <c r="H9" i="61"/>
  <c r="H8" i="61"/>
  <c r="H7" i="61"/>
  <c r="H6" i="61"/>
  <c r="H5" i="61"/>
  <c r="H4" i="61"/>
  <c r="H3" i="61"/>
  <c r="H2" i="61"/>
  <c r="B34" i="18"/>
  <c r="H11" i="18"/>
  <c r="G11" i="18"/>
  <c r="E8" i="18"/>
  <c r="E7" i="18"/>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D11" i="17"/>
  <c r="B11" i="17"/>
  <c r="D6" i="17"/>
  <c r="AJ12" i="16"/>
  <c r="AJ11" i="16"/>
  <c r="AJ10" i="16"/>
  <c r="AJ9" i="16"/>
  <c r="AJ8" i="16"/>
  <c r="AJ7" i="16"/>
  <c r="AJ6" i="16"/>
  <c r="AJ5" i="16"/>
  <c r="AJ4" i="16"/>
  <c r="AJ3" i="16"/>
  <c r="AH3" i="16"/>
  <c r="AJ2" i="16"/>
  <c r="AH2" i="16"/>
  <c r="AI2" i="16" s="1"/>
  <c r="Q8" i="9"/>
  <c r="Q7" i="9"/>
  <c r="Q6" i="9"/>
  <c r="Q5" i="9"/>
  <c r="Q4" i="9"/>
  <c r="Q3" i="9"/>
  <c r="R2" i="9" s="1"/>
  <c r="B23" i="7"/>
  <c r="H10" i="7"/>
  <c r="H9" i="7"/>
  <c r="H8" i="7"/>
  <c r="H7" i="7"/>
  <c r="H6" i="7"/>
  <c r="H5" i="7"/>
  <c r="Q8" i="3"/>
  <c r="Q7" i="3"/>
  <c r="Q6" i="3"/>
  <c r="Q5" i="3"/>
  <c r="Q4" i="3"/>
  <c r="Q3" i="3"/>
  <c r="R2" i="3" s="1"/>
  <c r="B42" i="1"/>
  <c r="D10" i="1"/>
  <c r="D9" i="1"/>
  <c r="D8" i="1"/>
  <c r="D7" i="1"/>
  <c r="D6" i="1"/>
  <c r="D5" i="1"/>
  <c r="N20" i="7"/>
  <c r="F16" i="7"/>
  <c r="F15" i="7"/>
  <c r="F17" i="7"/>
  <c r="F14" i="7"/>
  <c r="F13" i="7"/>
  <c r="F18" i="7"/>
  <c r="N19" i="1"/>
  <c r="N20" i="1"/>
  <c r="N14" i="1"/>
  <c r="N23" i="1"/>
  <c r="N22" i="1"/>
  <c r="N36" i="1"/>
  <c r="N17" i="1"/>
  <c r="N24" i="1"/>
  <c r="K20" i="7"/>
  <c r="E16" i="7"/>
  <c r="E15" i="7"/>
  <c r="E17" i="7"/>
  <c r="E14" i="7"/>
  <c r="E13" i="7"/>
  <c r="E18" i="7"/>
  <c r="N16" i="1"/>
  <c r="N28" i="1"/>
  <c r="N18" i="1"/>
  <c r="N33" i="1"/>
  <c r="N25" i="1"/>
  <c r="N32" i="1"/>
  <c r="N26" i="1"/>
  <c r="N27" i="1"/>
  <c r="N13" i="1"/>
  <c r="N31" i="1"/>
  <c r="N30" i="1"/>
  <c r="N35" i="1"/>
  <c r="N29" i="1"/>
  <c r="N34" i="1"/>
  <c r="N21" i="1"/>
  <c r="N15" i="1"/>
  <c r="N37" i="1"/>
  <c r="P40" i="1"/>
  <c r="H20" i="7"/>
  <c r="M16" i="1"/>
  <c r="M28" i="1"/>
  <c r="M18" i="1"/>
  <c r="M33" i="1"/>
  <c r="M25" i="1"/>
  <c r="M32" i="1"/>
  <c r="M26" i="1"/>
  <c r="M27" i="1"/>
  <c r="M13" i="1"/>
  <c r="M31" i="1"/>
  <c r="M30" i="1"/>
  <c r="M19" i="1"/>
  <c r="M35" i="1"/>
  <c r="M20" i="1"/>
  <c r="M29" i="1"/>
  <c r="M14" i="1"/>
  <c r="M34" i="1"/>
  <c r="M23" i="1"/>
  <c r="M22" i="1"/>
  <c r="M21" i="1"/>
  <c r="M36" i="1"/>
  <c r="M15" i="1"/>
  <c r="M17" i="1"/>
  <c r="M37" i="1"/>
  <c r="M24" i="1"/>
  <c r="C16" i="7"/>
  <c r="C15" i="7"/>
  <c r="C17" i="7"/>
  <c r="C14" i="7"/>
  <c r="C13" i="7"/>
  <c r="C18" i="7"/>
  <c r="H26" i="18"/>
  <c r="C25" i="18"/>
  <c r="E23" i="18"/>
  <c r="G21" i="18"/>
  <c r="B20" i="18"/>
  <c r="D18" i="18"/>
  <c r="F16" i="18"/>
  <c r="H14" i="18"/>
  <c r="C13" i="18"/>
  <c r="E20" i="7"/>
  <c r="H31" i="18"/>
  <c r="C30" i="18"/>
  <c r="E28" i="18"/>
  <c r="G26" i="18"/>
  <c r="B25" i="18"/>
  <c r="D23" i="18"/>
  <c r="F21" i="18"/>
  <c r="H19" i="18"/>
  <c r="C18" i="18"/>
  <c r="E16" i="18"/>
  <c r="G14" i="18"/>
  <c r="B13" i="18"/>
  <c r="G31" i="18"/>
  <c r="B30" i="18"/>
  <c r="D28" i="18"/>
  <c r="F26" i="18"/>
  <c r="H24" i="18"/>
  <c r="C23" i="18"/>
  <c r="E21" i="18"/>
  <c r="G19" i="18"/>
  <c r="B18" i="18"/>
  <c r="D16" i="18"/>
  <c r="F14" i="18"/>
  <c r="H12" i="18"/>
  <c r="C28" i="18"/>
  <c r="E26" i="18"/>
  <c r="G24" i="18"/>
  <c r="B23" i="18"/>
  <c r="D21" i="18"/>
  <c r="F19" i="18"/>
  <c r="H17" i="18"/>
  <c r="C16" i="18"/>
  <c r="E14" i="18"/>
  <c r="G12" i="18"/>
  <c r="E31" i="18"/>
  <c r="G29" i="18"/>
  <c r="B28" i="18"/>
  <c r="D26" i="18"/>
  <c r="F24" i="18"/>
  <c r="H22" i="18"/>
  <c r="C21" i="18"/>
  <c r="E19" i="18"/>
  <c r="G17" i="18"/>
  <c r="B16" i="18"/>
  <c r="D14" i="18"/>
  <c r="F12" i="18"/>
  <c r="D31" i="18"/>
  <c r="F29" i="18"/>
  <c r="H27" i="18"/>
  <c r="C26" i="18"/>
  <c r="E24" i="18"/>
  <c r="G22" i="18"/>
  <c r="B21" i="18"/>
  <c r="D19" i="18"/>
  <c r="F17" i="18"/>
  <c r="H15" i="18"/>
  <c r="C14" i="18"/>
  <c r="E12" i="18"/>
  <c r="E29" i="18"/>
  <c r="G27" i="18"/>
  <c r="B26" i="18"/>
  <c r="D24" i="18"/>
  <c r="F22" i="18"/>
  <c r="H20" i="18"/>
  <c r="C19" i="18"/>
  <c r="E17" i="18"/>
  <c r="G15" i="18"/>
  <c r="B14" i="18"/>
  <c r="D12" i="18"/>
  <c r="K21" i="7"/>
  <c r="I16" i="7"/>
  <c r="I15" i="7"/>
  <c r="I17" i="7"/>
  <c r="I14" i="7"/>
  <c r="I13" i="7"/>
  <c r="I18" i="7"/>
  <c r="C12" i="18"/>
  <c r="F32" i="18"/>
  <c r="H30" i="18"/>
  <c r="C29" i="18"/>
  <c r="E27" i="18"/>
  <c r="G25" i="18"/>
  <c r="B24" i="18"/>
  <c r="D22" i="18"/>
  <c r="F20" i="18"/>
  <c r="H18" i="18"/>
  <c r="C17" i="18"/>
  <c r="E15" i="18"/>
  <c r="G13" i="18"/>
  <c r="B12" i="18"/>
  <c r="L18" i="7"/>
  <c r="J39" i="1"/>
  <c r="J28" i="1"/>
  <c r="L16" i="7"/>
  <c r="N17" i="7"/>
  <c r="H14" i="7"/>
  <c r="K18" i="7"/>
  <c r="G39" i="1"/>
  <c r="E18" i="1"/>
  <c r="K25" i="1"/>
  <c r="H32" i="1"/>
  <c r="E26" i="1"/>
  <c r="K13" i="1"/>
  <c r="H31" i="1"/>
  <c r="E30" i="1"/>
  <c r="K35" i="1"/>
  <c r="H20" i="1"/>
  <c r="E29" i="1"/>
  <c r="K34" i="1"/>
  <c r="H23" i="1"/>
  <c r="E22" i="1"/>
  <c r="K36" i="1"/>
  <c r="H15" i="1"/>
  <c r="E17" i="1"/>
  <c r="K24" i="1"/>
  <c r="K17" i="7"/>
  <c r="J16" i="1"/>
  <c r="K16" i="7"/>
  <c r="P16" i="1"/>
  <c r="H28" i="1"/>
  <c r="P33" i="1"/>
  <c r="J25" i="1"/>
  <c r="G32" i="1"/>
  <c r="P27" i="1"/>
  <c r="J13" i="1"/>
  <c r="G31" i="1"/>
  <c r="P19" i="1"/>
  <c r="J35" i="1"/>
  <c r="G20" i="1"/>
  <c r="P14" i="1"/>
  <c r="J34" i="1"/>
  <c r="G23" i="1"/>
  <c r="P21" i="1"/>
  <c r="J36" i="1"/>
  <c r="G15" i="1"/>
  <c r="P37" i="1"/>
  <c r="J24" i="1"/>
  <c r="H16" i="7"/>
  <c r="K33" i="1"/>
  <c r="H25" i="1"/>
  <c r="E32" i="1"/>
  <c r="K27" i="1"/>
  <c r="H13" i="1"/>
  <c r="E31" i="1"/>
  <c r="K19" i="1"/>
  <c r="H35" i="1"/>
  <c r="E20" i="1"/>
  <c r="K14" i="1"/>
  <c r="H34" i="1"/>
  <c r="E23" i="1"/>
  <c r="K21" i="1"/>
  <c r="H36" i="1"/>
  <c r="E15" i="1"/>
  <c r="K37" i="1"/>
  <c r="H24" i="1"/>
  <c r="L17" i="7"/>
  <c r="N13" i="7"/>
  <c r="H18" i="7"/>
  <c r="K16" i="1"/>
  <c r="G28" i="1"/>
  <c r="N15" i="7"/>
  <c r="H17" i="7"/>
  <c r="K13" i="7"/>
  <c r="H16" i="1"/>
  <c r="P18" i="1"/>
  <c r="G16" i="1"/>
  <c r="E25" i="1"/>
  <c r="H27" i="1"/>
  <c r="E13" i="1"/>
  <c r="H19" i="1"/>
  <c r="K29" i="1"/>
  <c r="E34" i="1"/>
  <c r="H21" i="1"/>
  <c r="K17" i="1"/>
  <c r="E24" i="1"/>
  <c r="N21" i="7"/>
  <c r="M40" i="1"/>
  <c r="K18" i="1"/>
  <c r="H33" i="1"/>
  <c r="K26" i="1"/>
  <c r="K30" i="1"/>
  <c r="E35" i="1"/>
  <c r="H14" i="1"/>
  <c r="K22" i="1"/>
  <c r="E36" i="1"/>
  <c r="H37" i="1"/>
  <c r="L15" i="7"/>
  <c r="H21" i="7"/>
  <c r="K15" i="7"/>
  <c r="G40" i="1"/>
  <c r="E16" i="1"/>
  <c r="P28" i="1"/>
  <c r="E33" i="1"/>
  <c r="K31" i="1"/>
  <c r="E19" i="1"/>
  <c r="H29" i="1"/>
  <c r="K23" i="1"/>
  <c r="E21" i="1"/>
  <c r="K15" i="1"/>
  <c r="E37" i="1"/>
  <c r="N16" i="7"/>
  <c r="H15" i="7"/>
  <c r="K14" i="7"/>
  <c r="M39" i="1"/>
  <c r="K28" i="1"/>
  <c r="G18" i="1"/>
  <c r="P25" i="1"/>
  <c r="J32" i="1"/>
  <c r="G26" i="1"/>
  <c r="P13" i="1"/>
  <c r="J31" i="1"/>
  <c r="G30" i="1"/>
  <c r="P35" i="1"/>
  <c r="J20" i="1"/>
  <c r="G29" i="1"/>
  <c r="P34" i="1"/>
  <c r="J23" i="1"/>
  <c r="G22" i="1"/>
  <c r="P36" i="1"/>
  <c r="J15" i="1"/>
  <c r="G17" i="1"/>
  <c r="P24" i="1"/>
  <c r="L13" i="7"/>
  <c r="E32" i="18"/>
  <c r="E21" i="7"/>
  <c r="L14" i="7"/>
  <c r="N18" i="7"/>
  <c r="P39" i="1"/>
  <c r="H18" i="1"/>
  <c r="K32" i="1"/>
  <c r="H26" i="1"/>
  <c r="E27" i="1"/>
  <c r="H30" i="1"/>
  <c r="K20" i="1"/>
  <c r="E14" i="1"/>
  <c r="H22" i="1"/>
  <c r="H17" i="1"/>
  <c r="J27" i="1"/>
  <c r="J14" i="1"/>
  <c r="J37" i="1"/>
  <c r="G13" i="1"/>
  <c r="P23" i="1"/>
  <c r="E28" i="1"/>
  <c r="J18" i="1"/>
  <c r="J40" i="1"/>
  <c r="G27" i="1"/>
  <c r="G14" i="1"/>
  <c r="G37" i="1"/>
  <c r="G34" i="1"/>
  <c r="G24" i="1"/>
  <c r="P31" i="1"/>
  <c r="P22" i="1"/>
  <c r="P17" i="1"/>
  <c r="P30" i="1"/>
  <c r="J30" i="1"/>
  <c r="J22" i="1"/>
  <c r="P29" i="1"/>
  <c r="J29" i="1"/>
  <c r="J17" i="1"/>
  <c r="N14" i="7"/>
  <c r="J33" i="1"/>
  <c r="J19" i="1"/>
  <c r="J21" i="1"/>
  <c r="G33" i="1"/>
  <c r="G21" i="1"/>
  <c r="G25" i="1"/>
  <c r="H13" i="7"/>
  <c r="G19" i="1"/>
  <c r="G36" i="1"/>
  <c r="P32" i="1"/>
  <c r="P20" i="1"/>
  <c r="P15" i="1"/>
  <c r="J26" i="1"/>
  <c r="G35" i="1"/>
  <c r="P26" i="1"/>
  <c r="AK2" i="16" l="1"/>
  <c r="D6" i="62"/>
  <c r="C6" i="62"/>
  <c r="B6" i="62"/>
  <c r="A6" i="62"/>
  <c r="D18" i="62"/>
  <c r="A18" i="62"/>
  <c r="D8" i="62"/>
  <c r="C8" i="62"/>
  <c r="B8" i="62"/>
  <c r="A8" i="62"/>
  <c r="D3" i="62"/>
  <c r="C3" i="62"/>
  <c r="B3" i="62"/>
  <c r="A3" i="62"/>
  <c r="D15" i="62"/>
  <c r="C15" i="62"/>
  <c r="B15" i="62"/>
  <c r="A15" i="62"/>
  <c r="D10" i="62"/>
  <c r="A10" i="62"/>
  <c r="A5" i="62"/>
  <c r="A17" i="62"/>
  <c r="A12" i="62"/>
  <c r="C7" i="62"/>
  <c r="A7" i="62"/>
  <c r="C19" i="62"/>
  <c r="A19" i="62"/>
  <c r="D2" i="62"/>
  <c r="A2" i="62"/>
  <c r="D14" i="62"/>
  <c r="A14" i="62"/>
  <c r="I26" i="1"/>
  <c r="M15" i="7"/>
  <c r="F24" i="1"/>
  <c r="L37" i="1"/>
  <c r="L13" i="1"/>
  <c r="L27" i="1"/>
  <c r="L24" i="1"/>
  <c r="J16" i="7"/>
  <c r="O32" i="1"/>
  <c r="O22" i="1"/>
  <c r="H13" i="18"/>
  <c r="C31" i="18"/>
  <c r="H21" i="18"/>
  <c r="B22" i="18"/>
  <c r="C22" i="18"/>
  <c r="H32" i="18"/>
  <c r="F23" i="18"/>
  <c r="G23" i="18"/>
  <c r="H23" i="18"/>
  <c r="I25" i="1"/>
  <c r="I32" i="1"/>
  <c r="D18" i="7"/>
  <c r="O18" i="1"/>
  <c r="B19" i="18"/>
  <c r="G18" i="7"/>
  <c r="C32" i="18"/>
  <c r="G13" i="7"/>
  <c r="H25" i="18"/>
  <c r="E13" i="18"/>
  <c r="J13" i="7"/>
  <c r="F27" i="18"/>
  <c r="D15" i="18"/>
  <c r="G17" i="7"/>
  <c r="D29" i="18"/>
  <c r="L32" i="1"/>
  <c r="I37" i="1"/>
  <c r="I16" i="1"/>
  <c r="F17" i="1"/>
  <c r="L17" i="1"/>
  <c r="F32" i="1"/>
  <c r="F26" i="1"/>
  <c r="F15" i="1"/>
  <c r="M18" i="7"/>
  <c r="O37" i="1"/>
  <c r="O23" i="1"/>
  <c r="O25" i="1"/>
  <c r="F15" i="18"/>
  <c r="D17" i="18"/>
  <c r="H29" i="18"/>
  <c r="E25" i="18"/>
  <c r="F25" i="18"/>
  <c r="O20" i="1"/>
  <c r="F22" i="1"/>
  <c r="D30" i="18"/>
  <c r="I18" i="1"/>
  <c r="F37" i="1"/>
  <c r="F36" i="1"/>
  <c r="I36" i="1"/>
  <c r="I21" i="1"/>
  <c r="I15" i="1"/>
  <c r="O15" i="1"/>
  <c r="O33" i="1"/>
  <c r="O14" i="1"/>
  <c r="D25" i="18"/>
  <c r="D14" i="7"/>
  <c r="O34" i="1"/>
  <c r="O28" i="1"/>
  <c r="O19" i="1"/>
  <c r="G20" i="18"/>
  <c r="G28" i="18"/>
  <c r="B29" i="18"/>
  <c r="O31" i="1"/>
  <c r="C15" i="18"/>
  <c r="H16" i="18"/>
  <c r="L15" i="1"/>
  <c r="F34" i="1"/>
  <c r="L16" i="1"/>
  <c r="L33" i="1"/>
  <c r="L25" i="1"/>
  <c r="L22" i="1"/>
  <c r="L21" i="1"/>
  <c r="L36" i="1"/>
  <c r="D13" i="7"/>
  <c r="O21" i="1"/>
  <c r="F31" i="18"/>
  <c r="B27" i="18"/>
  <c r="C27" i="18"/>
  <c r="D27" i="18"/>
  <c r="I28" i="1"/>
  <c r="F18" i="1"/>
  <c r="G14" i="7"/>
  <c r="F28" i="1"/>
  <c r="M14" i="7"/>
  <c r="F21" i="1"/>
  <c r="I14" i="1"/>
  <c r="L29" i="1"/>
  <c r="F23" i="1"/>
  <c r="L23" i="1"/>
  <c r="F35" i="1"/>
  <c r="I19" i="1"/>
  <c r="I34" i="1"/>
  <c r="I23" i="1"/>
  <c r="M16" i="7"/>
  <c r="D17" i="7"/>
  <c r="O29" i="1"/>
  <c r="E30" i="18"/>
  <c r="C24" i="18"/>
  <c r="D32" i="18"/>
  <c r="O30" i="1"/>
  <c r="F13" i="18"/>
  <c r="B15" i="18"/>
  <c r="G16" i="18"/>
  <c r="I17" i="1"/>
  <c r="M13" i="7"/>
  <c r="I29" i="1"/>
  <c r="L30" i="1"/>
  <c r="F13" i="1"/>
  <c r="L14" i="1"/>
  <c r="L34" i="1"/>
  <c r="D15" i="7"/>
  <c r="O35" i="1"/>
  <c r="I22" i="1"/>
  <c r="F19" i="1"/>
  <c r="I27" i="1"/>
  <c r="L28" i="1"/>
  <c r="L26" i="1"/>
  <c r="F20" i="1"/>
  <c r="F29" i="1"/>
  <c r="J18" i="7"/>
  <c r="O24" i="1"/>
  <c r="F14" i="1"/>
  <c r="L31" i="1"/>
  <c r="F25" i="1"/>
  <c r="I33" i="1"/>
  <c r="I35" i="1"/>
  <c r="I20" i="1"/>
  <c r="O13" i="1"/>
  <c r="L20" i="1"/>
  <c r="F33" i="1"/>
  <c r="L18" i="1"/>
  <c r="L19" i="1"/>
  <c r="L35" i="1"/>
  <c r="I30" i="1"/>
  <c r="F16" i="1"/>
  <c r="M17" i="7"/>
  <c r="F31" i="1"/>
  <c r="F30" i="1"/>
  <c r="J17" i="7"/>
  <c r="O27" i="1"/>
  <c r="O17" i="1"/>
  <c r="G15" i="7"/>
  <c r="B31" i="18"/>
  <c r="E18" i="18"/>
  <c r="F18" i="18"/>
  <c r="G18" i="18"/>
  <c r="C20" i="18"/>
  <c r="F27" i="1"/>
  <c r="I24" i="1"/>
  <c r="I13" i="1"/>
  <c r="I31" i="1"/>
  <c r="J15" i="7"/>
  <c r="O26" i="1"/>
  <c r="O36" i="1"/>
  <c r="G16" i="7"/>
  <c r="G32" i="18"/>
  <c r="D20" i="18"/>
  <c r="E20" i="18"/>
  <c r="F28" i="18"/>
  <c r="H28" i="18"/>
  <c r="O16" i="1"/>
  <c r="E22" i="18"/>
  <c r="F30" i="18"/>
  <c r="G30" i="18"/>
  <c r="B32" i="18"/>
  <c r="D16" i="7"/>
  <c r="D13" i="18"/>
  <c r="J14" i="7"/>
  <c r="B17" i="18"/>
  <c r="D19" i="62" l="1"/>
  <c r="B19" i="62"/>
  <c r="C17" i="62"/>
  <c r="D9" i="62"/>
  <c r="C9" i="62"/>
  <c r="B9" i="62"/>
  <c r="A9" i="62"/>
  <c r="D7" i="62"/>
  <c r="B7" i="62"/>
  <c r="B5" i="62"/>
  <c r="D5" i="62"/>
  <c r="D13" i="62"/>
  <c r="C13" i="62"/>
  <c r="B13" i="62"/>
  <c r="A13" i="62"/>
  <c r="D16" i="62"/>
  <c r="C16" i="62"/>
  <c r="B16" i="62"/>
  <c r="A16" i="62"/>
  <c r="C5" i="62"/>
  <c r="D4" i="62"/>
  <c r="C4" i="62"/>
  <c r="B4" i="62"/>
  <c r="A4" i="62"/>
  <c r="D17" i="62"/>
  <c r="B17" i="62"/>
  <c r="C18" i="62"/>
  <c r="B18" i="62"/>
  <c r="C14" i="62"/>
  <c r="B14" i="62"/>
  <c r="D21" i="62"/>
  <c r="C21" i="62"/>
  <c r="B21" i="62"/>
  <c r="A21" i="62"/>
  <c r="C12" i="62"/>
  <c r="D12" i="62"/>
  <c r="B12" i="62"/>
  <c r="D11" i="62"/>
  <c r="C11" i="62"/>
  <c r="B11" i="62"/>
  <c r="A11" i="62"/>
  <c r="C10" i="62"/>
  <c r="B10" i="62"/>
  <c r="D20" i="62"/>
  <c r="C20" i="62"/>
  <c r="B20" i="62"/>
  <c r="A20" i="62"/>
  <c r="C2" i="62"/>
  <c r="B2" i="62"/>
</calcChain>
</file>

<file path=xl/sharedStrings.xml><?xml version="1.0" encoding="utf-8"?>
<sst xmlns="http://schemas.openxmlformats.org/spreadsheetml/2006/main" count="24839" uniqueCount="19643">
  <si>
    <t>Variable</t>
  </si>
  <si>
    <t>Community</t>
  </si>
  <si>
    <t>Battery</t>
  </si>
  <si>
    <t>Label</t>
  </si>
  <si>
    <t>Total_dv_max_value</t>
  </si>
  <si>
    <t>Total_dv_min_value</t>
  </si>
  <si>
    <t>Total_maxVmin_propdisplay</t>
  </si>
  <si>
    <t>Total_maxVmin_absdisplay</t>
  </si>
  <si>
    <t>Total_lift_0_propshift_propdisplay</t>
  </si>
  <si>
    <t>Total_lift_0_propshift_absdisplay</t>
  </si>
  <si>
    <t>Total_lift_25_propshift_propdisplay</t>
  </si>
  <si>
    <t>Total_lift_25_propshift_absdisplay</t>
  </si>
  <si>
    <t>Total_lift_0_Apex_propshift_propdisplay</t>
  </si>
  <si>
    <t>Total_lift_0_Apex_propshift_absdisplay</t>
  </si>
  <si>
    <t>Total_lift_25_Apex_propshift_propdisplay</t>
  </si>
  <si>
    <t>Total_lift_25_Apex_propshift_absdisplay</t>
  </si>
  <si>
    <t>Total_lift_0_Drift_propshift_propdisplay</t>
  </si>
  <si>
    <t>Total_lift_0_Drift_propshift_absdisplay</t>
  </si>
  <si>
    <t>Total_lift_25_Drift_propshift_propdisplay</t>
  </si>
  <si>
    <t>Total_lift_25_Drift_propshift_absdisplay</t>
  </si>
  <si>
    <t>Total_lift_0_Ember_propshift_propdisplay</t>
  </si>
  <si>
    <t>Total_lift_0_Ember_propshift_absdisplay</t>
  </si>
  <si>
    <t>Total_lift_25_Ember_propshift_propdisplay</t>
  </si>
  <si>
    <t>Total_lift_25_Ember_propshift_absdisplay</t>
  </si>
  <si>
    <t>Total_lift_0_Kinetic_propshift_propdisplay</t>
  </si>
  <si>
    <t>Total_lift_0_Kinetic_propshift_absdisplay</t>
  </si>
  <si>
    <t>Total_lift_25_Kinetic_propshift_propdisplay</t>
  </si>
  <si>
    <t>Total_lift_25_Kinetic_propshift_absdisplay</t>
  </si>
  <si>
    <t>Total_lift_0_Solace_propshift_propdisplay</t>
  </si>
  <si>
    <t>Total_lift_0_Solace_propshift_absdisplay</t>
  </si>
  <si>
    <t>Total_lift_25_Solace_propshift_propdisplay</t>
  </si>
  <si>
    <t>Total_lift_25_Solace_propshift_absdisplay</t>
  </si>
  <si>
    <t>Total_lift_0_Vero_propshift_propdisplay</t>
  </si>
  <si>
    <t>Total_lift_0_Vero_propshift_absdisplay</t>
  </si>
  <si>
    <t>Total_lift_25_Vero_propshift_propdisplay</t>
  </si>
  <si>
    <t>Total_lift_25_Vero_propshift_absdisplay</t>
  </si>
  <si>
    <t>Total_base</t>
  </si>
  <si>
    <t>Total_base_Apex</t>
  </si>
  <si>
    <t>Total_base_Drift</t>
  </si>
  <si>
    <t>Total_base_Ember</t>
  </si>
  <si>
    <t>Total_base_Kinetic</t>
  </si>
  <si>
    <t>Total_base_Solace</t>
  </si>
  <si>
    <t>Total_base_Vero</t>
  </si>
  <si>
    <t>Total_mi</t>
  </si>
  <si>
    <t>Total_p_val</t>
  </si>
  <si>
    <t>Total</t>
  </si>
  <si>
    <t>Total_lift_0_absshift_propdisplay</t>
  </si>
  <si>
    <t>Total_lift_0_absshift_absdisplay</t>
  </si>
  <si>
    <t>Total_lift_25_absshift_propdisplay</t>
  </si>
  <si>
    <t>Total_lift_25_absshift_absdisplay</t>
  </si>
  <si>
    <t>Total_lift_0_Apex_absshift_propdisplay</t>
  </si>
  <si>
    <t>Total_lift_0_Apex_absshift_absdisplay</t>
  </si>
  <si>
    <t>Total_lift_25_Apex_absshift_propdisplay</t>
  </si>
  <si>
    <t>Total_lift_25_Apex_absshift_absdisplay</t>
  </si>
  <si>
    <t>Total_lift_0_Drift_absshift_propdisplay</t>
  </si>
  <si>
    <t>Total_lift_0_Drift_absshift_absdisplay</t>
  </si>
  <si>
    <t>Total_lift_25_Drift_absshift_propdisplay</t>
  </si>
  <si>
    <t>Total_lift_25_Drift_absshift_absdisplay</t>
  </si>
  <si>
    <t>Total_lift_0_Ember_absshift_propdisplay</t>
  </si>
  <si>
    <t>Total_lift_0_Ember_absshift_absdisplay</t>
  </si>
  <si>
    <t>Total_lift_25_Ember_absshift_propdisplay</t>
  </si>
  <si>
    <t>Total_lift_25_Ember_absshift_absdisplay</t>
  </si>
  <si>
    <t>Total_lift_0_Kinetic_absshift_propdisplay</t>
  </si>
  <si>
    <t>Total_lift_0_Kinetic_absshift_absdisplay</t>
  </si>
  <si>
    <t>Total_lift_25_Kinetic_absshift_propdisplay</t>
  </si>
  <si>
    <t>Total_lift_25_Kinetic_absshift_absdisplay</t>
  </si>
  <si>
    <t>Total_lift_0_Solace_absshift_propdisplay</t>
  </si>
  <si>
    <t>Total_lift_0_Solace_absshift_absdisplay</t>
  </si>
  <si>
    <t>Total_lift_25_Solace_absshift_propdisplay</t>
  </si>
  <si>
    <t>Total_lift_25_Solace_absshift_absdisplay</t>
  </si>
  <si>
    <t>Total_lift_0_Vero_absshift_propdisplay</t>
  </si>
  <si>
    <t>Total_lift_0_Vero_absshift_absdisplay</t>
  </si>
  <si>
    <t>Total_lift_25_Vero_absshift_propdisplay</t>
  </si>
  <si>
    <t>Total_lift_25_Vero_absshift_absdisplay</t>
  </si>
  <si>
    <t>Total_lift_0_headshift_propdisplay</t>
  </si>
  <si>
    <t>Total_lift_0_headshift_absdisplay</t>
  </si>
  <si>
    <t>Total_lift_25_headshift_propdisplay</t>
  </si>
  <si>
    <t>Total_lift_25_headshift_absdisplay</t>
  </si>
  <si>
    <t>Total_lift_0_Apex_headshift_propdisplay</t>
  </si>
  <si>
    <t>Total_lift_0_Apex_headshift_absdisplay</t>
  </si>
  <si>
    <t>Total_lift_25_Apex_headshift_propdisplay</t>
  </si>
  <si>
    <t>Total_lift_25_Apex_headshift_absdisplay</t>
  </si>
  <si>
    <t>Total_lift_0_Drift_headshift_propdisplay</t>
  </si>
  <si>
    <t>Total_lift_0_Drift_headshift_absdisplay</t>
  </si>
  <si>
    <t>Total_lift_25_Drift_headshift_propdisplay</t>
  </si>
  <si>
    <t>Total_lift_25_Drift_headshift_absdisplay</t>
  </si>
  <si>
    <t>Total_lift_0_Ember_headshift_propdisplay</t>
  </si>
  <si>
    <t>Total_lift_0_Ember_headshift_absdisplay</t>
  </si>
  <si>
    <t>Total_lift_25_Ember_headshift_propdisplay</t>
  </si>
  <si>
    <t>Total_lift_25_Ember_headshift_absdisplay</t>
  </si>
  <si>
    <t>Total_lift_0_Kinetic_headshift_propdisplay</t>
  </si>
  <si>
    <t>Total_lift_0_Kinetic_headshift_absdisplay</t>
  </si>
  <si>
    <t>Total_lift_25_Kinetic_headshift_propdisplay</t>
  </si>
  <si>
    <t>Total_lift_25_Kinetic_headshift_absdisplay</t>
  </si>
  <si>
    <t>Total_lift_0_Solace_headshift_propdisplay</t>
  </si>
  <si>
    <t>Total_lift_0_Solace_headshift_absdisplay</t>
  </si>
  <si>
    <t>Total_lift_25_Solace_headshift_propdisplay</t>
  </si>
  <si>
    <t>Total_lift_25_Solace_headshift_absdisplay</t>
  </si>
  <si>
    <t>Total_lift_0_Vero_headshift_propdisplay</t>
  </si>
  <si>
    <t>Total_lift_0_Vero_headshift_absdisplay</t>
  </si>
  <si>
    <t>Total_lift_25_Vero_headshift_propdisplay</t>
  </si>
  <si>
    <t>Total_lift_25_Vero_headshift_absdisplay</t>
  </si>
  <si>
    <t>Total_lift_0_rangeshift_propdisplay</t>
  </si>
  <si>
    <t>Total_lift_0_rangeshift_absdisplay</t>
  </si>
  <si>
    <t>Total_lift_25_rangeshift_propdisplay</t>
  </si>
  <si>
    <t>Total_lift_25_rangeshift_absdisplay</t>
  </si>
  <si>
    <t>Total_lift_0_Apex_rangeshift_propdisplay</t>
  </si>
  <si>
    <t>Total_lift_0_Apex_rangeshift_absdisplay</t>
  </si>
  <si>
    <t>Total_lift_25_Apex_rangeshift_propdisplay</t>
  </si>
  <si>
    <t>Total_lift_25_Apex_rangeshift_absdisplay</t>
  </si>
  <si>
    <t>Total_lift_0_Drift_rangeshift_propdisplay</t>
  </si>
  <si>
    <t>Total_lift_0_Drift_rangeshift_absdisplay</t>
  </si>
  <si>
    <t>Total_lift_25_Drift_rangeshift_propdisplay</t>
  </si>
  <si>
    <t>Total_lift_25_Drift_rangeshift_absdisplay</t>
  </si>
  <si>
    <t>Total_lift_0_Ember_rangeshift_propdisplay</t>
  </si>
  <si>
    <t>Total_lift_0_Ember_rangeshift_absdisplay</t>
  </si>
  <si>
    <t>Total_lift_25_Ember_rangeshift_propdisplay</t>
  </si>
  <si>
    <t>Total_lift_25_Ember_rangeshift_absdisplay</t>
  </si>
  <si>
    <t>Total_lift_0_Kinetic_rangeshift_propdisplay</t>
  </si>
  <si>
    <t>Total_lift_0_Kinetic_rangeshift_absdisplay</t>
  </si>
  <si>
    <t>Total_lift_25_Kinetic_rangeshift_propdisplay</t>
  </si>
  <si>
    <t>Total_lift_25_Kinetic_rangeshift_absdisplay</t>
  </si>
  <si>
    <t>Total_lift_0_Solace_rangeshift_propdisplay</t>
  </si>
  <si>
    <t>Total_lift_0_Solace_rangeshift_absdisplay</t>
  </si>
  <si>
    <t>Total_lift_25_Solace_rangeshift_propdisplay</t>
  </si>
  <si>
    <t>Total_lift_25_Solace_rangeshift_absdisplay</t>
  </si>
  <si>
    <t>Total_lift_0_Vero_rangeshift_propdisplay</t>
  </si>
  <si>
    <t>Total_lift_0_Vero_rangeshift_absdisplay</t>
  </si>
  <si>
    <t>Total_lift_25_Vero_rangeshift_propdisplay</t>
  </si>
  <si>
    <t>Total_lift_25_Vero_rangeshift_absdisplay</t>
  </si>
  <si>
    <t>Gen_Z_dv_max_value</t>
  </si>
  <si>
    <t>Gen_Z_dv_min_value</t>
  </si>
  <si>
    <t>Gen_Z_maxVmin_propdisplay</t>
  </si>
  <si>
    <t>Gen_Z_maxVmin_absdisplay</t>
  </si>
  <si>
    <t>Gen_Z_lift_0_propshift_propdisplay</t>
  </si>
  <si>
    <t>Gen_Z_lift_0_propshift_absdisplay</t>
  </si>
  <si>
    <t>Gen_Z_lift_25_propshift_propdisplay</t>
  </si>
  <si>
    <t>Gen_Z_lift_25_propshift_absdisplay</t>
  </si>
  <si>
    <t>Gen_Z_lift_0_Apex_propshift_propdisplay</t>
  </si>
  <si>
    <t>Gen_Z_lift_0_Apex_propshift_absdisplay</t>
  </si>
  <si>
    <t>Gen_Z_lift_25_Apex_propshift_propdisplay</t>
  </si>
  <si>
    <t>Gen_Z_lift_25_Apex_propshift_absdisplay</t>
  </si>
  <si>
    <t>Gen_Z_lift_0_Drift_propshift_propdisplay</t>
  </si>
  <si>
    <t>Gen_Z_lift_0_Drift_propshift_absdisplay</t>
  </si>
  <si>
    <t>Gen_Z_lift_25_Drift_propshift_propdisplay</t>
  </si>
  <si>
    <t>Gen_Z_lift_25_Drift_propshift_absdisplay</t>
  </si>
  <si>
    <t>Gen_Z_lift_0_Ember_propshift_propdisplay</t>
  </si>
  <si>
    <t>Gen_Z_lift_0_Ember_propshift_absdisplay</t>
  </si>
  <si>
    <t>Gen_Z_lift_25_Ember_propshift_propdisplay</t>
  </si>
  <si>
    <t>Gen_Z_lift_25_Ember_propshift_absdisplay</t>
  </si>
  <si>
    <t>Gen_Z_lift_0_Kinetic_propshift_propdisplay</t>
  </si>
  <si>
    <t>Gen_Z_lift_0_Kinetic_propshift_absdisplay</t>
  </si>
  <si>
    <t>Gen_Z_lift_25_Kinetic_propshift_propdisplay</t>
  </si>
  <si>
    <t>Gen_Z_lift_25_Kinetic_propshift_absdisplay</t>
  </si>
  <si>
    <t>Gen_Z_lift_0_Solace_propshift_propdisplay</t>
  </si>
  <si>
    <t>Gen_Z_lift_0_Solace_propshift_absdisplay</t>
  </si>
  <si>
    <t>Gen_Z_lift_25_Solace_propshift_propdisplay</t>
  </si>
  <si>
    <t>Gen_Z_lift_25_Solace_propshift_absdisplay</t>
  </si>
  <si>
    <t>Gen_Z_lift_0_Vero_propshift_propdisplay</t>
  </si>
  <si>
    <t>Gen_Z_lift_0_Vero_propshift_absdisplay</t>
  </si>
  <si>
    <t>Gen_Z_lift_25_Vero_propshift_propdisplay</t>
  </si>
  <si>
    <t>Gen_Z_lift_25_Vero_propshift_absdisplay</t>
  </si>
  <si>
    <t>Gen_Z_base</t>
  </si>
  <si>
    <t>Gen_Z_base_Apex</t>
  </si>
  <si>
    <t>Gen_Z_base_Drift</t>
  </si>
  <si>
    <t>Gen_Z_base_Ember</t>
  </si>
  <si>
    <t>Gen_Z_base_Kinetic</t>
  </si>
  <si>
    <t>Gen_Z_base_Solace</t>
  </si>
  <si>
    <t>Gen_Z_base_Vero</t>
  </si>
  <si>
    <t>Gen_Z_mi</t>
  </si>
  <si>
    <t>Gen_Z_p_val</t>
  </si>
  <si>
    <t>Gen_Z</t>
  </si>
  <si>
    <t>Gen_Z_lift_0_absshift_propdisplay</t>
  </si>
  <si>
    <t>Gen_Z_lift_0_absshift_absdisplay</t>
  </si>
  <si>
    <t>Gen_Z_lift_25_absshift_propdisplay</t>
  </si>
  <si>
    <t>Gen_Z_lift_25_absshift_absdisplay</t>
  </si>
  <si>
    <t>Gen_Z_lift_0_Apex_absshift_propdisplay</t>
  </si>
  <si>
    <t>Gen_Z_lift_0_Apex_absshift_absdisplay</t>
  </si>
  <si>
    <t>Gen_Z_lift_25_Apex_absshift_propdisplay</t>
  </si>
  <si>
    <t>Gen_Z_lift_25_Apex_absshift_absdisplay</t>
  </si>
  <si>
    <t>Gen_Z_lift_0_Drift_absshift_propdisplay</t>
  </si>
  <si>
    <t>Gen_Z_lift_0_Drift_absshift_absdisplay</t>
  </si>
  <si>
    <t>Gen_Z_lift_25_Drift_absshift_propdisplay</t>
  </si>
  <si>
    <t>Gen_Z_lift_25_Drift_absshift_absdisplay</t>
  </si>
  <si>
    <t>Gen_Z_lift_0_Ember_absshift_propdisplay</t>
  </si>
  <si>
    <t>Gen_Z_lift_0_Ember_absshift_absdisplay</t>
  </si>
  <si>
    <t>Gen_Z_lift_25_Ember_absshift_propdisplay</t>
  </si>
  <si>
    <t>Gen_Z_lift_25_Ember_absshift_absdisplay</t>
  </si>
  <si>
    <t>Gen_Z_lift_0_Kinetic_absshift_propdisplay</t>
  </si>
  <si>
    <t>Gen_Z_lift_0_Kinetic_absshift_absdisplay</t>
  </si>
  <si>
    <t>Gen_Z_lift_25_Kinetic_absshift_propdisplay</t>
  </si>
  <si>
    <t>Gen_Z_lift_25_Kinetic_absshift_absdisplay</t>
  </si>
  <si>
    <t>Gen_Z_lift_0_Solace_absshift_propdisplay</t>
  </si>
  <si>
    <t>Gen_Z_lift_0_Solace_absshift_absdisplay</t>
  </si>
  <si>
    <t>Gen_Z_lift_25_Solace_absshift_propdisplay</t>
  </si>
  <si>
    <t>Gen_Z_lift_25_Solace_absshift_absdisplay</t>
  </si>
  <si>
    <t>Gen_Z_lift_0_Vero_absshift_propdisplay</t>
  </si>
  <si>
    <t>Gen_Z_lift_0_Vero_absshift_absdisplay</t>
  </si>
  <si>
    <t>Gen_Z_lift_25_Vero_absshift_propdisplay</t>
  </si>
  <si>
    <t>Gen_Z_lift_25_Vero_absshift_absdisplay</t>
  </si>
  <si>
    <t>Gen_Z_lift_0_headshift_propdisplay</t>
  </si>
  <si>
    <t>Gen_Z_lift_0_headshift_absdisplay</t>
  </si>
  <si>
    <t>Gen_Z_lift_25_headshift_propdisplay</t>
  </si>
  <si>
    <t>Gen_Z_lift_25_headshift_absdisplay</t>
  </si>
  <si>
    <t>Gen_Z_lift_0_Apex_headshift_propdisplay</t>
  </si>
  <si>
    <t>Gen_Z_lift_0_Apex_headshift_absdisplay</t>
  </si>
  <si>
    <t>Gen_Z_lift_25_Apex_headshift_propdisplay</t>
  </si>
  <si>
    <t>Gen_Z_lift_25_Apex_headshift_absdisplay</t>
  </si>
  <si>
    <t>Gen_Z_lift_0_Drift_headshift_propdisplay</t>
  </si>
  <si>
    <t>Gen_Z_lift_0_Drift_headshift_absdisplay</t>
  </si>
  <si>
    <t>Gen_Z_lift_25_Drift_headshift_propdisplay</t>
  </si>
  <si>
    <t>Gen_Z_lift_25_Drift_headshift_absdisplay</t>
  </si>
  <si>
    <t>Gen_Z_lift_0_Ember_headshift_propdisplay</t>
  </si>
  <si>
    <t>Gen_Z_lift_0_Ember_headshift_absdisplay</t>
  </si>
  <si>
    <t>Gen_Z_lift_25_Ember_headshift_propdisplay</t>
  </si>
  <si>
    <t>Gen_Z_lift_25_Ember_headshift_absdisplay</t>
  </si>
  <si>
    <t>Gen_Z_lift_0_Kinetic_headshift_propdisplay</t>
  </si>
  <si>
    <t>Gen_Z_lift_0_Kinetic_headshift_absdisplay</t>
  </si>
  <si>
    <t>Gen_Z_lift_25_Kinetic_headshift_propdisplay</t>
  </si>
  <si>
    <t>Gen_Z_lift_25_Kinetic_headshift_absdisplay</t>
  </si>
  <si>
    <t>Gen_Z_lift_0_Solace_headshift_propdisplay</t>
  </si>
  <si>
    <t>Gen_Z_lift_0_Solace_headshift_absdisplay</t>
  </si>
  <si>
    <t>Gen_Z_lift_25_Solace_headshift_propdisplay</t>
  </si>
  <si>
    <t>Gen_Z_lift_25_Solace_headshift_absdisplay</t>
  </si>
  <si>
    <t>Gen_Z_lift_0_Vero_headshift_propdisplay</t>
  </si>
  <si>
    <t>Gen_Z_lift_0_Vero_headshift_absdisplay</t>
  </si>
  <si>
    <t>Gen_Z_lift_25_Vero_headshift_propdisplay</t>
  </si>
  <si>
    <t>Gen_Z_lift_25_Vero_headshift_absdisplay</t>
  </si>
  <si>
    <t>Gen_Z_lift_0_rangeshift_propdisplay</t>
  </si>
  <si>
    <t>Gen_Z_lift_0_rangeshift_absdisplay</t>
  </si>
  <si>
    <t>Gen_Z_lift_25_rangeshift_propdisplay</t>
  </si>
  <si>
    <t>Gen_Z_lift_25_rangeshift_absdisplay</t>
  </si>
  <si>
    <t>Gen_Z_lift_0_Apex_rangeshift_propdisplay</t>
  </si>
  <si>
    <t>Gen_Z_lift_0_Apex_rangeshift_absdisplay</t>
  </si>
  <si>
    <t>Gen_Z_lift_25_Apex_rangeshift_propdisplay</t>
  </si>
  <si>
    <t>Gen_Z_lift_25_Apex_rangeshift_absdisplay</t>
  </si>
  <si>
    <t>Gen_Z_lift_0_Drift_rangeshift_propdisplay</t>
  </si>
  <si>
    <t>Gen_Z_lift_0_Drift_rangeshift_absdisplay</t>
  </si>
  <si>
    <t>Gen_Z_lift_25_Drift_rangeshift_propdisplay</t>
  </si>
  <si>
    <t>Gen_Z_lift_25_Drift_rangeshift_absdisplay</t>
  </si>
  <si>
    <t>Gen_Z_lift_0_Ember_rangeshift_propdisplay</t>
  </si>
  <si>
    <t>Gen_Z_lift_0_Ember_rangeshift_absdisplay</t>
  </si>
  <si>
    <t>Gen_Z_lift_25_Ember_rangeshift_propdisplay</t>
  </si>
  <si>
    <t>Gen_Z_lift_25_Ember_rangeshift_absdisplay</t>
  </si>
  <si>
    <t>Gen_Z_lift_0_Kinetic_rangeshift_propdisplay</t>
  </si>
  <si>
    <t>Gen_Z_lift_0_Kinetic_rangeshift_absdisplay</t>
  </si>
  <si>
    <t>Gen_Z_lift_25_Kinetic_rangeshift_propdisplay</t>
  </si>
  <si>
    <t>Gen_Z_lift_25_Kinetic_rangeshift_absdisplay</t>
  </si>
  <si>
    <t>Gen_Z_lift_0_Solace_rangeshift_propdisplay</t>
  </si>
  <si>
    <t>Gen_Z_lift_0_Solace_rangeshift_absdisplay</t>
  </si>
  <si>
    <t>Gen_Z_lift_25_Solace_rangeshift_propdisplay</t>
  </si>
  <si>
    <t>Gen_Z_lift_25_Solace_rangeshift_absdisplay</t>
  </si>
  <si>
    <t>Gen_Z_lift_0_Vero_rangeshift_propdisplay</t>
  </si>
  <si>
    <t>Gen_Z_lift_0_Vero_rangeshift_absdisplay</t>
  </si>
  <si>
    <t>Gen_Z_lift_25_Vero_rangeshift_propdisplay</t>
  </si>
  <si>
    <t>Gen_Z_lift_25_Vero_rangeshift_absdisplay</t>
  </si>
  <si>
    <t>Millennials_dv_max_value</t>
  </si>
  <si>
    <t>Millennials_dv_min_value</t>
  </si>
  <si>
    <t>Millennials_maxVmin_propdisplay</t>
  </si>
  <si>
    <t>Millennials_maxVmin_absdisplay</t>
  </si>
  <si>
    <t>Millennials_lift_0_propshift_propdisplay</t>
  </si>
  <si>
    <t>Millennials_lift_0_propshift_absdisplay</t>
  </si>
  <si>
    <t>Millennials_lift_25_propshift_propdisplay</t>
  </si>
  <si>
    <t>Millennials_lift_25_propshift_absdisplay</t>
  </si>
  <si>
    <t>Millennials_lift_0_Apex_propshift_propdisplay</t>
  </si>
  <si>
    <t>Millennials_lift_0_Apex_propshift_absdisplay</t>
  </si>
  <si>
    <t>Millennials_lift_25_Apex_propshift_propdisplay</t>
  </si>
  <si>
    <t>Millennials_lift_25_Apex_propshift_absdisplay</t>
  </si>
  <si>
    <t>Millennials_lift_0_Drift_propshift_propdisplay</t>
  </si>
  <si>
    <t>Millennials_lift_0_Drift_propshift_absdisplay</t>
  </si>
  <si>
    <t>Millennials_lift_25_Drift_propshift_propdisplay</t>
  </si>
  <si>
    <t>Millennials_lift_25_Drift_propshift_absdisplay</t>
  </si>
  <si>
    <t>Millennials_lift_0_Ember_propshift_propdisplay</t>
  </si>
  <si>
    <t>Millennials_lift_0_Ember_propshift_absdisplay</t>
  </si>
  <si>
    <t>Millennials_lift_25_Ember_propshift_propdisplay</t>
  </si>
  <si>
    <t>Millennials_lift_25_Ember_propshift_absdisplay</t>
  </si>
  <si>
    <t>Millennials_lift_0_Kinetic_propshift_propdisplay</t>
  </si>
  <si>
    <t>Millennials_lift_0_Kinetic_propshift_absdisplay</t>
  </si>
  <si>
    <t>Millennials_lift_25_Kinetic_propshift_propdisplay</t>
  </si>
  <si>
    <t>Millennials_lift_25_Kinetic_propshift_absdisplay</t>
  </si>
  <si>
    <t>Millennials_lift_0_Solace_propshift_propdisplay</t>
  </si>
  <si>
    <t>Millennials_lift_0_Solace_propshift_absdisplay</t>
  </si>
  <si>
    <t>Millennials_lift_25_Solace_propshift_propdisplay</t>
  </si>
  <si>
    <t>Millennials_lift_25_Solace_propshift_absdisplay</t>
  </si>
  <si>
    <t>Millennials_lift_0_Vero_propshift_propdisplay</t>
  </si>
  <si>
    <t>Millennials_lift_0_Vero_propshift_absdisplay</t>
  </si>
  <si>
    <t>Millennials_lift_25_Vero_propshift_propdisplay</t>
  </si>
  <si>
    <t>Millennials_lift_25_Vero_propshift_absdisplay</t>
  </si>
  <si>
    <t>Millennials_base</t>
  </si>
  <si>
    <t>Millennials_base_Apex</t>
  </si>
  <si>
    <t>Millennials_base_Drift</t>
  </si>
  <si>
    <t>Millennials_base_Ember</t>
  </si>
  <si>
    <t>Millennials_base_Kinetic</t>
  </si>
  <si>
    <t>Millennials_base_Solace</t>
  </si>
  <si>
    <t>Millennials_base_Vero</t>
  </si>
  <si>
    <t>Millennials_mi</t>
  </si>
  <si>
    <t>Millennials_p_val</t>
  </si>
  <si>
    <t>Millennials</t>
  </si>
  <si>
    <t>Millennials_lift_0_absshift_propdisplay</t>
  </si>
  <si>
    <t>Millennials_lift_0_absshift_absdisplay</t>
  </si>
  <si>
    <t>Millennials_lift_25_absshift_propdisplay</t>
  </si>
  <si>
    <t>Millennials_lift_25_absshift_absdisplay</t>
  </si>
  <si>
    <t>Millennials_lift_0_Apex_absshift_propdisplay</t>
  </si>
  <si>
    <t>Millennials_lift_0_Apex_absshift_absdisplay</t>
  </si>
  <si>
    <t>Millennials_lift_25_Apex_absshift_propdisplay</t>
  </si>
  <si>
    <t>Millennials_lift_25_Apex_absshift_absdisplay</t>
  </si>
  <si>
    <t>Millennials_lift_0_Drift_absshift_propdisplay</t>
  </si>
  <si>
    <t>Millennials_lift_0_Drift_absshift_absdisplay</t>
  </si>
  <si>
    <t>Millennials_lift_25_Drift_absshift_propdisplay</t>
  </si>
  <si>
    <t>Millennials_lift_25_Drift_absshift_absdisplay</t>
  </si>
  <si>
    <t>Millennials_lift_0_Ember_absshift_propdisplay</t>
  </si>
  <si>
    <t>Millennials_lift_0_Ember_absshift_absdisplay</t>
  </si>
  <si>
    <t>Millennials_lift_25_Ember_absshift_propdisplay</t>
  </si>
  <si>
    <t>Millennials_lift_25_Ember_absshift_absdisplay</t>
  </si>
  <si>
    <t>Millennials_lift_0_Kinetic_absshift_propdisplay</t>
  </si>
  <si>
    <t>Millennials_lift_0_Kinetic_absshift_absdisplay</t>
  </si>
  <si>
    <t>Millennials_lift_25_Kinetic_absshift_propdisplay</t>
  </si>
  <si>
    <t>Millennials_lift_25_Kinetic_absshift_absdisplay</t>
  </si>
  <si>
    <t>Millennials_lift_0_Solace_absshift_propdisplay</t>
  </si>
  <si>
    <t>Millennials_lift_0_Solace_absshift_absdisplay</t>
  </si>
  <si>
    <t>Millennials_lift_25_Solace_absshift_propdisplay</t>
  </si>
  <si>
    <t>Millennials_lift_25_Solace_absshift_absdisplay</t>
  </si>
  <si>
    <t>Millennials_lift_0_Vero_absshift_propdisplay</t>
  </si>
  <si>
    <t>Millennials_lift_0_Vero_absshift_absdisplay</t>
  </si>
  <si>
    <t>Millennials_lift_25_Vero_absshift_propdisplay</t>
  </si>
  <si>
    <t>Millennials_lift_25_Vero_absshift_absdisplay</t>
  </si>
  <si>
    <t>Millennials_lift_0_headshift_propdisplay</t>
  </si>
  <si>
    <t>Millennials_lift_0_headshift_absdisplay</t>
  </si>
  <si>
    <t>Millennials_lift_25_headshift_propdisplay</t>
  </si>
  <si>
    <t>Millennials_lift_25_headshift_absdisplay</t>
  </si>
  <si>
    <t>Millennials_lift_0_Apex_headshift_propdisplay</t>
  </si>
  <si>
    <t>Millennials_lift_0_Apex_headshift_absdisplay</t>
  </si>
  <si>
    <t>Millennials_lift_25_Apex_headshift_propdisplay</t>
  </si>
  <si>
    <t>Millennials_lift_25_Apex_headshift_absdisplay</t>
  </si>
  <si>
    <t>Millennials_lift_0_Drift_headshift_propdisplay</t>
  </si>
  <si>
    <t>Millennials_lift_0_Drift_headshift_absdisplay</t>
  </si>
  <si>
    <t>Millennials_lift_25_Drift_headshift_propdisplay</t>
  </si>
  <si>
    <t>Millennials_lift_25_Drift_headshift_absdisplay</t>
  </si>
  <si>
    <t>Millennials_lift_0_Ember_headshift_propdisplay</t>
  </si>
  <si>
    <t>Millennials_lift_0_Ember_headshift_absdisplay</t>
  </si>
  <si>
    <t>Millennials_lift_25_Ember_headshift_propdisplay</t>
  </si>
  <si>
    <t>Millennials_lift_25_Ember_headshift_absdisplay</t>
  </si>
  <si>
    <t>Millennials_lift_0_Kinetic_headshift_propdisplay</t>
  </si>
  <si>
    <t>Millennials_lift_0_Kinetic_headshift_absdisplay</t>
  </si>
  <si>
    <t>Millennials_lift_25_Kinetic_headshift_propdisplay</t>
  </si>
  <si>
    <t>Millennials_lift_25_Kinetic_headshift_absdisplay</t>
  </si>
  <si>
    <t>Millennials_lift_0_Solace_headshift_propdisplay</t>
  </si>
  <si>
    <t>Millennials_lift_0_Solace_headshift_absdisplay</t>
  </si>
  <si>
    <t>Millennials_lift_25_Solace_headshift_propdisplay</t>
  </si>
  <si>
    <t>Millennials_lift_25_Solace_headshift_absdisplay</t>
  </si>
  <si>
    <t>Millennials_lift_0_Vero_headshift_propdisplay</t>
  </si>
  <si>
    <t>Millennials_lift_0_Vero_headshift_absdisplay</t>
  </si>
  <si>
    <t>Millennials_lift_25_Vero_headshift_propdisplay</t>
  </si>
  <si>
    <t>Millennials_lift_25_Vero_headshift_absdisplay</t>
  </si>
  <si>
    <t>Millennials_lift_0_rangeshift_propdisplay</t>
  </si>
  <si>
    <t>Millennials_lift_0_rangeshift_absdisplay</t>
  </si>
  <si>
    <t>Millennials_lift_25_rangeshift_propdisplay</t>
  </si>
  <si>
    <t>Millennials_lift_25_rangeshift_absdisplay</t>
  </si>
  <si>
    <t>Millennials_lift_0_Apex_rangeshift_propdisplay</t>
  </si>
  <si>
    <t>Millennials_lift_0_Apex_rangeshift_absdisplay</t>
  </si>
  <si>
    <t>Millennials_lift_25_Apex_rangeshift_propdisplay</t>
  </si>
  <si>
    <t>Millennials_lift_25_Apex_rangeshift_absdisplay</t>
  </si>
  <si>
    <t>Millennials_lift_0_Drift_rangeshift_propdisplay</t>
  </si>
  <si>
    <t>Millennials_lift_0_Drift_rangeshift_absdisplay</t>
  </si>
  <si>
    <t>Millennials_lift_25_Drift_rangeshift_propdisplay</t>
  </si>
  <si>
    <t>Millennials_lift_25_Drift_rangeshift_absdisplay</t>
  </si>
  <si>
    <t>Millennials_lift_0_Ember_rangeshift_propdisplay</t>
  </si>
  <si>
    <t>Millennials_lift_0_Ember_rangeshift_absdisplay</t>
  </si>
  <si>
    <t>Millennials_lift_25_Ember_rangeshift_propdisplay</t>
  </si>
  <si>
    <t>Millennials_lift_25_Ember_rangeshift_absdisplay</t>
  </si>
  <si>
    <t>Millennials_lift_0_Kinetic_rangeshift_propdisplay</t>
  </si>
  <si>
    <t>Millennials_lift_0_Kinetic_rangeshift_absdisplay</t>
  </si>
  <si>
    <t>Millennials_lift_25_Kinetic_rangeshift_propdisplay</t>
  </si>
  <si>
    <t>Millennials_lift_25_Kinetic_rangeshift_absdisplay</t>
  </si>
  <si>
    <t>Millennials_lift_0_Solace_rangeshift_propdisplay</t>
  </si>
  <si>
    <t>Millennials_lift_0_Solace_rangeshift_absdisplay</t>
  </si>
  <si>
    <t>Millennials_lift_25_Solace_rangeshift_propdisplay</t>
  </si>
  <si>
    <t>Millennials_lift_25_Solace_rangeshift_absdisplay</t>
  </si>
  <si>
    <t>Millennials_lift_0_Vero_rangeshift_propdisplay</t>
  </si>
  <si>
    <t>Millennials_lift_0_Vero_rangeshift_absdisplay</t>
  </si>
  <si>
    <t>Millennials_lift_25_Vero_rangeshift_propdisplay</t>
  </si>
  <si>
    <t>Millennials_lift_25_Vero_rangeshift_absdisplay</t>
  </si>
  <si>
    <t>Gen_X_dv_max_value</t>
  </si>
  <si>
    <t>Gen_X_dv_min_value</t>
  </si>
  <si>
    <t>Gen_X_maxVmin_propdisplay</t>
  </si>
  <si>
    <t>Gen_X_maxVmin_absdisplay</t>
  </si>
  <si>
    <t>Gen_X_lift_0_propshift_propdisplay</t>
  </si>
  <si>
    <t>Gen_X_lift_0_propshift_absdisplay</t>
  </si>
  <si>
    <t>Gen_X_lift_25_propshift_propdisplay</t>
  </si>
  <si>
    <t>Gen_X_lift_25_propshift_absdisplay</t>
  </si>
  <si>
    <t>Gen_X_lift_0_Apex_propshift_propdisplay</t>
  </si>
  <si>
    <t>Gen_X_lift_0_Apex_propshift_absdisplay</t>
  </si>
  <si>
    <t>Gen_X_lift_25_Apex_propshift_propdisplay</t>
  </si>
  <si>
    <t>Gen_X_lift_25_Apex_propshift_absdisplay</t>
  </si>
  <si>
    <t>Gen_X_lift_0_Drift_propshift_propdisplay</t>
  </si>
  <si>
    <t>Gen_X_lift_0_Drift_propshift_absdisplay</t>
  </si>
  <si>
    <t>Gen_X_lift_25_Drift_propshift_propdisplay</t>
  </si>
  <si>
    <t>Gen_X_lift_25_Drift_propshift_absdisplay</t>
  </si>
  <si>
    <t>Gen_X_lift_0_Ember_propshift_propdisplay</t>
  </si>
  <si>
    <t>Gen_X_lift_0_Ember_propshift_absdisplay</t>
  </si>
  <si>
    <t>Gen_X_lift_25_Ember_propshift_propdisplay</t>
  </si>
  <si>
    <t>Gen_X_lift_25_Ember_propshift_absdisplay</t>
  </si>
  <si>
    <t>Gen_X_lift_0_Kinetic_propshift_propdisplay</t>
  </si>
  <si>
    <t>Gen_X_lift_0_Kinetic_propshift_absdisplay</t>
  </si>
  <si>
    <t>Gen_X_lift_25_Kinetic_propshift_propdisplay</t>
  </si>
  <si>
    <t>Gen_X_lift_25_Kinetic_propshift_absdisplay</t>
  </si>
  <si>
    <t>Gen_X_lift_0_Solace_propshift_propdisplay</t>
  </si>
  <si>
    <t>Gen_X_lift_0_Solace_propshift_absdisplay</t>
  </si>
  <si>
    <t>Gen_X_lift_25_Solace_propshift_propdisplay</t>
  </si>
  <si>
    <t>Gen_X_lift_25_Solace_propshift_absdisplay</t>
  </si>
  <si>
    <t>Gen_X_lift_0_Vero_propshift_propdisplay</t>
  </si>
  <si>
    <t>Gen_X_lift_0_Vero_propshift_absdisplay</t>
  </si>
  <si>
    <t>Gen_X_lift_25_Vero_propshift_propdisplay</t>
  </si>
  <si>
    <t>Gen_X_lift_25_Vero_propshift_absdisplay</t>
  </si>
  <si>
    <t>Gen_X_base</t>
  </si>
  <si>
    <t>Gen_X_base_Apex</t>
  </si>
  <si>
    <t>Gen_X_base_Drift</t>
  </si>
  <si>
    <t>Gen_X_base_Ember</t>
  </si>
  <si>
    <t>Gen_X_base_Kinetic</t>
  </si>
  <si>
    <t>Gen_X_base_Solace</t>
  </si>
  <si>
    <t>Gen_X_base_Vero</t>
  </si>
  <si>
    <t>Gen_X_mi</t>
  </si>
  <si>
    <t>Gen_X_p_val</t>
  </si>
  <si>
    <t>Gen_X</t>
  </si>
  <si>
    <t>Gen_X_lift_0_absshift_propdisplay</t>
  </si>
  <si>
    <t>Gen_X_lift_0_absshift_absdisplay</t>
  </si>
  <si>
    <t>Gen_X_lift_25_absshift_propdisplay</t>
  </si>
  <si>
    <t>Gen_X_lift_25_absshift_absdisplay</t>
  </si>
  <si>
    <t>Gen_X_lift_0_Apex_absshift_propdisplay</t>
  </si>
  <si>
    <t>Gen_X_lift_0_Apex_absshift_absdisplay</t>
  </si>
  <si>
    <t>Gen_X_lift_25_Apex_absshift_propdisplay</t>
  </si>
  <si>
    <t>Gen_X_lift_25_Apex_absshift_absdisplay</t>
  </si>
  <si>
    <t>Gen_X_lift_0_Drift_absshift_propdisplay</t>
  </si>
  <si>
    <t>Gen_X_lift_0_Drift_absshift_absdisplay</t>
  </si>
  <si>
    <t>Gen_X_lift_25_Drift_absshift_propdisplay</t>
  </si>
  <si>
    <t>Gen_X_lift_25_Drift_absshift_absdisplay</t>
  </si>
  <si>
    <t>Gen_X_lift_0_Ember_absshift_propdisplay</t>
  </si>
  <si>
    <t>Gen_X_lift_0_Ember_absshift_absdisplay</t>
  </si>
  <si>
    <t>Gen_X_lift_25_Ember_absshift_propdisplay</t>
  </si>
  <si>
    <t>Gen_X_lift_25_Ember_absshift_absdisplay</t>
  </si>
  <si>
    <t>Gen_X_lift_0_Kinetic_absshift_propdisplay</t>
  </si>
  <si>
    <t>Gen_X_lift_0_Kinetic_absshift_absdisplay</t>
  </si>
  <si>
    <t>Gen_X_lift_25_Kinetic_absshift_propdisplay</t>
  </si>
  <si>
    <t>Gen_X_lift_25_Kinetic_absshift_absdisplay</t>
  </si>
  <si>
    <t>Gen_X_lift_0_Solace_absshift_propdisplay</t>
  </si>
  <si>
    <t>Gen_X_lift_0_Solace_absshift_absdisplay</t>
  </si>
  <si>
    <t>Gen_X_lift_25_Solace_absshift_propdisplay</t>
  </si>
  <si>
    <t>Gen_X_lift_25_Solace_absshift_absdisplay</t>
  </si>
  <si>
    <t>Gen_X_lift_0_Vero_absshift_propdisplay</t>
  </si>
  <si>
    <t>Gen_X_lift_0_Vero_absshift_absdisplay</t>
  </si>
  <si>
    <t>Gen_X_lift_25_Vero_absshift_propdisplay</t>
  </si>
  <si>
    <t>Gen_X_lift_25_Vero_absshift_absdisplay</t>
  </si>
  <si>
    <t>Gen_X_lift_0_headshift_propdisplay</t>
  </si>
  <si>
    <t>Gen_X_lift_0_headshift_absdisplay</t>
  </si>
  <si>
    <t>Gen_X_lift_25_headshift_propdisplay</t>
  </si>
  <si>
    <t>Gen_X_lift_25_headshift_absdisplay</t>
  </si>
  <si>
    <t>Gen_X_lift_0_Apex_headshift_propdisplay</t>
  </si>
  <si>
    <t>Gen_X_lift_0_Apex_headshift_absdisplay</t>
  </si>
  <si>
    <t>Gen_X_lift_25_Apex_headshift_propdisplay</t>
  </si>
  <si>
    <t>Gen_X_lift_25_Apex_headshift_absdisplay</t>
  </si>
  <si>
    <t>Gen_X_lift_0_Drift_headshift_propdisplay</t>
  </si>
  <si>
    <t>Gen_X_lift_0_Drift_headshift_absdisplay</t>
  </si>
  <si>
    <t>Gen_X_lift_25_Drift_headshift_propdisplay</t>
  </si>
  <si>
    <t>Gen_X_lift_25_Drift_headshift_absdisplay</t>
  </si>
  <si>
    <t>Gen_X_lift_0_Ember_headshift_propdisplay</t>
  </si>
  <si>
    <t>Gen_X_lift_0_Ember_headshift_absdisplay</t>
  </si>
  <si>
    <t>Gen_X_lift_25_Ember_headshift_propdisplay</t>
  </si>
  <si>
    <t>Gen_X_lift_25_Ember_headshift_absdisplay</t>
  </si>
  <si>
    <t>Gen_X_lift_0_Kinetic_headshift_propdisplay</t>
  </si>
  <si>
    <t>Gen_X_lift_0_Kinetic_headshift_absdisplay</t>
  </si>
  <si>
    <t>Gen_X_lift_25_Kinetic_headshift_propdisplay</t>
  </si>
  <si>
    <t>Gen_X_lift_25_Kinetic_headshift_absdisplay</t>
  </si>
  <si>
    <t>Gen_X_lift_0_Solace_headshift_propdisplay</t>
  </si>
  <si>
    <t>Gen_X_lift_0_Solace_headshift_absdisplay</t>
  </si>
  <si>
    <t>Gen_X_lift_25_Solace_headshift_propdisplay</t>
  </si>
  <si>
    <t>Gen_X_lift_25_Solace_headshift_absdisplay</t>
  </si>
  <si>
    <t>Gen_X_lift_0_Vero_headshift_propdisplay</t>
  </si>
  <si>
    <t>Gen_X_lift_0_Vero_headshift_absdisplay</t>
  </si>
  <si>
    <t>Gen_X_lift_25_Vero_headshift_propdisplay</t>
  </si>
  <si>
    <t>Gen_X_lift_25_Vero_headshift_absdisplay</t>
  </si>
  <si>
    <t>Gen_X_lift_0_rangeshift_propdisplay</t>
  </si>
  <si>
    <t>Gen_X_lift_0_rangeshift_absdisplay</t>
  </si>
  <si>
    <t>Gen_X_lift_25_rangeshift_propdisplay</t>
  </si>
  <si>
    <t>Gen_X_lift_25_rangeshift_absdisplay</t>
  </si>
  <si>
    <t>Gen_X_lift_0_Apex_rangeshift_propdisplay</t>
  </si>
  <si>
    <t>Gen_X_lift_0_Apex_rangeshift_absdisplay</t>
  </si>
  <si>
    <t>Gen_X_lift_25_Apex_rangeshift_propdisplay</t>
  </si>
  <si>
    <t>Gen_X_lift_25_Apex_rangeshift_absdisplay</t>
  </si>
  <si>
    <t>Gen_X_lift_0_Drift_rangeshift_propdisplay</t>
  </si>
  <si>
    <t>Gen_X_lift_0_Drift_rangeshift_absdisplay</t>
  </si>
  <si>
    <t>Gen_X_lift_25_Drift_rangeshift_propdisplay</t>
  </si>
  <si>
    <t>Gen_X_lift_25_Drift_rangeshift_absdisplay</t>
  </si>
  <si>
    <t>Gen_X_lift_0_Ember_rangeshift_propdisplay</t>
  </si>
  <si>
    <t>Gen_X_lift_0_Ember_rangeshift_absdisplay</t>
  </si>
  <si>
    <t>Gen_X_lift_25_Ember_rangeshift_propdisplay</t>
  </si>
  <si>
    <t>Gen_X_lift_25_Ember_rangeshift_absdisplay</t>
  </si>
  <si>
    <t>Gen_X_lift_0_Kinetic_rangeshift_propdisplay</t>
  </si>
  <si>
    <t>Gen_X_lift_0_Kinetic_rangeshift_absdisplay</t>
  </si>
  <si>
    <t>Gen_X_lift_25_Kinetic_rangeshift_propdisplay</t>
  </si>
  <si>
    <t>Gen_X_lift_25_Kinetic_rangeshift_absdisplay</t>
  </si>
  <si>
    <t>Gen_X_lift_0_Solace_rangeshift_propdisplay</t>
  </si>
  <si>
    <t>Gen_X_lift_0_Solace_rangeshift_absdisplay</t>
  </si>
  <si>
    <t>Gen_X_lift_25_Solace_rangeshift_propdisplay</t>
  </si>
  <si>
    <t>Gen_X_lift_25_Solace_rangeshift_absdisplay</t>
  </si>
  <si>
    <t>Gen_X_lift_0_Vero_rangeshift_propdisplay</t>
  </si>
  <si>
    <t>Gen_X_lift_0_Vero_rangeshift_absdisplay</t>
  </si>
  <si>
    <t>Gen_X_lift_25_Vero_rangeshift_propdisplay</t>
  </si>
  <si>
    <t>Gen_X_lift_25_Vero_rangeshift_absdisplay</t>
  </si>
  <si>
    <t>varA_1</t>
  </si>
  <si>
    <t>Reliable Quality</t>
  </si>
  <si>
    <t>varA</t>
  </si>
  <si>
    <t>Authentic</t>
  </si>
  <si>
    <t>varA_2</t>
  </si>
  <si>
    <t>Family Comfort</t>
  </si>
  <si>
    <t>Wholesome</t>
  </si>
  <si>
    <t>varA_3</t>
  </si>
  <si>
    <t>Innovation Forward</t>
  </si>
  <si>
    <t>Cutting-Edge</t>
  </si>
  <si>
    <t>varA_4</t>
  </si>
  <si>
    <t>Innovative</t>
  </si>
  <si>
    <t>varA_5</t>
  </si>
  <si>
    <t>Performance Driven</t>
  </si>
  <si>
    <t>Effective</t>
  </si>
  <si>
    <t>varA_6</t>
  </si>
  <si>
    <t>Trusted</t>
  </si>
  <si>
    <t>varA_7</t>
  </si>
  <si>
    <t>Luxury Premium</t>
  </si>
  <si>
    <t>Indulgent</t>
  </si>
  <si>
    <t>varA_8</t>
  </si>
  <si>
    <t>Premium</t>
  </si>
  <si>
    <t>varA_10</t>
  </si>
  <si>
    <t>Family-Friendly</t>
  </si>
  <si>
    <t>varA_11</t>
  </si>
  <si>
    <t>Sensory Indulgence</t>
  </si>
  <si>
    <t>Crave-Worthy</t>
  </si>
  <si>
    <t>varB_1</t>
  </si>
  <si>
    <t>varB</t>
  </si>
  <si>
    <t>Treat-Worthy</t>
  </si>
  <si>
    <t>varB_2</t>
  </si>
  <si>
    <t>Empowering</t>
  </si>
  <si>
    <t>varB_3</t>
  </si>
  <si>
    <t>Comforting</t>
  </si>
  <si>
    <t>varB_4</t>
  </si>
  <si>
    <t>Exciting</t>
  </si>
  <si>
    <t>varB_5</t>
  </si>
  <si>
    <t>Satisfying</t>
  </si>
  <si>
    <t>varB_6</t>
  </si>
  <si>
    <t>Pleasurable</t>
  </si>
  <si>
    <t>varC_1</t>
  </si>
  <si>
    <t>varC</t>
  </si>
  <si>
    <t>Quality Made</t>
  </si>
  <si>
    <t>varC_2</t>
  </si>
  <si>
    <t>Always Fresh</t>
  </si>
  <si>
    <t>varC_3</t>
  </si>
  <si>
    <t>Gets Results</t>
  </si>
  <si>
    <t>varC_4</t>
  </si>
  <si>
    <t>Reliably Made</t>
  </si>
  <si>
    <t>varC_5</t>
  </si>
  <si>
    <t>Solves Problems</t>
  </si>
  <si>
    <t>varC_6</t>
  </si>
  <si>
    <t>Works Quickly</t>
  </si>
  <si>
    <t>varC_7</t>
  </si>
  <si>
    <t>Consistently Good</t>
  </si>
  <si>
    <t>varC_8</t>
  </si>
  <si>
    <t>Long-Lasting</t>
  </si>
  <si>
    <t>varC_9</t>
  </si>
  <si>
    <t>Delicious</t>
  </si>
  <si>
    <t>Focus</t>
  </si>
  <si>
    <t>Market</t>
  </si>
  <si>
    <t>Apex</t>
  </si>
  <si>
    <t>Drift</t>
  </si>
  <si>
    <t>Ember</t>
  </si>
  <si>
    <t>Kinetic</t>
  </si>
  <si>
    <t>Solace</t>
  </si>
  <si>
    <t>Vero</t>
  </si>
  <si>
    <t>Metric</t>
  </si>
  <si>
    <t>Key</t>
  </si>
  <si>
    <t>Average Effect</t>
  </si>
  <si>
    <t>lift_0</t>
  </si>
  <si>
    <t>Effect at 0.25</t>
  </si>
  <si>
    <t>lift_25</t>
  </si>
  <si>
    <t>Best-vs-Worst Effect</t>
  </si>
  <si>
    <t>maxVmin</t>
  </si>
  <si>
    <t>Explanatory Value</t>
  </si>
  <si>
    <t>mi</t>
  </si>
  <si>
    <t>Subgroup</t>
  </si>
  <si>
    <t>Index Description</t>
  </si>
  <si>
    <t>Indexed by average effect. Measures the outcome's sensitivity to a small symmetric perturbation around each attribute's current state.</t>
  </si>
  <si>
    <t>Indexed by 25% improvement. Measures how much the outcome changes when each attribute's distribution shifts by 25%.</t>
  </si>
  <si>
    <t>Indexed by best-vs-worst effect. Measures the outcome difference between the top of each attribute versus the bottom.</t>
  </si>
  <si>
    <t>Indexed by explanatory value. Measures the statistical strength of the relationship between each attribute and the outcome (mutual information), independent of intervention direction or shift type.</t>
  </si>
  <si>
    <t>Index Pct</t>
  </si>
  <si>
    <t/>
  </si>
  <si>
    <t>25</t>
  </si>
  <si>
    <t>Weight</t>
  </si>
  <si>
    <t>Unweighted</t>
  </si>
  <si>
    <t>Weighted</t>
  </si>
  <si>
    <t>Outcome</t>
  </si>
  <si>
    <t>% Change</t>
  </si>
  <si>
    <t>Point Change</t>
  </si>
  <si>
    <t>Outcome Display Key</t>
  </si>
  <si>
    <t>propdisplay</t>
  </si>
  <si>
    <t>absdisplay</t>
  </si>
  <si>
    <t>Shift Type</t>
  </si>
  <si>
    <t>% of Current Mean</t>
  </si>
  <si>
    <t>Fixed Step</t>
  </si>
  <si>
    <t>% Toward Top</t>
  </si>
  <si>
    <t>% of Range</t>
  </si>
  <si>
    <t>Shift Type Key</t>
  </si>
  <si>
    <t>propshift</t>
  </si>
  <si>
    <t>absshift</t>
  </si>
  <si>
    <t>headshift</t>
  </si>
  <si>
    <t>rangeshift</t>
  </si>
  <si>
    <t>Shift Sentence</t>
  </si>
  <si>
    <t>Each attribute's mean is shifted by {pct}% of its current value.</t>
  </si>
  <si>
    <t>Each attribute's mean is shifted by 0.{pct} scale points (a fixed step).</t>
  </si>
  <si>
    <t>Each attribute closes {pct}% of its gap to the top of its scale.</t>
  </si>
  <si>
    <t>Each attribute's mean is shifted by {pct}% of its scale's range.</t>
  </si>
  <si>
    <t>Assess</t>
  </si>
  <si>
    <t>Current Impact</t>
  </si>
  <si>
    <t>Intervention Impact</t>
  </si>
  <si>
    <t>Maximum Impact</t>
  </si>
  <si>
    <t>Custom</t>
  </si>
  <si>
    <t>Assess Metric</t>
  </si>
  <si>
    <t>Assess Shift</t>
  </si>
  <si>
    <t>Assess Question</t>
  </si>
  <si>
    <t>What is happening?</t>
  </si>
  <si>
    <t>What should we do?</t>
  </si>
  <si>
    <t>What is possible?</t>
  </si>
  <si>
    <t>Attribute Drivers of Favorite</t>
  </si>
  <si>
    <t>Example Project (12345)</t>
  </si>
  <si>
    <t xml:space="preserve">Assess: </t>
  </si>
  <si>
    <t xml:space="preserve">Analysis: </t>
  </si>
  <si>
    <t xml:space="preserve">Focus: </t>
  </si>
  <si>
    <t xml:space="preserve">Weight: </t>
  </si>
  <si>
    <t xml:space="preserve">Outcome: </t>
  </si>
  <si>
    <t xml:space="preserve">Shift Type: </t>
  </si>
  <si>
    <t>Dynamic Focus</t>
  </si>
  <si>
    <t>Focus Count</t>
  </si>
  <si>
    <t>Total Metric</t>
  </si>
  <si>
    <t>Total P Value</t>
  </si>
  <si>
    <t>Gen Z Metric</t>
  </si>
  <si>
    <t>Gen Z P Value</t>
  </si>
  <si>
    <t>Gen Z</t>
  </si>
  <si>
    <t>Millennials Metric</t>
  </si>
  <si>
    <t>Millennials P Value</t>
  </si>
  <si>
    <t>Gen X Metric</t>
  </si>
  <si>
    <t>Gen X P Value</t>
  </si>
  <si>
    <t>Gen X</t>
  </si>
  <si>
    <t>Total Impact</t>
  </si>
  <si>
    <t>Base</t>
  </si>
  <si>
    <t>Bold italicized index means a negative relationship</t>
  </si>
  <si>
    <t>Black cells mean an insignificant relationship</t>
  </si>
  <si>
    <t>Lift impacts are not calculated when the base is below 100</t>
  </si>
  <si>
    <t>Total_mi_boot_lower</t>
  </si>
  <si>
    <t>Total_mi_boot_upper</t>
  </si>
  <si>
    <t>Gen_Z_mi_boot_lower</t>
  </si>
  <si>
    <t>Gen_Z_mi_boot_upper</t>
  </si>
  <si>
    <t>Millennials_mi_boot_lower</t>
  </si>
  <si>
    <t>Millennials_mi_boot_upper</t>
  </si>
  <si>
    <t>Gen_X_mi_boot_lower</t>
  </si>
  <si>
    <t>Gen_X_mi_boot_upper</t>
  </si>
  <si>
    <t>Community Drivers of Favorite</t>
  </si>
  <si>
    <t>EV_L1</t>
  </si>
  <si>
    <t>EV_L2</t>
  </si>
  <si>
    <t>Total|varA_1|preference</t>
  </si>
  <si>
    <t>Total|varA_1|varA_1</t>
  </si>
  <si>
    <t>Total|varA_1|varB_3</t>
  </si>
  <si>
    <t>Total|varA_1|varB_2</t>
  </si>
  <si>
    <t>Total|varA_1|varA_3</t>
  </si>
  <si>
    <t>Total|varA_1|varB_4</t>
  </si>
  <si>
    <t>Total|varA_1|varC_5</t>
  </si>
  <si>
    <t>Total|varA_1|varA_6</t>
  </si>
  <si>
    <t>Total|varA_1|varC_4</t>
  </si>
  <si>
    <t>Total|varA_1|varC_1</t>
  </si>
  <si>
    <t>Total|varA_1|varA_11</t>
  </si>
  <si>
    <t>Total|varA_1|varC_7</t>
  </si>
  <si>
    <t>Total|varA_1|varA_2</t>
  </si>
  <si>
    <t>Total|varA_1|varA_4</t>
  </si>
  <si>
    <t>Total|varA_1|varA_5</t>
  </si>
  <si>
    <t>Total|varA_1|varC_2</t>
  </si>
  <si>
    <t>Total|varA_1|varC_8</t>
  </si>
  <si>
    <t>Total|varA_1|varA_7</t>
  </si>
  <si>
    <t>Total|varA_1|varA_8</t>
  </si>
  <si>
    <t>Total|varA_1|varA_10</t>
  </si>
  <si>
    <t>Total|varA_1|varB_1</t>
  </si>
  <si>
    <t>Total|varA_1|varB_5</t>
  </si>
  <si>
    <t>Total|varA_1|varB_6</t>
  </si>
  <si>
    <t>Total|varA_1|varC_9</t>
  </si>
  <si>
    <t>Total|varA_1|varC_3</t>
  </si>
  <si>
    <t>Total|varA_1|varC_6</t>
  </si>
  <si>
    <t>Total|varA_2|preference</t>
  </si>
  <si>
    <t>Total|varA_2|varA_1</t>
  </si>
  <si>
    <t>Total|varA_2|varB_3</t>
  </si>
  <si>
    <t>Total|varA_2|varB_2</t>
  </si>
  <si>
    <t>Total|varA_2|varA_3</t>
  </si>
  <si>
    <t>Total|varA_2|varB_4</t>
  </si>
  <si>
    <t>Total|varA_2|varC_5</t>
  </si>
  <si>
    <t>Total|varA_2|varA_6</t>
  </si>
  <si>
    <t>Total|varA_2|varC_4</t>
  </si>
  <si>
    <t>Total|varA_2|varC_1</t>
  </si>
  <si>
    <t>Total|varA_2|varA_11</t>
  </si>
  <si>
    <t>Total|varA_2|varC_7</t>
  </si>
  <si>
    <t>Total|varA_2|varA_2</t>
  </si>
  <si>
    <t>Total|varA_2|varA_4</t>
  </si>
  <si>
    <t>Total|varA_2|varA_5</t>
  </si>
  <si>
    <t>Total|varA_2|varC_2</t>
  </si>
  <si>
    <t>Total|varA_2|varC_8</t>
  </si>
  <si>
    <t>Total|varA_2|varA_7</t>
  </si>
  <si>
    <t>Total|varA_2|varA_8</t>
  </si>
  <si>
    <t>Total|varA_2|varA_10</t>
  </si>
  <si>
    <t>Total|varA_2|varB_1</t>
  </si>
  <si>
    <t>Total|varA_2|varB_5</t>
  </si>
  <si>
    <t>Total|varA_2|varB_6</t>
  </si>
  <si>
    <t>Total|varA_2|varC_9</t>
  </si>
  <si>
    <t>Total|varA_2|varC_3</t>
  </si>
  <si>
    <t>Total|varA_2|varC_6</t>
  </si>
  <si>
    <t>Total|varA_3|preference</t>
  </si>
  <si>
    <t>Total|varA_3|varA_1</t>
  </si>
  <si>
    <t>Total|varA_3|varB_3</t>
  </si>
  <si>
    <t>Total|varA_3|varB_2</t>
  </si>
  <si>
    <t>Total|varA_3|varA_3</t>
  </si>
  <si>
    <t>Total|varA_3|varB_4</t>
  </si>
  <si>
    <t>Total|varA_3|varC_5</t>
  </si>
  <si>
    <t>Total|varA_3|varA_6</t>
  </si>
  <si>
    <t>Total|varA_3|varC_4</t>
  </si>
  <si>
    <t>Total|varA_3|varC_1</t>
  </si>
  <si>
    <t>Total|varA_3|varA_11</t>
  </si>
  <si>
    <t>Total|varA_3|varC_7</t>
  </si>
  <si>
    <t>Total|varA_3|varA_2</t>
  </si>
  <si>
    <t>Total|varA_3|varA_4</t>
  </si>
  <si>
    <t>Total|varA_3|varA_5</t>
  </si>
  <si>
    <t>Total|varA_3|varC_2</t>
  </si>
  <si>
    <t>Total|varA_3|varC_8</t>
  </si>
  <si>
    <t>Total|varA_3|varA_7</t>
  </si>
  <si>
    <t>Total|varA_3|varA_8</t>
  </si>
  <si>
    <t>Total|varA_3|varA_10</t>
  </si>
  <si>
    <t>Total|varA_3|varB_1</t>
  </si>
  <si>
    <t>Total|varA_3|varB_5</t>
  </si>
  <si>
    <t>Total|varA_3|varB_6</t>
  </si>
  <si>
    <t>Total|varA_3|varC_9</t>
  </si>
  <si>
    <t>Total|varA_3|varC_3</t>
  </si>
  <si>
    <t>Total|varA_3|varC_6</t>
  </si>
  <si>
    <t>Total|varA_4|preference</t>
  </si>
  <si>
    <t>Total|varA_4|varA_1</t>
  </si>
  <si>
    <t>Total|varA_4|varB_3</t>
  </si>
  <si>
    <t>Total|varA_4|varB_2</t>
  </si>
  <si>
    <t>Total|varA_4|varA_3</t>
  </si>
  <si>
    <t>Total|varA_4|varB_4</t>
  </si>
  <si>
    <t>Total|varA_4|varC_5</t>
  </si>
  <si>
    <t>Total|varA_4|varA_6</t>
  </si>
  <si>
    <t>Total|varA_4|varC_4</t>
  </si>
  <si>
    <t>Total|varA_4|varC_1</t>
  </si>
  <si>
    <t>Total|varA_4|varA_11</t>
  </si>
  <si>
    <t>Total|varA_4|varC_7</t>
  </si>
  <si>
    <t>Total|varA_4|varA_2</t>
  </si>
  <si>
    <t>Total|varA_4|varA_4</t>
  </si>
  <si>
    <t>Total|varA_4|varA_5</t>
  </si>
  <si>
    <t>Total|varA_4|varC_2</t>
  </si>
  <si>
    <t>Total|varA_4|varC_8</t>
  </si>
  <si>
    <t>Total|varA_4|varA_7</t>
  </si>
  <si>
    <t>Total|varA_4|varA_8</t>
  </si>
  <si>
    <t>Total|varA_4|varA_10</t>
  </si>
  <si>
    <t>Total|varA_4|varB_1</t>
  </si>
  <si>
    <t>Total|varA_4|varB_5</t>
  </si>
  <si>
    <t>Total|varA_4|varB_6</t>
  </si>
  <si>
    <t>Total|varA_4|varC_9</t>
  </si>
  <si>
    <t>Total|varA_4|varC_3</t>
  </si>
  <si>
    <t>Total|varA_4|varC_6</t>
  </si>
  <si>
    <t>Total|varA_5|preference</t>
  </si>
  <si>
    <t>Total|varA_5|varA_1</t>
  </si>
  <si>
    <t>Total|varA_5|varB_3</t>
  </si>
  <si>
    <t>Total|varA_5|varB_2</t>
  </si>
  <si>
    <t>Total|varA_5|varA_3</t>
  </si>
  <si>
    <t>Total|varA_5|varB_4</t>
  </si>
  <si>
    <t>Total|varA_5|varC_5</t>
  </si>
  <si>
    <t>Total|varA_5|varA_6</t>
  </si>
  <si>
    <t>Total|varA_5|varC_4</t>
  </si>
  <si>
    <t>Total|varA_5|varC_1</t>
  </si>
  <si>
    <t>Total|varA_5|varA_11</t>
  </si>
  <si>
    <t>Total|varA_5|varC_7</t>
  </si>
  <si>
    <t>Total|varA_5|varA_2</t>
  </si>
  <si>
    <t>Total|varA_5|varA_4</t>
  </si>
  <si>
    <t>Total|varA_5|varA_5</t>
  </si>
  <si>
    <t>Total|varA_5|varC_2</t>
  </si>
  <si>
    <t>Total|varA_5|varC_8</t>
  </si>
  <si>
    <t>Total|varA_5|varA_7</t>
  </si>
  <si>
    <t>Total|varA_5|varA_8</t>
  </si>
  <si>
    <t>Total|varA_5|varA_10</t>
  </si>
  <si>
    <t>Total|varA_5|varB_1</t>
  </si>
  <si>
    <t>Total|varA_5|varB_5</t>
  </si>
  <si>
    <t>Total|varA_5|varB_6</t>
  </si>
  <si>
    <t>Total|varA_5|varC_9</t>
  </si>
  <si>
    <t>Total|varA_5|varC_3</t>
  </si>
  <si>
    <t>Total|varA_5|varC_6</t>
  </si>
  <si>
    <t>Total|varA_6|preference</t>
  </si>
  <si>
    <t>Total|varA_6|varA_1</t>
  </si>
  <si>
    <t>Total|varA_6|varB_3</t>
  </si>
  <si>
    <t>Total|varA_6|varB_2</t>
  </si>
  <si>
    <t>Total|varA_6|varA_3</t>
  </si>
  <si>
    <t>Total|varA_6|varB_4</t>
  </si>
  <si>
    <t>Total|varA_6|varC_5</t>
  </si>
  <si>
    <t>Total|varA_6|varA_6</t>
  </si>
  <si>
    <t>Total|varA_6|varC_4</t>
  </si>
  <si>
    <t>Total|varA_6|varC_1</t>
  </si>
  <si>
    <t>Total|varA_6|varA_11</t>
  </si>
  <si>
    <t>Total|varA_6|varC_7</t>
  </si>
  <si>
    <t>Total|varA_6|varA_2</t>
  </si>
  <si>
    <t>Total|varA_6|varA_4</t>
  </si>
  <si>
    <t>Total|varA_6|varA_5</t>
  </si>
  <si>
    <t>Total|varA_6|varC_2</t>
  </si>
  <si>
    <t>Total|varA_6|varC_8</t>
  </si>
  <si>
    <t>Total|varA_6|varA_7</t>
  </si>
  <si>
    <t>Total|varA_6|varA_8</t>
  </si>
  <si>
    <t>Total|varA_6|varA_10</t>
  </si>
  <si>
    <t>Total|varA_6|varB_1</t>
  </si>
  <si>
    <t>Total|varA_6|varB_5</t>
  </si>
  <si>
    <t>Total|varA_6|varB_6</t>
  </si>
  <si>
    <t>Total|varA_6|varC_9</t>
  </si>
  <si>
    <t>Total|varA_6|varC_3</t>
  </si>
  <si>
    <t>Total|varA_6|varC_6</t>
  </si>
  <si>
    <t>Total|varA_7|preference</t>
  </si>
  <si>
    <t>Total|varA_7|varA_1</t>
  </si>
  <si>
    <t>Total|varA_7|varB_3</t>
  </si>
  <si>
    <t>Total|varA_7|varB_2</t>
  </si>
  <si>
    <t>Total|varA_7|varA_3</t>
  </si>
  <si>
    <t>Total|varA_7|varB_4</t>
  </si>
  <si>
    <t>Total|varA_7|varC_5</t>
  </si>
  <si>
    <t>Total|varA_7|varA_6</t>
  </si>
  <si>
    <t>Total|varA_7|varC_4</t>
  </si>
  <si>
    <t>Total|varA_7|varC_1</t>
  </si>
  <si>
    <t>Total|varA_7|varA_11</t>
  </si>
  <si>
    <t>Total|varA_7|varC_7</t>
  </si>
  <si>
    <t>Total|varA_7|varA_2</t>
  </si>
  <si>
    <t>Total|varA_7|varA_4</t>
  </si>
  <si>
    <t>Total|varA_7|varA_5</t>
  </si>
  <si>
    <t>Total|varA_7|varC_2</t>
  </si>
  <si>
    <t>Total|varA_7|varC_8</t>
  </si>
  <si>
    <t>Total|varA_7|varA_7</t>
  </si>
  <si>
    <t>Total|varA_7|varA_8</t>
  </si>
  <si>
    <t>Total|varA_7|varA_10</t>
  </si>
  <si>
    <t>Total|varA_7|varB_1</t>
  </si>
  <si>
    <t>Total|varA_7|varB_5</t>
  </si>
  <si>
    <t>Total|varA_7|varB_6</t>
  </si>
  <si>
    <t>Total|varA_7|varC_9</t>
  </si>
  <si>
    <t>Total|varA_7|varC_3</t>
  </si>
  <si>
    <t>Total|varA_7|varC_6</t>
  </si>
  <si>
    <t>Total|varA_8|preference</t>
  </si>
  <si>
    <t>Total|varA_8|varA_1</t>
  </si>
  <si>
    <t>Total|varA_8|varB_3</t>
  </si>
  <si>
    <t>Total|varA_8|varB_2</t>
  </si>
  <si>
    <t>Total|varA_8|varA_3</t>
  </si>
  <si>
    <t>Total|varA_8|varB_4</t>
  </si>
  <si>
    <t>Total|varA_8|varC_5</t>
  </si>
  <si>
    <t>Total|varA_8|varA_6</t>
  </si>
  <si>
    <t>Total|varA_8|varC_4</t>
  </si>
  <si>
    <t>Total|varA_8|varC_1</t>
  </si>
  <si>
    <t>Total|varA_8|varA_11</t>
  </si>
  <si>
    <t>Total|varA_8|varC_7</t>
  </si>
  <si>
    <t>Total|varA_8|varA_2</t>
  </si>
  <si>
    <t>Total|varA_8|varA_4</t>
  </si>
  <si>
    <t>Total|varA_8|varA_5</t>
  </si>
  <si>
    <t>Total|varA_8|varC_2</t>
  </si>
  <si>
    <t>Total|varA_8|varC_8</t>
  </si>
  <si>
    <t>Total|varA_8|varA_7</t>
  </si>
  <si>
    <t>Total|varA_8|varA_8</t>
  </si>
  <si>
    <t>Total|varA_8|varA_10</t>
  </si>
  <si>
    <t>Total|varA_8|varB_1</t>
  </si>
  <si>
    <t>Total|varA_8|varB_5</t>
  </si>
  <si>
    <t>Total|varA_8|varB_6</t>
  </si>
  <si>
    <t>Total|varA_8|varC_9</t>
  </si>
  <si>
    <t>Total|varA_8|varC_3</t>
  </si>
  <si>
    <t>Total|varA_8|varC_6</t>
  </si>
  <si>
    <t>Total|varA_10|preference</t>
  </si>
  <si>
    <t>Total|varA_10|varA_1</t>
  </si>
  <si>
    <t>Total|varA_10|varB_3</t>
  </si>
  <si>
    <t>Total|varA_10|varB_2</t>
  </si>
  <si>
    <t>Total|varA_10|varA_3</t>
  </si>
  <si>
    <t>Total|varA_10|varB_4</t>
  </si>
  <si>
    <t>Total|varA_10|varC_5</t>
  </si>
  <si>
    <t>Total|varA_10|varA_6</t>
  </si>
  <si>
    <t>Total|varA_10|varC_4</t>
  </si>
  <si>
    <t>Total|varA_10|varC_1</t>
  </si>
  <si>
    <t>Total|varA_10|varA_11</t>
  </si>
  <si>
    <t>Total|varA_10|varC_7</t>
  </si>
  <si>
    <t>Total|varA_10|varA_2</t>
  </si>
  <si>
    <t>Total|varA_10|varA_4</t>
  </si>
  <si>
    <t>Total|varA_10|varA_5</t>
  </si>
  <si>
    <t>Total|varA_10|varC_2</t>
  </si>
  <si>
    <t>Total|varA_10|varC_8</t>
  </si>
  <si>
    <t>Total|varA_10|varA_7</t>
  </si>
  <si>
    <t>Total|varA_10|varA_8</t>
  </si>
  <si>
    <t>Total|varA_10|varA_10</t>
  </si>
  <si>
    <t>Total|varA_10|varB_1</t>
  </si>
  <si>
    <t>Total|varA_10|varB_5</t>
  </si>
  <si>
    <t>Total|varA_10|varB_6</t>
  </si>
  <si>
    <t>Total|varA_10|varC_9</t>
  </si>
  <si>
    <t>Total|varA_10|varC_3</t>
  </si>
  <si>
    <t>Total|varA_10|varC_6</t>
  </si>
  <si>
    <t>Total|varA_11|preference</t>
  </si>
  <si>
    <t>Total|varA_11|varA_1</t>
  </si>
  <si>
    <t>Total|varA_11|varB_3</t>
  </si>
  <si>
    <t>Total|varA_11|varB_2</t>
  </si>
  <si>
    <t>Total|varA_11|varA_3</t>
  </si>
  <si>
    <t>Total|varA_11|varB_4</t>
  </si>
  <si>
    <t>Total|varA_11|varC_5</t>
  </si>
  <si>
    <t>Total|varA_11|varA_6</t>
  </si>
  <si>
    <t>Total|varA_11|varC_4</t>
  </si>
  <si>
    <t>Total|varA_11|varC_1</t>
  </si>
  <si>
    <t>Total|varA_11|varA_11</t>
  </si>
  <si>
    <t>Total|varA_11|varC_7</t>
  </si>
  <si>
    <t>Total|varA_11|varA_2</t>
  </si>
  <si>
    <t>Total|varA_11|varA_4</t>
  </si>
  <si>
    <t>Total|varA_11|varA_5</t>
  </si>
  <si>
    <t>Total|varA_11|varC_2</t>
  </si>
  <si>
    <t>Total|varA_11|varC_8</t>
  </si>
  <si>
    <t>Total|varA_11|varA_7</t>
  </si>
  <si>
    <t>Total|varA_11|varA_8</t>
  </si>
  <si>
    <t>Total|varA_11|varA_10</t>
  </si>
  <si>
    <t>Total|varA_11|varB_1</t>
  </si>
  <si>
    <t>Total|varA_11|varB_5</t>
  </si>
  <si>
    <t>Total|varA_11|varB_6</t>
  </si>
  <si>
    <t>Total|varA_11|varC_9</t>
  </si>
  <si>
    <t>Total|varA_11|varC_3</t>
  </si>
  <si>
    <t>Total|varA_11|varC_6</t>
  </si>
  <si>
    <t>Total|varB_1|preference</t>
  </si>
  <si>
    <t>Total|varB_1|varA_1</t>
  </si>
  <si>
    <t>Total|varB_1|varB_3</t>
  </si>
  <si>
    <t>Total|varB_1|varB_2</t>
  </si>
  <si>
    <t>Total|varB_1|varA_3</t>
  </si>
  <si>
    <t>Total|varB_1|varB_4</t>
  </si>
  <si>
    <t>Total|varB_1|varC_5</t>
  </si>
  <si>
    <t>Total|varB_1|varA_6</t>
  </si>
  <si>
    <t>Total|varB_1|varC_4</t>
  </si>
  <si>
    <t>Total|varB_1|varC_1</t>
  </si>
  <si>
    <t>Total|varB_1|varA_11</t>
  </si>
  <si>
    <t>Total|varB_1|varC_7</t>
  </si>
  <si>
    <t>Total|varB_1|varA_2</t>
  </si>
  <si>
    <t>Total|varB_1|varA_4</t>
  </si>
  <si>
    <t>Total|varB_1|varA_5</t>
  </si>
  <si>
    <t>Total|varB_1|varC_2</t>
  </si>
  <si>
    <t>Total|varB_1|varC_8</t>
  </si>
  <si>
    <t>Total|varB_1|varA_7</t>
  </si>
  <si>
    <t>Total|varB_1|varA_8</t>
  </si>
  <si>
    <t>Total|varB_1|varA_10</t>
  </si>
  <si>
    <t>Total|varB_1|varB_1</t>
  </si>
  <si>
    <t>Total|varB_1|varB_5</t>
  </si>
  <si>
    <t>Total|varB_1|varB_6</t>
  </si>
  <si>
    <t>Total|varB_1|varC_9</t>
  </si>
  <si>
    <t>Total|varB_1|varC_3</t>
  </si>
  <si>
    <t>Total|varB_1|varC_6</t>
  </si>
  <si>
    <t>Total|varB_2|preference</t>
  </si>
  <si>
    <t>Total|varB_2|varA_1</t>
  </si>
  <si>
    <t>Total|varB_2|varB_3</t>
  </si>
  <si>
    <t>Total|varB_2|varB_2</t>
  </si>
  <si>
    <t>Total|varB_2|varA_3</t>
  </si>
  <si>
    <t>Total|varB_2|varB_4</t>
  </si>
  <si>
    <t>Total|varB_2|varC_5</t>
  </si>
  <si>
    <t>Total|varB_2|varA_6</t>
  </si>
  <si>
    <t>Total|varB_2|varC_4</t>
  </si>
  <si>
    <t>Total|varB_2|varC_1</t>
  </si>
  <si>
    <t>Total|varB_2|varA_11</t>
  </si>
  <si>
    <t>Total|varB_2|varC_7</t>
  </si>
  <si>
    <t>Total|varB_2|varA_2</t>
  </si>
  <si>
    <t>Total|varB_2|varA_4</t>
  </si>
  <si>
    <t>Total|varB_2|varA_5</t>
  </si>
  <si>
    <t>Total|varB_2|varC_2</t>
  </si>
  <si>
    <t>Total|varB_2|varC_8</t>
  </si>
  <si>
    <t>Total|varB_2|varA_7</t>
  </si>
  <si>
    <t>Total|varB_2|varA_8</t>
  </si>
  <si>
    <t>Total|varB_2|varA_10</t>
  </si>
  <si>
    <t>Total|varB_2|varB_1</t>
  </si>
  <si>
    <t>Total|varB_2|varB_5</t>
  </si>
  <si>
    <t>Total|varB_2|varB_6</t>
  </si>
  <si>
    <t>Total|varB_2|varC_9</t>
  </si>
  <si>
    <t>Total|varB_2|varC_3</t>
  </si>
  <si>
    <t>Total|varB_2|varC_6</t>
  </si>
  <si>
    <t>Total|varB_3|preference</t>
  </si>
  <si>
    <t>Total|varB_3|varA_1</t>
  </si>
  <si>
    <t>Total|varB_3|varB_3</t>
  </si>
  <si>
    <t>Total|varB_3|varB_2</t>
  </si>
  <si>
    <t>Total|varB_3|varA_3</t>
  </si>
  <si>
    <t>Total|varB_3|varB_4</t>
  </si>
  <si>
    <t>Total|varB_3|varC_5</t>
  </si>
  <si>
    <t>Total|varB_3|varA_6</t>
  </si>
  <si>
    <t>Total|varB_3|varC_4</t>
  </si>
  <si>
    <t>Total|varB_3|varC_1</t>
  </si>
  <si>
    <t>Total|varB_3|varA_11</t>
  </si>
  <si>
    <t>Total|varB_3|varC_7</t>
  </si>
  <si>
    <t>Total|varB_3|varA_2</t>
  </si>
  <si>
    <t>Total|varB_3|varA_4</t>
  </si>
  <si>
    <t>Total|varB_3|varA_5</t>
  </si>
  <si>
    <t>Total|varB_3|varC_2</t>
  </si>
  <si>
    <t>Total|varB_3|varC_8</t>
  </si>
  <si>
    <t>Total|varB_3|varA_7</t>
  </si>
  <si>
    <t>Total|varB_3|varA_8</t>
  </si>
  <si>
    <t>Total|varB_3|varA_10</t>
  </si>
  <si>
    <t>Total|varB_3|varB_1</t>
  </si>
  <si>
    <t>Total|varB_3|varB_5</t>
  </si>
  <si>
    <t>Total|varB_3|varB_6</t>
  </si>
  <si>
    <t>Total|varB_3|varC_9</t>
  </si>
  <si>
    <t>Total|varB_3|varC_3</t>
  </si>
  <si>
    <t>Total|varB_3|varC_6</t>
  </si>
  <si>
    <t>Total|varB_4|preference</t>
  </si>
  <si>
    <t>Total|varB_4|varA_1</t>
  </si>
  <si>
    <t>Total|varB_4|varB_3</t>
  </si>
  <si>
    <t>Total|varB_4|varB_2</t>
  </si>
  <si>
    <t>Total|varB_4|varA_3</t>
  </si>
  <si>
    <t>Total|varB_4|varB_4</t>
  </si>
  <si>
    <t>Total|varB_4|varC_5</t>
  </si>
  <si>
    <t>Total|varB_4|varA_6</t>
  </si>
  <si>
    <t>Total|varB_4|varC_4</t>
  </si>
  <si>
    <t>Total|varB_4|varC_1</t>
  </si>
  <si>
    <t>Total|varB_4|varA_11</t>
  </si>
  <si>
    <t>Total|varB_4|varC_7</t>
  </si>
  <si>
    <t>Total|varB_4|varA_2</t>
  </si>
  <si>
    <t>Total|varB_4|varA_4</t>
  </si>
  <si>
    <t>Total|varB_4|varA_5</t>
  </si>
  <si>
    <t>Total|varB_4|varC_2</t>
  </si>
  <si>
    <t>Total|varB_4|varC_8</t>
  </si>
  <si>
    <t>Total|varB_4|varA_7</t>
  </si>
  <si>
    <t>Total|varB_4|varA_8</t>
  </si>
  <si>
    <t>Total|varB_4|varA_10</t>
  </si>
  <si>
    <t>Total|varB_4|varB_1</t>
  </si>
  <si>
    <t>Total|varB_4|varB_5</t>
  </si>
  <si>
    <t>Total|varB_4|varB_6</t>
  </si>
  <si>
    <t>Total|varB_4|varC_9</t>
  </si>
  <si>
    <t>Total|varB_4|varC_3</t>
  </si>
  <si>
    <t>Total|varB_4|varC_6</t>
  </si>
  <si>
    <t>Total|varB_5|preference</t>
  </si>
  <si>
    <t>Total|varB_5|varA_1</t>
  </si>
  <si>
    <t>Total|varB_5|varB_3</t>
  </si>
  <si>
    <t>Total|varB_5|varB_2</t>
  </si>
  <si>
    <t>Total|varB_5|varA_3</t>
  </si>
  <si>
    <t>Total|varB_5|varB_4</t>
  </si>
  <si>
    <t>Total|varB_5|varC_5</t>
  </si>
  <si>
    <t>Total|varB_5|varA_6</t>
  </si>
  <si>
    <t>Total|varB_5|varC_4</t>
  </si>
  <si>
    <t>Total|varB_5|varC_1</t>
  </si>
  <si>
    <t>Total|varB_5|varA_11</t>
  </si>
  <si>
    <t>Total|varB_5|varC_7</t>
  </si>
  <si>
    <t>Total|varB_5|varA_2</t>
  </si>
  <si>
    <t>Total|varB_5|varA_4</t>
  </si>
  <si>
    <t>Total|varB_5|varA_5</t>
  </si>
  <si>
    <t>Total|varB_5|varC_2</t>
  </si>
  <si>
    <t>Total|varB_5|varC_8</t>
  </si>
  <si>
    <t>Total|varB_5|varA_7</t>
  </si>
  <si>
    <t>Total|varB_5|varA_8</t>
  </si>
  <si>
    <t>Total|varB_5|varA_10</t>
  </si>
  <si>
    <t>Total|varB_5|varB_1</t>
  </si>
  <si>
    <t>Total|varB_5|varB_5</t>
  </si>
  <si>
    <t>Total|varB_5|varB_6</t>
  </si>
  <si>
    <t>Total|varB_5|varC_9</t>
  </si>
  <si>
    <t>Total|varB_5|varC_3</t>
  </si>
  <si>
    <t>Total|varB_5|varC_6</t>
  </si>
  <si>
    <t>Total|varB_6|preference</t>
  </si>
  <si>
    <t>Total|varB_6|varA_1</t>
  </si>
  <si>
    <t>Total|varB_6|varB_3</t>
  </si>
  <si>
    <t>Total|varB_6|varB_2</t>
  </si>
  <si>
    <t>Total|varB_6|varA_3</t>
  </si>
  <si>
    <t>Total|varB_6|varB_4</t>
  </si>
  <si>
    <t>Total|varB_6|varC_5</t>
  </si>
  <si>
    <t>Total|varB_6|varA_6</t>
  </si>
  <si>
    <t>Total|varB_6|varC_4</t>
  </si>
  <si>
    <t>Total|varB_6|varC_1</t>
  </si>
  <si>
    <t>Total|varB_6|varA_11</t>
  </si>
  <si>
    <t>Total|varB_6|varC_7</t>
  </si>
  <si>
    <t>Total|varB_6|varA_2</t>
  </si>
  <si>
    <t>Total|varB_6|varA_4</t>
  </si>
  <si>
    <t>Total|varB_6|varA_5</t>
  </si>
  <si>
    <t>Total|varB_6|varC_2</t>
  </si>
  <si>
    <t>Total|varB_6|varC_8</t>
  </si>
  <si>
    <t>Total|varB_6|varA_7</t>
  </si>
  <si>
    <t>Total|varB_6|varA_8</t>
  </si>
  <si>
    <t>Total|varB_6|varA_10</t>
  </si>
  <si>
    <t>Total|varB_6|varB_1</t>
  </si>
  <si>
    <t>Total|varB_6|varB_5</t>
  </si>
  <si>
    <t>Total|varB_6|varB_6</t>
  </si>
  <si>
    <t>Total|varB_6|varC_9</t>
  </si>
  <si>
    <t>Total|varB_6|varC_3</t>
  </si>
  <si>
    <t>Total|varB_6|varC_6</t>
  </si>
  <si>
    <t>Total|varC_1|preference</t>
  </si>
  <si>
    <t>Total|varC_1|varA_1</t>
  </si>
  <si>
    <t>Total|varC_1|varB_3</t>
  </si>
  <si>
    <t>Total|varC_1|varB_2</t>
  </si>
  <si>
    <t>Total|varC_1|varA_3</t>
  </si>
  <si>
    <t>Total|varC_1|varB_4</t>
  </si>
  <si>
    <t>Total|varC_1|varC_5</t>
  </si>
  <si>
    <t>Total|varC_1|varA_6</t>
  </si>
  <si>
    <t>Total|varC_1|varC_4</t>
  </si>
  <si>
    <t>Total|varC_1|varC_1</t>
  </si>
  <si>
    <t>Total|varC_1|varA_11</t>
  </si>
  <si>
    <t>Total|varC_1|varC_7</t>
  </si>
  <si>
    <t>Total|varC_1|varA_2</t>
  </si>
  <si>
    <t>Total|varC_1|varA_4</t>
  </si>
  <si>
    <t>Total|varC_1|varA_5</t>
  </si>
  <si>
    <t>Total|varC_1|varC_2</t>
  </si>
  <si>
    <t>Total|varC_1|varC_8</t>
  </si>
  <si>
    <t>Total|varC_1|varA_7</t>
  </si>
  <si>
    <t>Total|varC_1|varA_8</t>
  </si>
  <si>
    <t>Total|varC_1|varA_10</t>
  </si>
  <si>
    <t>Total|varC_1|varB_1</t>
  </si>
  <si>
    <t>Total|varC_1|varB_5</t>
  </si>
  <si>
    <t>Total|varC_1|varB_6</t>
  </si>
  <si>
    <t>Total|varC_1|varC_9</t>
  </si>
  <si>
    <t>Total|varC_1|varC_3</t>
  </si>
  <si>
    <t>Total|varC_1|varC_6</t>
  </si>
  <si>
    <t>Total|varC_2|preference</t>
  </si>
  <si>
    <t>Total|varC_2|varA_1</t>
  </si>
  <si>
    <t>Total|varC_2|varB_3</t>
  </si>
  <si>
    <t>Total|varC_2|varB_2</t>
  </si>
  <si>
    <t>Total|varC_2|varA_3</t>
  </si>
  <si>
    <t>Total|varC_2|varB_4</t>
  </si>
  <si>
    <t>Total|varC_2|varC_5</t>
  </si>
  <si>
    <t>Total|varC_2|varA_6</t>
  </si>
  <si>
    <t>Total|varC_2|varC_4</t>
  </si>
  <si>
    <t>Total|varC_2|varC_1</t>
  </si>
  <si>
    <t>Total|varC_2|varA_11</t>
  </si>
  <si>
    <t>Total|varC_2|varC_7</t>
  </si>
  <si>
    <t>Total|varC_2|varA_2</t>
  </si>
  <si>
    <t>Total|varC_2|varA_4</t>
  </si>
  <si>
    <t>Total|varC_2|varA_5</t>
  </si>
  <si>
    <t>Total|varC_2|varC_2</t>
  </si>
  <si>
    <t>Total|varC_2|varC_8</t>
  </si>
  <si>
    <t>Total|varC_2|varA_7</t>
  </si>
  <si>
    <t>Total|varC_2|varA_8</t>
  </si>
  <si>
    <t>Total|varC_2|varA_10</t>
  </si>
  <si>
    <t>Total|varC_2|varB_1</t>
  </si>
  <si>
    <t>Total|varC_2|varB_5</t>
  </si>
  <si>
    <t>Total|varC_2|varB_6</t>
  </si>
  <si>
    <t>Total|varC_2|varC_9</t>
  </si>
  <si>
    <t>Total|varC_2|varC_3</t>
  </si>
  <si>
    <t>Total|varC_2|varC_6</t>
  </si>
  <si>
    <t>Total|varC_3|preference</t>
  </si>
  <si>
    <t>Total|varC_3|varA_1</t>
  </si>
  <si>
    <t>Total|varC_3|varB_3</t>
  </si>
  <si>
    <t>Total|varC_3|varB_2</t>
  </si>
  <si>
    <t>Total|varC_3|varA_3</t>
  </si>
  <si>
    <t>Total|varC_3|varB_4</t>
  </si>
  <si>
    <t>Total|varC_3|varC_5</t>
  </si>
  <si>
    <t>Total|varC_3|varA_6</t>
  </si>
  <si>
    <t>Total|varC_3|varC_4</t>
  </si>
  <si>
    <t>Total|varC_3|varC_1</t>
  </si>
  <si>
    <t>Total|varC_3|varA_11</t>
  </si>
  <si>
    <t>Total|varC_3|varC_7</t>
  </si>
  <si>
    <t>Total|varC_3|varA_2</t>
  </si>
  <si>
    <t>Total|varC_3|varA_4</t>
  </si>
  <si>
    <t>Total|varC_3|varA_5</t>
  </si>
  <si>
    <t>Total|varC_3|varC_2</t>
  </si>
  <si>
    <t>Total|varC_3|varC_8</t>
  </si>
  <si>
    <t>Total|varC_3|varA_7</t>
  </si>
  <si>
    <t>Total|varC_3|varA_8</t>
  </si>
  <si>
    <t>Total|varC_3|varA_10</t>
  </si>
  <si>
    <t>Total|varC_3|varB_1</t>
  </si>
  <si>
    <t>Total|varC_3|varB_5</t>
  </si>
  <si>
    <t>Total|varC_3|varB_6</t>
  </si>
  <si>
    <t>Total|varC_3|varC_9</t>
  </si>
  <si>
    <t>Total|varC_3|varC_3</t>
  </si>
  <si>
    <t>Total|varC_3|varC_6</t>
  </si>
  <si>
    <t>Total|varC_4|preference</t>
  </si>
  <si>
    <t>Total|varC_4|varA_1</t>
  </si>
  <si>
    <t>Total|varC_4|varB_3</t>
  </si>
  <si>
    <t>Total|varC_4|varB_2</t>
  </si>
  <si>
    <t>Total|varC_4|varA_3</t>
  </si>
  <si>
    <t>Total|varC_4|varB_4</t>
  </si>
  <si>
    <t>Total|varC_4|varC_5</t>
  </si>
  <si>
    <t>Total|varC_4|varA_6</t>
  </si>
  <si>
    <t>Total|varC_4|varC_4</t>
  </si>
  <si>
    <t>Total|varC_4|varC_1</t>
  </si>
  <si>
    <t>Total|varC_4|varA_11</t>
  </si>
  <si>
    <t>Total|varC_4|varC_7</t>
  </si>
  <si>
    <t>Total|varC_4|varA_2</t>
  </si>
  <si>
    <t>Total|varC_4|varA_4</t>
  </si>
  <si>
    <t>Total|varC_4|varA_5</t>
  </si>
  <si>
    <t>Total|varC_4|varC_2</t>
  </si>
  <si>
    <t>Total|varC_4|varC_8</t>
  </si>
  <si>
    <t>Total|varC_4|varA_7</t>
  </si>
  <si>
    <t>Total|varC_4|varA_8</t>
  </si>
  <si>
    <t>Total|varC_4|varA_10</t>
  </si>
  <si>
    <t>Total|varC_4|varB_1</t>
  </si>
  <si>
    <t>Total|varC_4|varB_5</t>
  </si>
  <si>
    <t>Total|varC_4|varB_6</t>
  </si>
  <si>
    <t>Total|varC_4|varC_9</t>
  </si>
  <si>
    <t>Total|varC_4|varC_3</t>
  </si>
  <si>
    <t>Total|varC_4|varC_6</t>
  </si>
  <si>
    <t>Total|varC_5|preference</t>
  </si>
  <si>
    <t>Total|varC_5|varA_1</t>
  </si>
  <si>
    <t>Total|varC_5|varB_3</t>
  </si>
  <si>
    <t>Total|varC_5|varB_2</t>
  </si>
  <si>
    <t>Total|varC_5|varA_3</t>
  </si>
  <si>
    <t>Total|varC_5|varB_4</t>
  </si>
  <si>
    <t>Total|varC_5|varC_5</t>
  </si>
  <si>
    <t>Total|varC_5|varA_6</t>
  </si>
  <si>
    <t>Total|varC_5|varC_4</t>
  </si>
  <si>
    <t>Total|varC_5|varC_1</t>
  </si>
  <si>
    <t>Total|varC_5|varA_11</t>
  </si>
  <si>
    <t>Total|varC_5|varC_7</t>
  </si>
  <si>
    <t>Total|varC_5|varA_2</t>
  </si>
  <si>
    <t>Total|varC_5|varA_4</t>
  </si>
  <si>
    <t>Total|varC_5|varA_5</t>
  </si>
  <si>
    <t>Total|varC_5|varC_2</t>
  </si>
  <si>
    <t>Total|varC_5|varC_8</t>
  </si>
  <si>
    <t>Total|varC_5|varA_7</t>
  </si>
  <si>
    <t>Total|varC_5|varA_8</t>
  </si>
  <si>
    <t>Total|varC_5|varA_10</t>
  </si>
  <si>
    <t>Total|varC_5|varB_1</t>
  </si>
  <si>
    <t>Total|varC_5|varB_5</t>
  </si>
  <si>
    <t>Total|varC_5|varB_6</t>
  </si>
  <si>
    <t>Total|varC_5|varC_9</t>
  </si>
  <si>
    <t>Total|varC_5|varC_3</t>
  </si>
  <si>
    <t>Total|varC_5|varC_6</t>
  </si>
  <si>
    <t>Total|varC_6|preference</t>
  </si>
  <si>
    <t>Total|varC_6|varA_1</t>
  </si>
  <si>
    <t>Total|varC_6|varB_3</t>
  </si>
  <si>
    <t>Total|varC_6|varB_2</t>
  </si>
  <si>
    <t>Total|varC_6|varA_3</t>
  </si>
  <si>
    <t>Total|varC_6|varB_4</t>
  </si>
  <si>
    <t>Total|varC_6|varC_5</t>
  </si>
  <si>
    <t>Total|varC_6|varA_6</t>
  </si>
  <si>
    <t>Total|varC_6|varC_4</t>
  </si>
  <si>
    <t>Total|varC_6|varC_1</t>
  </si>
  <si>
    <t>Total|varC_6|varA_11</t>
  </si>
  <si>
    <t>Total|varC_6|varC_7</t>
  </si>
  <si>
    <t>Total|varC_6|varA_2</t>
  </si>
  <si>
    <t>Total|varC_6|varA_4</t>
  </si>
  <si>
    <t>Total|varC_6|varA_5</t>
  </si>
  <si>
    <t>Total|varC_6|varC_2</t>
  </si>
  <si>
    <t>Total|varC_6|varC_8</t>
  </si>
  <si>
    <t>Total|varC_6|varA_7</t>
  </si>
  <si>
    <t>Total|varC_6|varA_8</t>
  </si>
  <si>
    <t>Total|varC_6|varA_10</t>
  </si>
  <si>
    <t>Total|varC_6|varB_1</t>
  </si>
  <si>
    <t>Total|varC_6|varB_5</t>
  </si>
  <si>
    <t>Total|varC_6|varB_6</t>
  </si>
  <si>
    <t>Total|varC_6|varC_9</t>
  </si>
  <si>
    <t>Total|varC_6|varC_3</t>
  </si>
  <si>
    <t>Total|varC_6|varC_6</t>
  </si>
  <si>
    <t>Total|varC_7|preference</t>
  </si>
  <si>
    <t>Total|varC_7|varA_1</t>
  </si>
  <si>
    <t>Total|varC_7|varB_3</t>
  </si>
  <si>
    <t>Total|varC_7|varB_2</t>
  </si>
  <si>
    <t>Total|varC_7|varA_3</t>
  </si>
  <si>
    <t>Total|varC_7|varB_4</t>
  </si>
  <si>
    <t>Total|varC_7|varC_5</t>
  </si>
  <si>
    <t>Total|varC_7|varA_6</t>
  </si>
  <si>
    <t>Total|varC_7|varC_4</t>
  </si>
  <si>
    <t>Total|varC_7|varC_1</t>
  </si>
  <si>
    <t>Total|varC_7|varA_11</t>
  </si>
  <si>
    <t>Total|varC_7|varC_7</t>
  </si>
  <si>
    <t>Total|varC_7|varA_2</t>
  </si>
  <si>
    <t>Total|varC_7|varA_4</t>
  </si>
  <si>
    <t>Total|varC_7|varA_5</t>
  </si>
  <si>
    <t>Total|varC_7|varC_2</t>
  </si>
  <si>
    <t>Total|varC_7|varC_8</t>
  </si>
  <si>
    <t>Total|varC_7|varA_7</t>
  </si>
  <si>
    <t>Total|varC_7|varA_8</t>
  </si>
  <si>
    <t>Total|varC_7|varA_10</t>
  </si>
  <si>
    <t>Total|varC_7|varB_1</t>
  </si>
  <si>
    <t>Total|varC_7|varB_5</t>
  </si>
  <si>
    <t>Total|varC_7|varB_6</t>
  </si>
  <si>
    <t>Total|varC_7|varC_9</t>
  </si>
  <si>
    <t>Total|varC_7|varC_3</t>
  </si>
  <si>
    <t>Total|varC_7|varC_6</t>
  </si>
  <si>
    <t>Total|varC_8|preference</t>
  </si>
  <si>
    <t>Total|varC_8|varA_1</t>
  </si>
  <si>
    <t>Total|varC_8|varB_3</t>
  </si>
  <si>
    <t>Total|varC_8|varB_2</t>
  </si>
  <si>
    <t>Total|varC_8|varA_3</t>
  </si>
  <si>
    <t>Total|varC_8|varB_4</t>
  </si>
  <si>
    <t>Total|varC_8|varC_5</t>
  </si>
  <si>
    <t>Total|varC_8|varA_6</t>
  </si>
  <si>
    <t>Total|varC_8|varC_4</t>
  </si>
  <si>
    <t>Total|varC_8|varC_1</t>
  </si>
  <si>
    <t>Total|varC_8|varA_11</t>
  </si>
  <si>
    <t>Total|varC_8|varC_7</t>
  </si>
  <si>
    <t>Total|varC_8|varA_2</t>
  </si>
  <si>
    <t>Total|varC_8|varA_4</t>
  </si>
  <si>
    <t>Total|varC_8|varA_5</t>
  </si>
  <si>
    <t>Total|varC_8|varC_2</t>
  </si>
  <si>
    <t>Total|varC_8|varC_8</t>
  </si>
  <si>
    <t>Total|varC_8|varA_7</t>
  </si>
  <si>
    <t>Total|varC_8|varA_8</t>
  </si>
  <si>
    <t>Total|varC_8|varA_10</t>
  </si>
  <si>
    <t>Total|varC_8|varB_1</t>
  </si>
  <si>
    <t>Total|varC_8|varB_5</t>
  </si>
  <si>
    <t>Total|varC_8|varB_6</t>
  </si>
  <si>
    <t>Total|varC_8|varC_9</t>
  </si>
  <si>
    <t>Total|varC_8|varC_3</t>
  </si>
  <si>
    <t>Total|varC_8|varC_6</t>
  </si>
  <si>
    <t>Total|varC_9|preference</t>
  </si>
  <si>
    <t>Total|varC_9|varA_1</t>
  </si>
  <si>
    <t>Total|varC_9|varB_3</t>
  </si>
  <si>
    <t>Total|varC_9|varB_2</t>
  </si>
  <si>
    <t>Total|varC_9|varA_3</t>
  </si>
  <si>
    <t>Total|varC_9|varB_4</t>
  </si>
  <si>
    <t>Total|varC_9|varC_5</t>
  </si>
  <si>
    <t>Total|varC_9|varA_6</t>
  </si>
  <si>
    <t>Total|varC_9|varC_4</t>
  </si>
  <si>
    <t>Total|varC_9|varC_1</t>
  </si>
  <si>
    <t>Total|varC_9|varA_11</t>
  </si>
  <si>
    <t>Total|varC_9|varC_7</t>
  </si>
  <si>
    <t>Total|varC_9|varA_2</t>
  </si>
  <si>
    <t>Total|varC_9|varA_4</t>
  </si>
  <si>
    <t>Total|varC_9|varA_5</t>
  </si>
  <si>
    <t>Total|varC_9|varC_2</t>
  </si>
  <si>
    <t>Total|varC_9|varC_8</t>
  </si>
  <si>
    <t>Total|varC_9|varA_7</t>
  </si>
  <si>
    <t>Total|varC_9|varA_8</t>
  </si>
  <si>
    <t>Total|varC_9|varA_10</t>
  </si>
  <si>
    <t>Total|varC_9|varB_1</t>
  </si>
  <si>
    <t>Total|varC_9|varB_5</t>
  </si>
  <si>
    <t>Total|varC_9|varB_6</t>
  </si>
  <si>
    <t>Total|varC_9|varC_9</t>
  </si>
  <si>
    <t>Total|varC_9|varC_3</t>
  </si>
  <si>
    <t>Total|varC_9|varC_6</t>
  </si>
  <si>
    <t>Gen_Z|varA_1|preference</t>
  </si>
  <si>
    <t>Gen_Z|varA_1|varA_1</t>
  </si>
  <si>
    <t>Gen_Z|varA_1|varB_3</t>
  </si>
  <si>
    <t>Gen_Z|varA_1|varB_2</t>
  </si>
  <si>
    <t>Gen_Z|varA_1|varA_3</t>
  </si>
  <si>
    <t>Gen_Z|varA_1|varB_4</t>
  </si>
  <si>
    <t>Gen_Z|varA_1|varC_5</t>
  </si>
  <si>
    <t>Gen_Z|varA_1|varA_6</t>
  </si>
  <si>
    <t>Gen_Z|varA_1|varC_4</t>
  </si>
  <si>
    <t>Gen_Z|varA_1|varC_1</t>
  </si>
  <si>
    <t>Gen_Z|varA_1|varA_11</t>
  </si>
  <si>
    <t>Gen_Z|varA_1|varC_7</t>
  </si>
  <si>
    <t>Gen_Z|varA_1|varA_2</t>
  </si>
  <si>
    <t>Gen_Z|varA_1|varA_4</t>
  </si>
  <si>
    <t>Gen_Z|varA_1|varA_5</t>
  </si>
  <si>
    <t>Gen_Z|varA_1|varC_2</t>
  </si>
  <si>
    <t>Gen_Z|varA_1|varC_8</t>
  </si>
  <si>
    <t>Gen_Z|varA_1|varA_7</t>
  </si>
  <si>
    <t>Gen_Z|varA_1|varA_8</t>
  </si>
  <si>
    <t>Gen_Z|varA_1|varA_10</t>
  </si>
  <si>
    <t>Gen_Z|varA_1|varB_1</t>
  </si>
  <si>
    <t>Gen_Z|varA_1|varB_5</t>
  </si>
  <si>
    <t>Gen_Z|varA_1|varB_6</t>
  </si>
  <si>
    <t>Gen_Z|varA_1|varC_9</t>
  </si>
  <si>
    <t>Gen_Z|varA_1|varC_3</t>
  </si>
  <si>
    <t>Gen_Z|varA_1|varC_6</t>
  </si>
  <si>
    <t>Gen_Z|varA_2|preference</t>
  </si>
  <si>
    <t>Gen_Z|varA_2|varA_1</t>
  </si>
  <si>
    <t>Gen_Z|varA_2|varB_3</t>
  </si>
  <si>
    <t>Gen_Z|varA_2|varB_2</t>
  </si>
  <si>
    <t>Gen_Z|varA_2|varA_3</t>
  </si>
  <si>
    <t>Gen_Z|varA_2|varB_4</t>
  </si>
  <si>
    <t>Gen_Z|varA_2|varC_5</t>
  </si>
  <si>
    <t>Gen_Z|varA_2|varA_6</t>
  </si>
  <si>
    <t>Gen_Z|varA_2|varC_4</t>
  </si>
  <si>
    <t>Gen_Z|varA_2|varC_1</t>
  </si>
  <si>
    <t>Gen_Z|varA_2|varA_11</t>
  </si>
  <si>
    <t>Gen_Z|varA_2|varC_7</t>
  </si>
  <si>
    <t>Gen_Z|varA_2|varA_2</t>
  </si>
  <si>
    <t>Gen_Z|varA_2|varA_4</t>
  </si>
  <si>
    <t>Gen_Z|varA_2|varA_5</t>
  </si>
  <si>
    <t>Gen_Z|varA_2|varC_2</t>
  </si>
  <si>
    <t>Gen_Z|varA_2|varC_8</t>
  </si>
  <si>
    <t>Gen_Z|varA_2|varA_7</t>
  </si>
  <si>
    <t>Gen_Z|varA_2|varA_8</t>
  </si>
  <si>
    <t>Gen_Z|varA_2|varA_10</t>
  </si>
  <si>
    <t>Gen_Z|varA_2|varB_1</t>
  </si>
  <si>
    <t>Gen_Z|varA_2|varB_5</t>
  </si>
  <si>
    <t>Gen_Z|varA_2|varB_6</t>
  </si>
  <si>
    <t>Gen_Z|varA_2|varC_9</t>
  </si>
  <si>
    <t>Gen_Z|varA_2|varC_3</t>
  </si>
  <si>
    <t>Gen_Z|varA_2|varC_6</t>
  </si>
  <si>
    <t>Gen_Z|varA_3|preference</t>
  </si>
  <si>
    <t>Gen_Z|varA_3|varA_1</t>
  </si>
  <si>
    <t>Gen_Z|varA_3|varB_3</t>
  </si>
  <si>
    <t>Gen_Z|varA_3|varB_2</t>
  </si>
  <si>
    <t>Gen_Z|varA_3|varA_3</t>
  </si>
  <si>
    <t>Gen_Z|varA_3|varB_4</t>
  </si>
  <si>
    <t>Gen_Z|varA_3|varC_5</t>
  </si>
  <si>
    <t>Gen_Z|varA_3|varA_6</t>
  </si>
  <si>
    <t>Gen_Z|varA_3|varC_4</t>
  </si>
  <si>
    <t>Gen_Z|varA_3|varC_1</t>
  </si>
  <si>
    <t>Gen_Z|varA_3|varA_11</t>
  </si>
  <si>
    <t>Gen_Z|varA_3|varC_7</t>
  </si>
  <si>
    <t>Gen_Z|varA_3|varA_2</t>
  </si>
  <si>
    <t>Gen_Z|varA_3|varA_4</t>
  </si>
  <si>
    <t>Gen_Z|varA_3|varA_5</t>
  </si>
  <si>
    <t>Gen_Z|varA_3|varC_2</t>
  </si>
  <si>
    <t>Gen_Z|varA_3|varC_8</t>
  </si>
  <si>
    <t>Gen_Z|varA_3|varA_7</t>
  </si>
  <si>
    <t>Gen_Z|varA_3|varA_8</t>
  </si>
  <si>
    <t>Gen_Z|varA_3|varA_10</t>
  </si>
  <si>
    <t>Gen_Z|varA_3|varB_1</t>
  </si>
  <si>
    <t>Gen_Z|varA_3|varB_5</t>
  </si>
  <si>
    <t>Gen_Z|varA_3|varB_6</t>
  </si>
  <si>
    <t>Gen_Z|varA_3|varC_9</t>
  </si>
  <si>
    <t>Gen_Z|varA_3|varC_3</t>
  </si>
  <si>
    <t>Gen_Z|varA_3|varC_6</t>
  </si>
  <si>
    <t>Gen_Z|varA_4|preference</t>
  </si>
  <si>
    <t>Gen_Z|varA_4|varA_1</t>
  </si>
  <si>
    <t>Gen_Z|varA_4|varB_3</t>
  </si>
  <si>
    <t>Gen_Z|varA_4|varB_2</t>
  </si>
  <si>
    <t>Gen_Z|varA_4|varA_3</t>
  </si>
  <si>
    <t>Gen_Z|varA_4|varB_4</t>
  </si>
  <si>
    <t>Gen_Z|varA_4|varC_5</t>
  </si>
  <si>
    <t>Gen_Z|varA_4|varA_6</t>
  </si>
  <si>
    <t>Gen_Z|varA_4|varC_4</t>
  </si>
  <si>
    <t>Gen_Z|varA_4|varC_1</t>
  </si>
  <si>
    <t>Gen_Z|varA_4|varA_11</t>
  </si>
  <si>
    <t>Gen_Z|varA_4|varC_7</t>
  </si>
  <si>
    <t>Gen_Z|varA_4|varA_2</t>
  </si>
  <si>
    <t>Gen_Z|varA_4|varA_4</t>
  </si>
  <si>
    <t>Gen_Z|varA_4|varA_5</t>
  </si>
  <si>
    <t>Gen_Z|varA_4|varC_2</t>
  </si>
  <si>
    <t>Gen_Z|varA_4|varC_8</t>
  </si>
  <si>
    <t>Gen_Z|varA_4|varA_7</t>
  </si>
  <si>
    <t>Gen_Z|varA_4|varA_8</t>
  </si>
  <si>
    <t>Gen_Z|varA_4|varA_10</t>
  </si>
  <si>
    <t>Gen_Z|varA_4|varB_1</t>
  </si>
  <si>
    <t>Gen_Z|varA_4|varB_5</t>
  </si>
  <si>
    <t>Gen_Z|varA_4|varB_6</t>
  </si>
  <si>
    <t>Gen_Z|varA_4|varC_9</t>
  </si>
  <si>
    <t>Gen_Z|varA_4|varC_3</t>
  </si>
  <si>
    <t>Gen_Z|varA_4|varC_6</t>
  </si>
  <si>
    <t>Gen_Z|varA_5|preference</t>
  </si>
  <si>
    <t>Gen_Z|varA_5|varA_1</t>
  </si>
  <si>
    <t>Gen_Z|varA_5|varB_3</t>
  </si>
  <si>
    <t>Gen_Z|varA_5|varB_2</t>
  </si>
  <si>
    <t>Gen_Z|varA_5|varA_3</t>
  </si>
  <si>
    <t>Gen_Z|varA_5|varB_4</t>
  </si>
  <si>
    <t>Gen_Z|varA_5|varC_5</t>
  </si>
  <si>
    <t>Gen_Z|varA_5|varA_6</t>
  </si>
  <si>
    <t>Gen_Z|varA_5|varC_4</t>
  </si>
  <si>
    <t>Gen_Z|varA_5|varC_1</t>
  </si>
  <si>
    <t>Gen_Z|varA_5|varA_11</t>
  </si>
  <si>
    <t>Gen_Z|varA_5|varC_7</t>
  </si>
  <si>
    <t>Gen_Z|varA_5|varA_2</t>
  </si>
  <si>
    <t>Gen_Z|varA_5|varA_4</t>
  </si>
  <si>
    <t>Gen_Z|varA_5|varA_5</t>
  </si>
  <si>
    <t>Gen_Z|varA_5|varC_2</t>
  </si>
  <si>
    <t>Gen_Z|varA_5|varC_8</t>
  </si>
  <si>
    <t>Gen_Z|varA_5|varA_7</t>
  </si>
  <si>
    <t>Gen_Z|varA_5|varA_8</t>
  </si>
  <si>
    <t>Gen_Z|varA_5|varA_10</t>
  </si>
  <si>
    <t>Gen_Z|varA_5|varB_1</t>
  </si>
  <si>
    <t>Gen_Z|varA_5|varB_5</t>
  </si>
  <si>
    <t>Gen_Z|varA_5|varB_6</t>
  </si>
  <si>
    <t>Gen_Z|varA_5|varC_9</t>
  </si>
  <si>
    <t>Gen_Z|varA_5|varC_3</t>
  </si>
  <si>
    <t>Gen_Z|varA_5|varC_6</t>
  </si>
  <si>
    <t>Gen_Z|varA_6|preference</t>
  </si>
  <si>
    <t>Gen_Z|varA_6|varA_1</t>
  </si>
  <si>
    <t>Gen_Z|varA_6|varB_3</t>
  </si>
  <si>
    <t>Gen_Z|varA_6|varB_2</t>
  </si>
  <si>
    <t>Gen_Z|varA_6|varA_3</t>
  </si>
  <si>
    <t>Gen_Z|varA_6|varB_4</t>
  </si>
  <si>
    <t>Gen_Z|varA_6|varC_5</t>
  </si>
  <si>
    <t>Gen_Z|varA_6|varA_6</t>
  </si>
  <si>
    <t>Gen_Z|varA_6|varC_4</t>
  </si>
  <si>
    <t>Gen_Z|varA_6|varC_1</t>
  </si>
  <si>
    <t>Gen_Z|varA_6|varA_11</t>
  </si>
  <si>
    <t>Gen_Z|varA_6|varC_7</t>
  </si>
  <si>
    <t>Gen_Z|varA_6|varA_2</t>
  </si>
  <si>
    <t>Gen_Z|varA_6|varA_4</t>
  </si>
  <si>
    <t>Gen_Z|varA_6|varA_5</t>
  </si>
  <si>
    <t>Gen_Z|varA_6|varC_2</t>
  </si>
  <si>
    <t>Gen_Z|varA_6|varC_8</t>
  </si>
  <si>
    <t>Gen_Z|varA_6|varA_7</t>
  </si>
  <si>
    <t>Gen_Z|varA_6|varA_8</t>
  </si>
  <si>
    <t>Gen_Z|varA_6|varA_10</t>
  </si>
  <si>
    <t>Gen_Z|varA_6|varB_1</t>
  </si>
  <si>
    <t>Gen_Z|varA_6|varB_5</t>
  </si>
  <si>
    <t>Gen_Z|varA_6|varB_6</t>
  </si>
  <si>
    <t>Gen_Z|varA_6|varC_9</t>
  </si>
  <si>
    <t>Gen_Z|varA_6|varC_3</t>
  </si>
  <si>
    <t>Gen_Z|varA_6|varC_6</t>
  </si>
  <si>
    <t>Gen_Z|varA_7|preference</t>
  </si>
  <si>
    <t>Gen_Z|varA_7|varA_1</t>
  </si>
  <si>
    <t>Gen_Z|varA_7|varB_3</t>
  </si>
  <si>
    <t>Gen_Z|varA_7|varB_2</t>
  </si>
  <si>
    <t>Gen_Z|varA_7|varA_3</t>
  </si>
  <si>
    <t>Gen_Z|varA_7|varB_4</t>
  </si>
  <si>
    <t>Gen_Z|varA_7|varC_5</t>
  </si>
  <si>
    <t>Gen_Z|varA_7|varA_6</t>
  </si>
  <si>
    <t>Gen_Z|varA_7|varC_4</t>
  </si>
  <si>
    <t>Gen_Z|varA_7|varC_1</t>
  </si>
  <si>
    <t>Gen_Z|varA_7|varA_11</t>
  </si>
  <si>
    <t>Gen_Z|varA_7|varC_7</t>
  </si>
  <si>
    <t>Gen_Z|varA_7|varA_2</t>
  </si>
  <si>
    <t>Gen_Z|varA_7|varA_4</t>
  </si>
  <si>
    <t>Gen_Z|varA_7|varA_5</t>
  </si>
  <si>
    <t>Gen_Z|varA_7|varC_2</t>
  </si>
  <si>
    <t>Gen_Z|varA_7|varC_8</t>
  </si>
  <si>
    <t>Gen_Z|varA_7|varA_7</t>
  </si>
  <si>
    <t>Gen_Z|varA_7|varA_8</t>
  </si>
  <si>
    <t>Gen_Z|varA_7|varA_10</t>
  </si>
  <si>
    <t>Gen_Z|varA_7|varB_1</t>
  </si>
  <si>
    <t>Gen_Z|varA_7|varB_5</t>
  </si>
  <si>
    <t>Gen_Z|varA_7|varB_6</t>
  </si>
  <si>
    <t>Gen_Z|varA_7|varC_9</t>
  </si>
  <si>
    <t>Gen_Z|varA_7|varC_3</t>
  </si>
  <si>
    <t>Gen_Z|varA_7|varC_6</t>
  </si>
  <si>
    <t>Gen_Z|varA_8|preference</t>
  </si>
  <si>
    <t>Gen_Z|varA_8|varA_1</t>
  </si>
  <si>
    <t>Gen_Z|varA_8|varB_3</t>
  </si>
  <si>
    <t>Gen_Z|varA_8|varB_2</t>
  </si>
  <si>
    <t>Gen_Z|varA_8|varA_3</t>
  </si>
  <si>
    <t>Gen_Z|varA_8|varB_4</t>
  </si>
  <si>
    <t>Gen_Z|varA_8|varC_5</t>
  </si>
  <si>
    <t>Gen_Z|varA_8|varA_6</t>
  </si>
  <si>
    <t>Gen_Z|varA_8|varC_4</t>
  </si>
  <si>
    <t>Gen_Z|varA_8|varC_1</t>
  </si>
  <si>
    <t>Gen_Z|varA_8|varA_11</t>
  </si>
  <si>
    <t>Gen_Z|varA_8|varC_7</t>
  </si>
  <si>
    <t>Gen_Z|varA_8|varA_2</t>
  </si>
  <si>
    <t>Gen_Z|varA_8|varA_4</t>
  </si>
  <si>
    <t>Gen_Z|varA_8|varA_5</t>
  </si>
  <si>
    <t>Gen_Z|varA_8|varC_2</t>
  </si>
  <si>
    <t>Gen_Z|varA_8|varC_8</t>
  </si>
  <si>
    <t>Gen_Z|varA_8|varA_7</t>
  </si>
  <si>
    <t>Gen_Z|varA_8|varA_8</t>
  </si>
  <si>
    <t>Gen_Z|varA_8|varA_10</t>
  </si>
  <si>
    <t>Gen_Z|varA_8|varB_1</t>
  </si>
  <si>
    <t>Gen_Z|varA_8|varB_5</t>
  </si>
  <si>
    <t>Gen_Z|varA_8|varB_6</t>
  </si>
  <si>
    <t>Gen_Z|varA_8|varC_9</t>
  </si>
  <si>
    <t>Gen_Z|varA_8|varC_3</t>
  </si>
  <si>
    <t>Gen_Z|varA_8|varC_6</t>
  </si>
  <si>
    <t>Gen_Z|varA_10|preference</t>
  </si>
  <si>
    <t>Gen_Z|varA_10|varA_1</t>
  </si>
  <si>
    <t>Gen_Z|varA_10|varB_3</t>
  </si>
  <si>
    <t>Gen_Z|varA_10|varB_2</t>
  </si>
  <si>
    <t>Gen_Z|varA_10|varA_3</t>
  </si>
  <si>
    <t>Gen_Z|varA_10|varB_4</t>
  </si>
  <si>
    <t>Gen_Z|varA_10|varC_5</t>
  </si>
  <si>
    <t>Gen_Z|varA_10|varA_6</t>
  </si>
  <si>
    <t>Gen_Z|varA_10|varC_4</t>
  </si>
  <si>
    <t>Gen_Z|varA_10|varC_1</t>
  </si>
  <si>
    <t>Gen_Z|varA_10|varA_11</t>
  </si>
  <si>
    <t>Gen_Z|varA_10|varC_7</t>
  </si>
  <si>
    <t>Gen_Z|varA_10|varA_2</t>
  </si>
  <si>
    <t>Gen_Z|varA_10|varA_4</t>
  </si>
  <si>
    <t>Gen_Z|varA_10|varA_5</t>
  </si>
  <si>
    <t>Gen_Z|varA_10|varC_2</t>
  </si>
  <si>
    <t>Gen_Z|varA_10|varC_8</t>
  </si>
  <si>
    <t>Gen_Z|varA_10|varA_7</t>
  </si>
  <si>
    <t>Gen_Z|varA_10|varA_8</t>
  </si>
  <si>
    <t>Gen_Z|varA_10|varA_10</t>
  </si>
  <si>
    <t>Gen_Z|varA_10|varB_1</t>
  </si>
  <si>
    <t>Gen_Z|varA_10|varB_5</t>
  </si>
  <si>
    <t>Gen_Z|varA_10|varB_6</t>
  </si>
  <si>
    <t>Gen_Z|varA_10|varC_9</t>
  </si>
  <si>
    <t>Gen_Z|varA_10|varC_3</t>
  </si>
  <si>
    <t>Gen_Z|varA_10|varC_6</t>
  </si>
  <si>
    <t>Gen_Z|varA_11|preference</t>
  </si>
  <si>
    <t>Gen_Z|varA_11|varA_1</t>
  </si>
  <si>
    <t>Gen_Z|varA_11|varB_3</t>
  </si>
  <si>
    <t>Gen_Z|varA_11|varB_2</t>
  </si>
  <si>
    <t>Gen_Z|varA_11|varA_3</t>
  </si>
  <si>
    <t>Gen_Z|varA_11|varB_4</t>
  </si>
  <si>
    <t>Gen_Z|varA_11|varC_5</t>
  </si>
  <si>
    <t>Gen_Z|varA_11|varA_6</t>
  </si>
  <si>
    <t>Gen_Z|varA_11|varC_4</t>
  </si>
  <si>
    <t>Gen_Z|varA_11|varC_1</t>
  </si>
  <si>
    <t>Gen_Z|varA_11|varA_11</t>
  </si>
  <si>
    <t>Gen_Z|varA_11|varC_7</t>
  </si>
  <si>
    <t>Gen_Z|varA_11|varA_2</t>
  </si>
  <si>
    <t>Gen_Z|varA_11|varA_4</t>
  </si>
  <si>
    <t>Gen_Z|varA_11|varA_5</t>
  </si>
  <si>
    <t>Gen_Z|varA_11|varC_2</t>
  </si>
  <si>
    <t>Gen_Z|varA_11|varC_8</t>
  </si>
  <si>
    <t>Gen_Z|varA_11|varA_7</t>
  </si>
  <si>
    <t>Gen_Z|varA_11|varA_8</t>
  </si>
  <si>
    <t>Gen_Z|varA_11|varA_10</t>
  </si>
  <si>
    <t>Gen_Z|varA_11|varB_1</t>
  </si>
  <si>
    <t>Gen_Z|varA_11|varB_5</t>
  </si>
  <si>
    <t>Gen_Z|varA_11|varB_6</t>
  </si>
  <si>
    <t>Gen_Z|varA_11|varC_9</t>
  </si>
  <si>
    <t>Gen_Z|varA_11|varC_3</t>
  </si>
  <si>
    <t>Gen_Z|varA_11|varC_6</t>
  </si>
  <si>
    <t>Gen_Z|varB_1|preference</t>
  </si>
  <si>
    <t>Gen_Z|varB_1|varA_1</t>
  </si>
  <si>
    <t>Gen_Z|varB_1|varB_3</t>
  </si>
  <si>
    <t>Gen_Z|varB_1|varB_2</t>
  </si>
  <si>
    <t>Gen_Z|varB_1|varA_3</t>
  </si>
  <si>
    <t>Gen_Z|varB_1|varB_4</t>
  </si>
  <si>
    <t>Gen_Z|varB_1|varC_5</t>
  </si>
  <si>
    <t>Gen_Z|varB_1|varA_6</t>
  </si>
  <si>
    <t>Gen_Z|varB_1|varC_4</t>
  </si>
  <si>
    <t>Gen_Z|varB_1|varC_1</t>
  </si>
  <si>
    <t>Gen_Z|varB_1|varA_11</t>
  </si>
  <si>
    <t>Gen_Z|varB_1|varC_7</t>
  </si>
  <si>
    <t>Gen_Z|varB_1|varA_2</t>
  </si>
  <si>
    <t>Gen_Z|varB_1|varA_4</t>
  </si>
  <si>
    <t>Gen_Z|varB_1|varA_5</t>
  </si>
  <si>
    <t>Gen_Z|varB_1|varC_2</t>
  </si>
  <si>
    <t>Gen_Z|varB_1|varC_8</t>
  </si>
  <si>
    <t>Gen_Z|varB_1|varA_7</t>
  </si>
  <si>
    <t>Gen_Z|varB_1|varA_8</t>
  </si>
  <si>
    <t>Gen_Z|varB_1|varA_10</t>
  </si>
  <si>
    <t>Gen_Z|varB_1|varB_1</t>
  </si>
  <si>
    <t>Gen_Z|varB_1|varB_5</t>
  </si>
  <si>
    <t>Gen_Z|varB_1|varB_6</t>
  </si>
  <si>
    <t>Gen_Z|varB_1|varC_9</t>
  </si>
  <si>
    <t>Gen_Z|varB_1|varC_3</t>
  </si>
  <si>
    <t>Gen_Z|varB_1|varC_6</t>
  </si>
  <si>
    <t>Gen_Z|varB_2|preference</t>
  </si>
  <si>
    <t>Gen_Z|varB_2|varA_1</t>
  </si>
  <si>
    <t>Gen_Z|varB_2|varB_3</t>
  </si>
  <si>
    <t>Gen_Z|varB_2|varB_2</t>
  </si>
  <si>
    <t>Gen_Z|varB_2|varA_3</t>
  </si>
  <si>
    <t>Gen_Z|varB_2|varB_4</t>
  </si>
  <si>
    <t>Gen_Z|varB_2|varC_5</t>
  </si>
  <si>
    <t>Gen_Z|varB_2|varA_6</t>
  </si>
  <si>
    <t>Gen_Z|varB_2|varC_4</t>
  </si>
  <si>
    <t>Gen_Z|varB_2|varC_1</t>
  </si>
  <si>
    <t>Gen_Z|varB_2|varA_11</t>
  </si>
  <si>
    <t>Gen_Z|varB_2|varC_7</t>
  </si>
  <si>
    <t>Gen_Z|varB_2|varA_2</t>
  </si>
  <si>
    <t>Gen_Z|varB_2|varA_4</t>
  </si>
  <si>
    <t>Gen_Z|varB_2|varA_5</t>
  </si>
  <si>
    <t>Gen_Z|varB_2|varC_2</t>
  </si>
  <si>
    <t>Gen_Z|varB_2|varC_8</t>
  </si>
  <si>
    <t>Gen_Z|varB_2|varA_7</t>
  </si>
  <si>
    <t>Gen_Z|varB_2|varA_8</t>
  </si>
  <si>
    <t>Gen_Z|varB_2|varA_10</t>
  </si>
  <si>
    <t>Gen_Z|varB_2|varB_1</t>
  </si>
  <si>
    <t>Gen_Z|varB_2|varB_5</t>
  </si>
  <si>
    <t>Gen_Z|varB_2|varB_6</t>
  </si>
  <si>
    <t>Gen_Z|varB_2|varC_9</t>
  </si>
  <si>
    <t>Gen_Z|varB_2|varC_3</t>
  </si>
  <si>
    <t>Gen_Z|varB_2|varC_6</t>
  </si>
  <si>
    <t>Gen_Z|varB_3|preference</t>
  </si>
  <si>
    <t>Gen_Z|varB_3|varA_1</t>
  </si>
  <si>
    <t>Gen_Z|varB_3|varB_3</t>
  </si>
  <si>
    <t>Gen_Z|varB_3|varB_2</t>
  </si>
  <si>
    <t>Gen_Z|varB_3|varA_3</t>
  </si>
  <si>
    <t>Gen_Z|varB_3|varB_4</t>
  </si>
  <si>
    <t>Gen_Z|varB_3|varC_5</t>
  </si>
  <si>
    <t>Gen_Z|varB_3|varA_6</t>
  </si>
  <si>
    <t>Gen_Z|varB_3|varC_4</t>
  </si>
  <si>
    <t>Gen_Z|varB_3|varC_1</t>
  </si>
  <si>
    <t>Gen_Z|varB_3|varA_11</t>
  </si>
  <si>
    <t>Gen_Z|varB_3|varC_7</t>
  </si>
  <si>
    <t>Gen_Z|varB_3|varA_2</t>
  </si>
  <si>
    <t>Gen_Z|varB_3|varA_4</t>
  </si>
  <si>
    <t>Gen_Z|varB_3|varA_5</t>
  </si>
  <si>
    <t>Gen_Z|varB_3|varC_2</t>
  </si>
  <si>
    <t>Gen_Z|varB_3|varC_8</t>
  </si>
  <si>
    <t>Gen_Z|varB_3|varA_7</t>
  </si>
  <si>
    <t>Gen_Z|varB_3|varA_8</t>
  </si>
  <si>
    <t>Gen_Z|varB_3|varA_10</t>
  </si>
  <si>
    <t>Gen_Z|varB_3|varB_1</t>
  </si>
  <si>
    <t>Gen_Z|varB_3|varB_5</t>
  </si>
  <si>
    <t>Gen_Z|varB_3|varB_6</t>
  </si>
  <si>
    <t>Gen_Z|varB_3|varC_9</t>
  </si>
  <si>
    <t>Gen_Z|varB_3|varC_3</t>
  </si>
  <si>
    <t>Gen_Z|varB_3|varC_6</t>
  </si>
  <si>
    <t>Gen_Z|varB_4|preference</t>
  </si>
  <si>
    <t>Gen_Z|varB_4|varA_1</t>
  </si>
  <si>
    <t>Gen_Z|varB_4|varB_3</t>
  </si>
  <si>
    <t>Gen_Z|varB_4|varB_2</t>
  </si>
  <si>
    <t>Gen_Z|varB_4|varA_3</t>
  </si>
  <si>
    <t>Gen_Z|varB_4|varB_4</t>
  </si>
  <si>
    <t>Gen_Z|varB_4|varC_5</t>
  </si>
  <si>
    <t>Gen_Z|varB_4|varA_6</t>
  </si>
  <si>
    <t>Gen_Z|varB_4|varC_4</t>
  </si>
  <si>
    <t>Gen_Z|varB_4|varC_1</t>
  </si>
  <si>
    <t>Gen_Z|varB_4|varA_11</t>
  </si>
  <si>
    <t>Gen_Z|varB_4|varC_7</t>
  </si>
  <si>
    <t>Gen_Z|varB_4|varA_2</t>
  </si>
  <si>
    <t>Gen_Z|varB_4|varA_4</t>
  </si>
  <si>
    <t>Gen_Z|varB_4|varA_5</t>
  </si>
  <si>
    <t>Gen_Z|varB_4|varC_2</t>
  </si>
  <si>
    <t>Gen_Z|varB_4|varC_8</t>
  </si>
  <si>
    <t>Gen_Z|varB_4|varA_7</t>
  </si>
  <si>
    <t>Gen_Z|varB_4|varA_8</t>
  </si>
  <si>
    <t>Gen_Z|varB_4|varA_10</t>
  </si>
  <si>
    <t>Gen_Z|varB_4|varB_1</t>
  </si>
  <si>
    <t>Gen_Z|varB_4|varB_5</t>
  </si>
  <si>
    <t>Gen_Z|varB_4|varB_6</t>
  </si>
  <si>
    <t>Gen_Z|varB_4|varC_9</t>
  </si>
  <si>
    <t>Gen_Z|varB_4|varC_3</t>
  </si>
  <si>
    <t>Gen_Z|varB_4|varC_6</t>
  </si>
  <si>
    <t>Gen_Z|varB_5|preference</t>
  </si>
  <si>
    <t>Gen_Z|varB_5|varA_1</t>
  </si>
  <si>
    <t>Gen_Z|varB_5|varB_3</t>
  </si>
  <si>
    <t>Gen_Z|varB_5|varB_2</t>
  </si>
  <si>
    <t>Gen_Z|varB_5|varA_3</t>
  </si>
  <si>
    <t>Gen_Z|varB_5|varB_4</t>
  </si>
  <si>
    <t>Gen_Z|varB_5|varC_5</t>
  </si>
  <si>
    <t>Gen_Z|varB_5|varA_6</t>
  </si>
  <si>
    <t>Gen_Z|varB_5|varC_4</t>
  </si>
  <si>
    <t>Gen_Z|varB_5|varC_1</t>
  </si>
  <si>
    <t>Gen_Z|varB_5|varA_11</t>
  </si>
  <si>
    <t>Gen_Z|varB_5|varC_7</t>
  </si>
  <si>
    <t>Gen_Z|varB_5|varA_2</t>
  </si>
  <si>
    <t>Gen_Z|varB_5|varA_4</t>
  </si>
  <si>
    <t>Gen_Z|varB_5|varA_5</t>
  </si>
  <si>
    <t>Gen_Z|varB_5|varC_2</t>
  </si>
  <si>
    <t>Gen_Z|varB_5|varC_8</t>
  </si>
  <si>
    <t>Gen_Z|varB_5|varA_7</t>
  </si>
  <si>
    <t>Gen_Z|varB_5|varA_8</t>
  </si>
  <si>
    <t>Gen_Z|varB_5|varA_10</t>
  </si>
  <si>
    <t>Gen_Z|varB_5|varB_1</t>
  </si>
  <si>
    <t>Gen_Z|varB_5|varB_5</t>
  </si>
  <si>
    <t>Gen_Z|varB_5|varB_6</t>
  </si>
  <si>
    <t>Gen_Z|varB_5|varC_9</t>
  </si>
  <si>
    <t>Gen_Z|varB_5|varC_3</t>
  </si>
  <si>
    <t>Gen_Z|varB_5|varC_6</t>
  </si>
  <si>
    <t>Gen_Z|varB_6|preference</t>
  </si>
  <si>
    <t>Gen_Z|varB_6|varA_1</t>
  </si>
  <si>
    <t>Gen_Z|varB_6|varB_3</t>
  </si>
  <si>
    <t>Gen_Z|varB_6|varB_2</t>
  </si>
  <si>
    <t>Gen_Z|varB_6|varA_3</t>
  </si>
  <si>
    <t>Gen_Z|varB_6|varB_4</t>
  </si>
  <si>
    <t>Gen_Z|varB_6|varC_5</t>
  </si>
  <si>
    <t>Gen_Z|varB_6|varA_6</t>
  </si>
  <si>
    <t>Gen_Z|varB_6|varC_4</t>
  </si>
  <si>
    <t>Gen_Z|varB_6|varC_1</t>
  </si>
  <si>
    <t>Gen_Z|varB_6|varA_11</t>
  </si>
  <si>
    <t>Gen_Z|varB_6|varC_7</t>
  </si>
  <si>
    <t>Gen_Z|varB_6|varA_2</t>
  </si>
  <si>
    <t>Gen_Z|varB_6|varA_4</t>
  </si>
  <si>
    <t>Gen_Z|varB_6|varA_5</t>
  </si>
  <si>
    <t>Gen_Z|varB_6|varC_2</t>
  </si>
  <si>
    <t>Gen_Z|varB_6|varC_8</t>
  </si>
  <si>
    <t>Gen_Z|varB_6|varA_7</t>
  </si>
  <si>
    <t>Gen_Z|varB_6|varA_8</t>
  </si>
  <si>
    <t>Gen_Z|varB_6|varA_10</t>
  </si>
  <si>
    <t>Gen_Z|varB_6|varB_1</t>
  </si>
  <si>
    <t>Gen_Z|varB_6|varB_5</t>
  </si>
  <si>
    <t>Gen_Z|varB_6|varB_6</t>
  </si>
  <si>
    <t>Gen_Z|varB_6|varC_9</t>
  </si>
  <si>
    <t>Gen_Z|varB_6|varC_3</t>
  </si>
  <si>
    <t>Gen_Z|varB_6|varC_6</t>
  </si>
  <si>
    <t>Gen_Z|varC_1|preference</t>
  </si>
  <si>
    <t>Gen_Z|varC_1|varA_1</t>
  </si>
  <si>
    <t>Gen_Z|varC_1|varB_3</t>
  </si>
  <si>
    <t>Gen_Z|varC_1|varB_2</t>
  </si>
  <si>
    <t>Gen_Z|varC_1|varA_3</t>
  </si>
  <si>
    <t>Gen_Z|varC_1|varB_4</t>
  </si>
  <si>
    <t>Gen_Z|varC_1|varC_5</t>
  </si>
  <si>
    <t>Gen_Z|varC_1|varA_6</t>
  </si>
  <si>
    <t>Gen_Z|varC_1|varC_4</t>
  </si>
  <si>
    <t>Gen_Z|varC_1|varC_1</t>
  </si>
  <si>
    <t>Gen_Z|varC_1|varA_11</t>
  </si>
  <si>
    <t>Gen_Z|varC_1|varC_7</t>
  </si>
  <si>
    <t>Gen_Z|varC_1|varA_2</t>
  </si>
  <si>
    <t>Gen_Z|varC_1|varA_4</t>
  </si>
  <si>
    <t>Gen_Z|varC_1|varA_5</t>
  </si>
  <si>
    <t>Gen_Z|varC_1|varC_2</t>
  </si>
  <si>
    <t>Gen_Z|varC_1|varC_8</t>
  </si>
  <si>
    <t>Gen_Z|varC_1|varA_7</t>
  </si>
  <si>
    <t>Gen_Z|varC_1|varA_8</t>
  </si>
  <si>
    <t>Gen_Z|varC_1|varA_10</t>
  </si>
  <si>
    <t>Gen_Z|varC_1|varB_1</t>
  </si>
  <si>
    <t>Gen_Z|varC_1|varB_5</t>
  </si>
  <si>
    <t>Gen_Z|varC_1|varB_6</t>
  </si>
  <si>
    <t>Gen_Z|varC_1|varC_9</t>
  </si>
  <si>
    <t>Gen_Z|varC_1|varC_3</t>
  </si>
  <si>
    <t>Gen_Z|varC_1|varC_6</t>
  </si>
  <si>
    <t>Gen_Z|varC_2|preference</t>
  </si>
  <si>
    <t>Gen_Z|varC_2|varA_1</t>
  </si>
  <si>
    <t>Gen_Z|varC_2|varB_3</t>
  </si>
  <si>
    <t>Gen_Z|varC_2|varB_2</t>
  </si>
  <si>
    <t>Gen_Z|varC_2|varA_3</t>
  </si>
  <si>
    <t>Gen_Z|varC_2|varB_4</t>
  </si>
  <si>
    <t>Gen_Z|varC_2|varC_5</t>
  </si>
  <si>
    <t>Gen_Z|varC_2|varA_6</t>
  </si>
  <si>
    <t>Gen_Z|varC_2|varC_4</t>
  </si>
  <si>
    <t>Gen_Z|varC_2|varC_1</t>
  </si>
  <si>
    <t>Gen_Z|varC_2|varA_11</t>
  </si>
  <si>
    <t>Gen_Z|varC_2|varC_7</t>
  </si>
  <si>
    <t>Gen_Z|varC_2|varA_2</t>
  </si>
  <si>
    <t>Gen_Z|varC_2|varA_4</t>
  </si>
  <si>
    <t>Gen_Z|varC_2|varA_5</t>
  </si>
  <si>
    <t>Gen_Z|varC_2|varC_2</t>
  </si>
  <si>
    <t>Gen_Z|varC_2|varC_8</t>
  </si>
  <si>
    <t>Gen_Z|varC_2|varA_7</t>
  </si>
  <si>
    <t>Gen_Z|varC_2|varA_8</t>
  </si>
  <si>
    <t>Gen_Z|varC_2|varA_10</t>
  </si>
  <si>
    <t>Gen_Z|varC_2|varB_1</t>
  </si>
  <si>
    <t>Gen_Z|varC_2|varB_5</t>
  </si>
  <si>
    <t>Gen_Z|varC_2|varB_6</t>
  </si>
  <si>
    <t>Gen_Z|varC_2|varC_9</t>
  </si>
  <si>
    <t>Gen_Z|varC_2|varC_3</t>
  </si>
  <si>
    <t>Gen_Z|varC_2|varC_6</t>
  </si>
  <si>
    <t>Gen_Z|varC_3|preference</t>
  </si>
  <si>
    <t>Gen_Z|varC_3|varA_1</t>
  </si>
  <si>
    <t>Gen_Z|varC_3|varB_3</t>
  </si>
  <si>
    <t>Gen_Z|varC_3|varB_2</t>
  </si>
  <si>
    <t>Gen_Z|varC_3|varA_3</t>
  </si>
  <si>
    <t>Gen_Z|varC_3|varB_4</t>
  </si>
  <si>
    <t>Gen_Z|varC_3|varC_5</t>
  </si>
  <si>
    <t>Gen_Z|varC_3|varA_6</t>
  </si>
  <si>
    <t>Gen_Z|varC_3|varC_4</t>
  </si>
  <si>
    <t>Gen_Z|varC_3|varC_1</t>
  </si>
  <si>
    <t>Gen_Z|varC_3|varA_11</t>
  </si>
  <si>
    <t>Gen_Z|varC_3|varC_7</t>
  </si>
  <si>
    <t>Gen_Z|varC_3|varA_2</t>
  </si>
  <si>
    <t>Gen_Z|varC_3|varA_4</t>
  </si>
  <si>
    <t>Gen_Z|varC_3|varA_5</t>
  </si>
  <si>
    <t>Gen_Z|varC_3|varC_2</t>
  </si>
  <si>
    <t>Gen_Z|varC_3|varC_8</t>
  </si>
  <si>
    <t>Gen_Z|varC_3|varA_7</t>
  </si>
  <si>
    <t>Gen_Z|varC_3|varA_8</t>
  </si>
  <si>
    <t>Gen_Z|varC_3|varA_10</t>
  </si>
  <si>
    <t>Gen_Z|varC_3|varB_1</t>
  </si>
  <si>
    <t>Gen_Z|varC_3|varB_5</t>
  </si>
  <si>
    <t>Gen_Z|varC_3|varB_6</t>
  </si>
  <si>
    <t>Gen_Z|varC_3|varC_9</t>
  </si>
  <si>
    <t>Gen_Z|varC_3|varC_3</t>
  </si>
  <si>
    <t>Gen_Z|varC_3|varC_6</t>
  </si>
  <si>
    <t>Gen_Z|varC_4|preference</t>
  </si>
  <si>
    <t>Gen_Z|varC_4|varA_1</t>
  </si>
  <si>
    <t>Gen_Z|varC_4|varB_3</t>
  </si>
  <si>
    <t>Gen_Z|varC_4|varB_2</t>
  </si>
  <si>
    <t>Gen_Z|varC_4|varA_3</t>
  </si>
  <si>
    <t>Gen_Z|varC_4|varB_4</t>
  </si>
  <si>
    <t>Gen_Z|varC_4|varC_5</t>
  </si>
  <si>
    <t>Gen_Z|varC_4|varA_6</t>
  </si>
  <si>
    <t>Gen_Z|varC_4|varC_4</t>
  </si>
  <si>
    <t>Gen_Z|varC_4|varC_1</t>
  </si>
  <si>
    <t>Gen_Z|varC_4|varA_11</t>
  </si>
  <si>
    <t>Gen_Z|varC_4|varC_7</t>
  </si>
  <si>
    <t>Gen_Z|varC_4|varA_2</t>
  </si>
  <si>
    <t>Gen_Z|varC_4|varA_4</t>
  </si>
  <si>
    <t>Gen_Z|varC_4|varA_5</t>
  </si>
  <si>
    <t>Gen_Z|varC_4|varC_2</t>
  </si>
  <si>
    <t>Gen_Z|varC_4|varC_8</t>
  </si>
  <si>
    <t>Gen_Z|varC_4|varA_7</t>
  </si>
  <si>
    <t>Gen_Z|varC_4|varA_8</t>
  </si>
  <si>
    <t>Gen_Z|varC_4|varA_10</t>
  </si>
  <si>
    <t>Gen_Z|varC_4|varB_1</t>
  </si>
  <si>
    <t>Gen_Z|varC_4|varB_5</t>
  </si>
  <si>
    <t>Gen_Z|varC_4|varB_6</t>
  </si>
  <si>
    <t>Gen_Z|varC_4|varC_9</t>
  </si>
  <si>
    <t>Gen_Z|varC_4|varC_3</t>
  </si>
  <si>
    <t>Gen_Z|varC_4|varC_6</t>
  </si>
  <si>
    <t>Gen_Z|varC_5|preference</t>
  </si>
  <si>
    <t>Gen_Z|varC_5|varA_1</t>
  </si>
  <si>
    <t>Gen_Z|varC_5|varB_3</t>
  </si>
  <si>
    <t>Gen_Z|varC_5|varB_2</t>
  </si>
  <si>
    <t>Gen_Z|varC_5|varA_3</t>
  </si>
  <si>
    <t>Gen_Z|varC_5|varB_4</t>
  </si>
  <si>
    <t>Gen_Z|varC_5|varC_5</t>
  </si>
  <si>
    <t>Gen_Z|varC_5|varA_6</t>
  </si>
  <si>
    <t>Gen_Z|varC_5|varC_4</t>
  </si>
  <si>
    <t>Gen_Z|varC_5|varC_1</t>
  </si>
  <si>
    <t>Gen_Z|varC_5|varA_11</t>
  </si>
  <si>
    <t>Gen_Z|varC_5|varC_7</t>
  </si>
  <si>
    <t>Gen_Z|varC_5|varA_2</t>
  </si>
  <si>
    <t>Gen_Z|varC_5|varA_4</t>
  </si>
  <si>
    <t>Gen_Z|varC_5|varA_5</t>
  </si>
  <si>
    <t>Gen_Z|varC_5|varC_2</t>
  </si>
  <si>
    <t>Gen_Z|varC_5|varC_8</t>
  </si>
  <si>
    <t>Gen_Z|varC_5|varA_7</t>
  </si>
  <si>
    <t>Gen_Z|varC_5|varA_8</t>
  </si>
  <si>
    <t>Gen_Z|varC_5|varA_10</t>
  </si>
  <si>
    <t>Gen_Z|varC_5|varB_1</t>
  </si>
  <si>
    <t>Gen_Z|varC_5|varB_5</t>
  </si>
  <si>
    <t>Gen_Z|varC_5|varB_6</t>
  </si>
  <si>
    <t>Gen_Z|varC_5|varC_9</t>
  </si>
  <si>
    <t>Gen_Z|varC_5|varC_3</t>
  </si>
  <si>
    <t>Gen_Z|varC_5|varC_6</t>
  </si>
  <si>
    <t>Gen_Z|varC_6|preference</t>
  </si>
  <si>
    <t>Gen_Z|varC_6|varA_1</t>
  </si>
  <si>
    <t>Gen_Z|varC_6|varB_3</t>
  </si>
  <si>
    <t>Gen_Z|varC_6|varB_2</t>
  </si>
  <si>
    <t>Gen_Z|varC_6|varA_3</t>
  </si>
  <si>
    <t>Gen_Z|varC_6|varB_4</t>
  </si>
  <si>
    <t>Gen_Z|varC_6|varC_5</t>
  </si>
  <si>
    <t>Gen_Z|varC_6|varA_6</t>
  </si>
  <si>
    <t>Gen_Z|varC_6|varC_4</t>
  </si>
  <si>
    <t>Gen_Z|varC_6|varC_1</t>
  </si>
  <si>
    <t>Gen_Z|varC_6|varA_11</t>
  </si>
  <si>
    <t>Gen_Z|varC_6|varC_7</t>
  </si>
  <si>
    <t>Gen_Z|varC_6|varA_2</t>
  </si>
  <si>
    <t>Gen_Z|varC_6|varA_4</t>
  </si>
  <si>
    <t>Gen_Z|varC_6|varA_5</t>
  </si>
  <si>
    <t>Gen_Z|varC_6|varC_2</t>
  </si>
  <si>
    <t>Gen_Z|varC_6|varC_8</t>
  </si>
  <si>
    <t>Gen_Z|varC_6|varA_7</t>
  </si>
  <si>
    <t>Gen_Z|varC_6|varA_8</t>
  </si>
  <si>
    <t>Gen_Z|varC_6|varA_10</t>
  </si>
  <si>
    <t>Gen_Z|varC_6|varB_1</t>
  </si>
  <si>
    <t>Gen_Z|varC_6|varB_5</t>
  </si>
  <si>
    <t>Gen_Z|varC_6|varB_6</t>
  </si>
  <si>
    <t>Gen_Z|varC_6|varC_9</t>
  </si>
  <si>
    <t>Gen_Z|varC_6|varC_3</t>
  </si>
  <si>
    <t>Gen_Z|varC_6|varC_6</t>
  </si>
  <si>
    <t>Gen_Z|varC_7|preference</t>
  </si>
  <si>
    <t>Gen_Z|varC_7|varA_1</t>
  </si>
  <si>
    <t>Gen_Z|varC_7|varB_3</t>
  </si>
  <si>
    <t>Gen_Z|varC_7|varB_2</t>
  </si>
  <si>
    <t>Gen_Z|varC_7|varA_3</t>
  </si>
  <si>
    <t>Gen_Z|varC_7|varB_4</t>
  </si>
  <si>
    <t>Gen_Z|varC_7|varC_5</t>
  </si>
  <si>
    <t>Gen_Z|varC_7|varA_6</t>
  </si>
  <si>
    <t>Gen_Z|varC_7|varC_4</t>
  </si>
  <si>
    <t>Gen_Z|varC_7|varC_1</t>
  </si>
  <si>
    <t>Gen_Z|varC_7|varA_11</t>
  </si>
  <si>
    <t>Gen_Z|varC_7|varC_7</t>
  </si>
  <si>
    <t>Gen_Z|varC_7|varA_2</t>
  </si>
  <si>
    <t>Gen_Z|varC_7|varA_4</t>
  </si>
  <si>
    <t>Gen_Z|varC_7|varA_5</t>
  </si>
  <si>
    <t>Gen_Z|varC_7|varC_2</t>
  </si>
  <si>
    <t>Gen_Z|varC_7|varC_8</t>
  </si>
  <si>
    <t>Gen_Z|varC_7|varA_7</t>
  </si>
  <si>
    <t>Gen_Z|varC_7|varA_8</t>
  </si>
  <si>
    <t>Gen_Z|varC_7|varA_10</t>
  </si>
  <si>
    <t>Gen_Z|varC_7|varB_1</t>
  </si>
  <si>
    <t>Gen_Z|varC_7|varB_5</t>
  </si>
  <si>
    <t>Gen_Z|varC_7|varB_6</t>
  </si>
  <si>
    <t>Gen_Z|varC_7|varC_9</t>
  </si>
  <si>
    <t>Gen_Z|varC_7|varC_3</t>
  </si>
  <si>
    <t>Gen_Z|varC_7|varC_6</t>
  </si>
  <si>
    <t>Gen_Z|varC_8|preference</t>
  </si>
  <si>
    <t>Gen_Z|varC_8|varA_1</t>
  </si>
  <si>
    <t>Gen_Z|varC_8|varB_3</t>
  </si>
  <si>
    <t>Gen_Z|varC_8|varB_2</t>
  </si>
  <si>
    <t>Gen_Z|varC_8|varA_3</t>
  </si>
  <si>
    <t>Gen_Z|varC_8|varB_4</t>
  </si>
  <si>
    <t>Gen_Z|varC_8|varC_5</t>
  </si>
  <si>
    <t>Gen_Z|varC_8|varA_6</t>
  </si>
  <si>
    <t>Gen_Z|varC_8|varC_4</t>
  </si>
  <si>
    <t>Gen_Z|varC_8|varC_1</t>
  </si>
  <si>
    <t>Gen_Z|varC_8|varA_11</t>
  </si>
  <si>
    <t>Gen_Z|varC_8|varC_7</t>
  </si>
  <si>
    <t>Gen_Z|varC_8|varA_2</t>
  </si>
  <si>
    <t>Gen_Z|varC_8|varA_4</t>
  </si>
  <si>
    <t>Gen_Z|varC_8|varA_5</t>
  </si>
  <si>
    <t>Gen_Z|varC_8|varC_2</t>
  </si>
  <si>
    <t>Gen_Z|varC_8|varC_8</t>
  </si>
  <si>
    <t>Gen_Z|varC_8|varA_7</t>
  </si>
  <si>
    <t>Gen_Z|varC_8|varA_8</t>
  </si>
  <si>
    <t>Gen_Z|varC_8|varA_10</t>
  </si>
  <si>
    <t>Gen_Z|varC_8|varB_1</t>
  </si>
  <si>
    <t>Gen_Z|varC_8|varB_5</t>
  </si>
  <si>
    <t>Gen_Z|varC_8|varB_6</t>
  </si>
  <si>
    <t>Gen_Z|varC_8|varC_9</t>
  </si>
  <si>
    <t>Gen_Z|varC_8|varC_3</t>
  </si>
  <si>
    <t>Gen_Z|varC_8|varC_6</t>
  </si>
  <si>
    <t>Gen_Z|varC_9|preference</t>
  </si>
  <si>
    <t>Gen_Z|varC_9|varA_1</t>
  </si>
  <si>
    <t>Gen_Z|varC_9|varB_3</t>
  </si>
  <si>
    <t>Gen_Z|varC_9|varB_2</t>
  </si>
  <si>
    <t>Gen_Z|varC_9|varA_3</t>
  </si>
  <si>
    <t>Gen_Z|varC_9|varB_4</t>
  </si>
  <si>
    <t>Gen_Z|varC_9|varC_5</t>
  </si>
  <si>
    <t>Gen_Z|varC_9|varA_6</t>
  </si>
  <si>
    <t>Gen_Z|varC_9|varC_4</t>
  </si>
  <si>
    <t>Gen_Z|varC_9|varC_1</t>
  </si>
  <si>
    <t>Gen_Z|varC_9|varA_11</t>
  </si>
  <si>
    <t>Gen_Z|varC_9|varC_7</t>
  </si>
  <si>
    <t>Gen_Z|varC_9|varA_2</t>
  </si>
  <si>
    <t>Gen_Z|varC_9|varA_4</t>
  </si>
  <si>
    <t>Gen_Z|varC_9|varA_5</t>
  </si>
  <si>
    <t>Gen_Z|varC_9|varC_2</t>
  </si>
  <si>
    <t>Gen_Z|varC_9|varC_8</t>
  </si>
  <si>
    <t>Gen_Z|varC_9|varA_7</t>
  </si>
  <si>
    <t>Gen_Z|varC_9|varA_8</t>
  </si>
  <si>
    <t>Gen_Z|varC_9|varA_10</t>
  </si>
  <si>
    <t>Gen_Z|varC_9|varB_1</t>
  </si>
  <si>
    <t>Gen_Z|varC_9|varB_5</t>
  </si>
  <si>
    <t>Gen_Z|varC_9|varB_6</t>
  </si>
  <si>
    <t>Gen_Z|varC_9|varC_9</t>
  </si>
  <si>
    <t>Gen_Z|varC_9|varC_3</t>
  </si>
  <si>
    <t>Gen_Z|varC_9|varC_6</t>
  </si>
  <si>
    <t>Millennials|varA_1|preference</t>
  </si>
  <si>
    <t>Millennials|varA_1|varA_1</t>
  </si>
  <si>
    <t>Millennials|varA_1|varB_3</t>
  </si>
  <si>
    <t>Millennials|varA_1|varB_2</t>
  </si>
  <si>
    <t>Millennials|varA_1|varA_3</t>
  </si>
  <si>
    <t>Millennials|varA_1|varB_4</t>
  </si>
  <si>
    <t>Millennials|varA_1|varC_5</t>
  </si>
  <si>
    <t>Millennials|varA_1|varA_6</t>
  </si>
  <si>
    <t>Millennials|varA_1|varC_4</t>
  </si>
  <si>
    <t>Millennials|varA_1|varC_1</t>
  </si>
  <si>
    <t>Millennials|varA_1|varA_11</t>
  </si>
  <si>
    <t>Millennials|varA_1|varC_7</t>
  </si>
  <si>
    <t>Millennials|varA_1|varA_2</t>
  </si>
  <si>
    <t>Millennials|varA_1|varA_4</t>
  </si>
  <si>
    <t>Millennials|varA_1|varA_5</t>
  </si>
  <si>
    <t>Millennials|varA_1|varC_2</t>
  </si>
  <si>
    <t>Millennials|varA_1|varC_8</t>
  </si>
  <si>
    <t>Millennials|varA_1|varA_7</t>
  </si>
  <si>
    <t>Millennials|varA_1|varA_8</t>
  </si>
  <si>
    <t>Millennials|varA_1|varA_10</t>
  </si>
  <si>
    <t>Millennials|varA_1|varB_1</t>
  </si>
  <si>
    <t>Millennials|varA_1|varB_5</t>
  </si>
  <si>
    <t>Millennials|varA_1|varB_6</t>
  </si>
  <si>
    <t>Millennials|varA_1|varC_9</t>
  </si>
  <si>
    <t>Millennials|varA_1|varC_3</t>
  </si>
  <si>
    <t>Millennials|varA_1|varC_6</t>
  </si>
  <si>
    <t>Millennials|varA_2|preference</t>
  </si>
  <si>
    <t>Millennials|varA_2|varA_1</t>
  </si>
  <si>
    <t>Millennials|varA_2|varB_3</t>
  </si>
  <si>
    <t>Millennials|varA_2|varB_2</t>
  </si>
  <si>
    <t>Millennials|varA_2|varA_3</t>
  </si>
  <si>
    <t>Millennials|varA_2|varB_4</t>
  </si>
  <si>
    <t>Millennials|varA_2|varC_5</t>
  </si>
  <si>
    <t>Millennials|varA_2|varA_6</t>
  </si>
  <si>
    <t>Millennials|varA_2|varC_4</t>
  </si>
  <si>
    <t>Millennials|varA_2|varC_1</t>
  </si>
  <si>
    <t>Millennials|varA_2|varA_11</t>
  </si>
  <si>
    <t>Millennials|varA_2|varC_7</t>
  </si>
  <si>
    <t>Millennials|varA_2|varA_2</t>
  </si>
  <si>
    <t>Millennials|varA_2|varA_4</t>
  </si>
  <si>
    <t>Millennials|varA_2|varA_5</t>
  </si>
  <si>
    <t>Millennials|varA_2|varC_2</t>
  </si>
  <si>
    <t>Millennials|varA_2|varC_8</t>
  </si>
  <si>
    <t>Millennials|varA_2|varA_7</t>
  </si>
  <si>
    <t>Millennials|varA_2|varA_8</t>
  </si>
  <si>
    <t>Millennials|varA_2|varA_10</t>
  </si>
  <si>
    <t>Millennials|varA_2|varB_1</t>
  </si>
  <si>
    <t>Millennials|varA_2|varB_5</t>
  </si>
  <si>
    <t>Millennials|varA_2|varB_6</t>
  </si>
  <si>
    <t>Millennials|varA_2|varC_9</t>
  </si>
  <si>
    <t>Millennials|varA_2|varC_3</t>
  </si>
  <si>
    <t>Millennials|varA_2|varC_6</t>
  </si>
  <si>
    <t>Millennials|varA_3|preference</t>
  </si>
  <si>
    <t>Millennials|varA_3|varA_1</t>
  </si>
  <si>
    <t>Millennials|varA_3|varB_3</t>
  </si>
  <si>
    <t>Millennials|varA_3|varB_2</t>
  </si>
  <si>
    <t>Millennials|varA_3|varA_3</t>
  </si>
  <si>
    <t>Millennials|varA_3|varB_4</t>
  </si>
  <si>
    <t>Millennials|varA_3|varC_5</t>
  </si>
  <si>
    <t>Millennials|varA_3|varA_6</t>
  </si>
  <si>
    <t>Millennials|varA_3|varC_4</t>
  </si>
  <si>
    <t>Millennials|varA_3|varC_1</t>
  </si>
  <si>
    <t>Millennials|varA_3|varA_11</t>
  </si>
  <si>
    <t>Millennials|varA_3|varC_7</t>
  </si>
  <si>
    <t>Millennials|varA_3|varA_2</t>
  </si>
  <si>
    <t>Millennials|varA_3|varA_4</t>
  </si>
  <si>
    <t>Millennials|varA_3|varA_5</t>
  </si>
  <si>
    <t>Millennials|varA_3|varC_2</t>
  </si>
  <si>
    <t>Millennials|varA_3|varC_8</t>
  </si>
  <si>
    <t>Millennials|varA_3|varA_7</t>
  </si>
  <si>
    <t>Millennials|varA_3|varA_8</t>
  </si>
  <si>
    <t>Millennials|varA_3|varA_10</t>
  </si>
  <si>
    <t>Millennials|varA_3|varB_1</t>
  </si>
  <si>
    <t>Millennials|varA_3|varB_5</t>
  </si>
  <si>
    <t>Millennials|varA_3|varB_6</t>
  </si>
  <si>
    <t>Millennials|varA_3|varC_9</t>
  </si>
  <si>
    <t>Millennials|varA_3|varC_3</t>
  </si>
  <si>
    <t>Millennials|varA_3|varC_6</t>
  </si>
  <si>
    <t>Millennials|varA_4|preference</t>
  </si>
  <si>
    <t>Millennials|varA_4|varA_1</t>
  </si>
  <si>
    <t>Millennials|varA_4|varB_3</t>
  </si>
  <si>
    <t>Millennials|varA_4|varB_2</t>
  </si>
  <si>
    <t>Millennials|varA_4|varA_3</t>
  </si>
  <si>
    <t>Millennials|varA_4|varB_4</t>
  </si>
  <si>
    <t>Millennials|varA_4|varC_5</t>
  </si>
  <si>
    <t>Millennials|varA_4|varA_6</t>
  </si>
  <si>
    <t>Millennials|varA_4|varC_4</t>
  </si>
  <si>
    <t>Millennials|varA_4|varC_1</t>
  </si>
  <si>
    <t>Millennials|varA_4|varA_11</t>
  </si>
  <si>
    <t>Millennials|varA_4|varC_7</t>
  </si>
  <si>
    <t>Millennials|varA_4|varA_2</t>
  </si>
  <si>
    <t>Millennials|varA_4|varA_4</t>
  </si>
  <si>
    <t>Millennials|varA_4|varA_5</t>
  </si>
  <si>
    <t>Millennials|varA_4|varC_2</t>
  </si>
  <si>
    <t>Millennials|varA_4|varC_8</t>
  </si>
  <si>
    <t>Millennials|varA_4|varA_7</t>
  </si>
  <si>
    <t>Millennials|varA_4|varA_8</t>
  </si>
  <si>
    <t>Millennials|varA_4|varA_10</t>
  </si>
  <si>
    <t>Millennials|varA_4|varB_1</t>
  </si>
  <si>
    <t>Millennials|varA_4|varB_5</t>
  </si>
  <si>
    <t>Millennials|varA_4|varB_6</t>
  </si>
  <si>
    <t>Millennials|varA_4|varC_9</t>
  </si>
  <si>
    <t>Millennials|varA_4|varC_3</t>
  </si>
  <si>
    <t>Millennials|varA_4|varC_6</t>
  </si>
  <si>
    <t>Millennials|varA_5|preference</t>
  </si>
  <si>
    <t>Millennials|varA_5|varA_1</t>
  </si>
  <si>
    <t>Millennials|varA_5|varB_3</t>
  </si>
  <si>
    <t>Millennials|varA_5|varB_2</t>
  </si>
  <si>
    <t>Millennials|varA_5|varA_3</t>
  </si>
  <si>
    <t>Millennials|varA_5|varB_4</t>
  </si>
  <si>
    <t>Millennials|varA_5|varC_5</t>
  </si>
  <si>
    <t>Millennials|varA_5|varA_6</t>
  </si>
  <si>
    <t>Millennials|varA_5|varC_4</t>
  </si>
  <si>
    <t>Millennials|varA_5|varC_1</t>
  </si>
  <si>
    <t>Millennials|varA_5|varA_11</t>
  </si>
  <si>
    <t>Millennials|varA_5|varC_7</t>
  </si>
  <si>
    <t>Millennials|varA_5|varA_2</t>
  </si>
  <si>
    <t>Millennials|varA_5|varA_4</t>
  </si>
  <si>
    <t>Millennials|varA_5|varA_5</t>
  </si>
  <si>
    <t>Millennials|varA_5|varC_2</t>
  </si>
  <si>
    <t>Millennials|varA_5|varC_8</t>
  </si>
  <si>
    <t>Millennials|varA_5|varA_7</t>
  </si>
  <si>
    <t>Millennials|varA_5|varA_8</t>
  </si>
  <si>
    <t>Millennials|varA_5|varA_10</t>
  </si>
  <si>
    <t>Millennials|varA_5|varB_1</t>
  </si>
  <si>
    <t>Millennials|varA_5|varB_5</t>
  </si>
  <si>
    <t>Millennials|varA_5|varB_6</t>
  </si>
  <si>
    <t>Millennials|varA_5|varC_9</t>
  </si>
  <si>
    <t>Millennials|varA_5|varC_3</t>
  </si>
  <si>
    <t>Millennials|varA_5|varC_6</t>
  </si>
  <si>
    <t>Millennials|varA_6|preference</t>
  </si>
  <si>
    <t>Millennials|varA_6|varA_1</t>
  </si>
  <si>
    <t>Millennials|varA_6|varB_3</t>
  </si>
  <si>
    <t>Millennials|varA_6|varB_2</t>
  </si>
  <si>
    <t>Millennials|varA_6|varA_3</t>
  </si>
  <si>
    <t>Millennials|varA_6|varB_4</t>
  </si>
  <si>
    <t>Millennials|varA_6|varC_5</t>
  </si>
  <si>
    <t>Millennials|varA_6|varA_6</t>
  </si>
  <si>
    <t>Millennials|varA_6|varC_4</t>
  </si>
  <si>
    <t>Millennials|varA_6|varC_1</t>
  </si>
  <si>
    <t>Millennials|varA_6|varA_11</t>
  </si>
  <si>
    <t>Millennials|varA_6|varC_7</t>
  </si>
  <si>
    <t>Millennials|varA_6|varA_2</t>
  </si>
  <si>
    <t>Millennials|varA_6|varA_4</t>
  </si>
  <si>
    <t>Millennials|varA_6|varA_5</t>
  </si>
  <si>
    <t>Millennials|varA_6|varC_2</t>
  </si>
  <si>
    <t>Millennials|varA_6|varC_8</t>
  </si>
  <si>
    <t>Millennials|varA_6|varA_7</t>
  </si>
  <si>
    <t>Millennials|varA_6|varA_8</t>
  </si>
  <si>
    <t>Millennials|varA_6|varA_10</t>
  </si>
  <si>
    <t>Millennials|varA_6|varB_1</t>
  </si>
  <si>
    <t>Millennials|varA_6|varB_5</t>
  </si>
  <si>
    <t>Millennials|varA_6|varB_6</t>
  </si>
  <si>
    <t>Millennials|varA_6|varC_9</t>
  </si>
  <si>
    <t>Millennials|varA_6|varC_3</t>
  </si>
  <si>
    <t>Millennials|varA_6|varC_6</t>
  </si>
  <si>
    <t>Millennials|varA_7|preference</t>
  </si>
  <si>
    <t>Millennials|varA_7|varA_1</t>
  </si>
  <si>
    <t>Millennials|varA_7|varB_3</t>
  </si>
  <si>
    <t>Millennials|varA_7|varB_2</t>
  </si>
  <si>
    <t>Millennials|varA_7|varA_3</t>
  </si>
  <si>
    <t>Millennials|varA_7|varB_4</t>
  </si>
  <si>
    <t>Millennials|varA_7|varC_5</t>
  </si>
  <si>
    <t>Millennials|varA_7|varA_6</t>
  </si>
  <si>
    <t>Millennials|varA_7|varC_4</t>
  </si>
  <si>
    <t>Millennials|varA_7|varC_1</t>
  </si>
  <si>
    <t>Millennials|varA_7|varA_11</t>
  </si>
  <si>
    <t>Millennials|varA_7|varC_7</t>
  </si>
  <si>
    <t>Millennials|varA_7|varA_2</t>
  </si>
  <si>
    <t>Millennials|varA_7|varA_4</t>
  </si>
  <si>
    <t>Millennials|varA_7|varA_5</t>
  </si>
  <si>
    <t>Millennials|varA_7|varC_2</t>
  </si>
  <si>
    <t>Millennials|varA_7|varC_8</t>
  </si>
  <si>
    <t>Millennials|varA_7|varA_7</t>
  </si>
  <si>
    <t>Millennials|varA_7|varA_8</t>
  </si>
  <si>
    <t>Millennials|varA_7|varA_10</t>
  </si>
  <si>
    <t>Millennials|varA_7|varB_1</t>
  </si>
  <si>
    <t>Millennials|varA_7|varB_5</t>
  </si>
  <si>
    <t>Millennials|varA_7|varB_6</t>
  </si>
  <si>
    <t>Millennials|varA_7|varC_9</t>
  </si>
  <si>
    <t>Millennials|varA_7|varC_3</t>
  </si>
  <si>
    <t>Millennials|varA_7|varC_6</t>
  </si>
  <si>
    <t>Millennials|varA_8|preference</t>
  </si>
  <si>
    <t>Millennials|varA_8|varA_1</t>
  </si>
  <si>
    <t>Millennials|varA_8|varB_3</t>
  </si>
  <si>
    <t>Millennials|varA_8|varB_2</t>
  </si>
  <si>
    <t>Millennials|varA_8|varA_3</t>
  </si>
  <si>
    <t>Millennials|varA_8|varB_4</t>
  </si>
  <si>
    <t>Millennials|varA_8|varC_5</t>
  </si>
  <si>
    <t>Millennials|varA_8|varA_6</t>
  </si>
  <si>
    <t>Millennials|varA_8|varC_4</t>
  </si>
  <si>
    <t>Millennials|varA_8|varC_1</t>
  </si>
  <si>
    <t>Millennials|varA_8|varA_11</t>
  </si>
  <si>
    <t>Millennials|varA_8|varC_7</t>
  </si>
  <si>
    <t>Millennials|varA_8|varA_2</t>
  </si>
  <si>
    <t>Millennials|varA_8|varA_4</t>
  </si>
  <si>
    <t>Millennials|varA_8|varA_5</t>
  </si>
  <si>
    <t>Millennials|varA_8|varC_2</t>
  </si>
  <si>
    <t>Millennials|varA_8|varC_8</t>
  </si>
  <si>
    <t>Millennials|varA_8|varA_7</t>
  </si>
  <si>
    <t>Millennials|varA_8|varA_8</t>
  </si>
  <si>
    <t>Millennials|varA_8|varA_10</t>
  </si>
  <si>
    <t>Millennials|varA_8|varB_1</t>
  </si>
  <si>
    <t>Millennials|varA_8|varB_5</t>
  </si>
  <si>
    <t>Millennials|varA_8|varB_6</t>
  </si>
  <si>
    <t>Millennials|varA_8|varC_9</t>
  </si>
  <si>
    <t>Millennials|varA_8|varC_3</t>
  </si>
  <si>
    <t>Millennials|varA_8|varC_6</t>
  </si>
  <si>
    <t>Millennials|varA_10|preference</t>
  </si>
  <si>
    <t>Millennials|varA_10|varA_1</t>
  </si>
  <si>
    <t>Millennials|varA_10|varB_3</t>
  </si>
  <si>
    <t>Millennials|varA_10|varB_2</t>
  </si>
  <si>
    <t>Millennials|varA_10|varA_3</t>
  </si>
  <si>
    <t>Millennials|varA_10|varB_4</t>
  </si>
  <si>
    <t>Millennials|varA_10|varC_5</t>
  </si>
  <si>
    <t>Millennials|varA_10|varA_6</t>
  </si>
  <si>
    <t>Millennials|varA_10|varC_4</t>
  </si>
  <si>
    <t>Millennials|varA_10|varC_1</t>
  </si>
  <si>
    <t>Millennials|varA_10|varA_11</t>
  </si>
  <si>
    <t>Millennials|varA_10|varC_7</t>
  </si>
  <si>
    <t>Millennials|varA_10|varA_2</t>
  </si>
  <si>
    <t>Millennials|varA_10|varA_4</t>
  </si>
  <si>
    <t>Millennials|varA_10|varA_5</t>
  </si>
  <si>
    <t>Millennials|varA_10|varC_2</t>
  </si>
  <si>
    <t>Millennials|varA_10|varC_8</t>
  </si>
  <si>
    <t>Millennials|varA_10|varA_7</t>
  </si>
  <si>
    <t>Millennials|varA_10|varA_8</t>
  </si>
  <si>
    <t>Millennials|varA_10|varA_10</t>
  </si>
  <si>
    <t>Millennials|varA_10|varB_1</t>
  </si>
  <si>
    <t>Millennials|varA_10|varB_5</t>
  </si>
  <si>
    <t>Millennials|varA_10|varB_6</t>
  </si>
  <si>
    <t>Millennials|varA_10|varC_9</t>
  </si>
  <si>
    <t>Millennials|varA_10|varC_3</t>
  </si>
  <si>
    <t>Millennials|varA_10|varC_6</t>
  </si>
  <si>
    <t>Millennials|varA_11|preference</t>
  </si>
  <si>
    <t>Millennials|varA_11|varA_1</t>
  </si>
  <si>
    <t>Millennials|varA_11|varB_3</t>
  </si>
  <si>
    <t>Millennials|varA_11|varB_2</t>
  </si>
  <si>
    <t>Millennials|varA_11|varA_3</t>
  </si>
  <si>
    <t>Millennials|varA_11|varB_4</t>
  </si>
  <si>
    <t>Millennials|varA_11|varC_5</t>
  </si>
  <si>
    <t>Millennials|varA_11|varA_6</t>
  </si>
  <si>
    <t>Millennials|varA_11|varC_4</t>
  </si>
  <si>
    <t>Millennials|varA_11|varC_1</t>
  </si>
  <si>
    <t>Millennials|varA_11|varA_11</t>
  </si>
  <si>
    <t>Millennials|varA_11|varC_7</t>
  </si>
  <si>
    <t>Millennials|varA_11|varA_2</t>
  </si>
  <si>
    <t>Millennials|varA_11|varA_4</t>
  </si>
  <si>
    <t>Millennials|varA_11|varA_5</t>
  </si>
  <si>
    <t>Millennials|varA_11|varC_2</t>
  </si>
  <si>
    <t>Millennials|varA_11|varC_8</t>
  </si>
  <si>
    <t>Millennials|varA_11|varA_7</t>
  </si>
  <si>
    <t>Millennials|varA_11|varA_8</t>
  </si>
  <si>
    <t>Millennials|varA_11|varA_10</t>
  </si>
  <si>
    <t>Millennials|varA_11|varB_1</t>
  </si>
  <si>
    <t>Millennials|varA_11|varB_5</t>
  </si>
  <si>
    <t>Millennials|varA_11|varB_6</t>
  </si>
  <si>
    <t>Millennials|varA_11|varC_9</t>
  </si>
  <si>
    <t>Millennials|varA_11|varC_3</t>
  </si>
  <si>
    <t>Millennials|varA_11|varC_6</t>
  </si>
  <si>
    <t>Millennials|varB_1|preference</t>
  </si>
  <si>
    <t>Millennials|varB_1|varA_1</t>
  </si>
  <si>
    <t>Millennials|varB_1|varB_3</t>
  </si>
  <si>
    <t>Millennials|varB_1|varB_2</t>
  </si>
  <si>
    <t>Millennials|varB_1|varA_3</t>
  </si>
  <si>
    <t>Millennials|varB_1|varB_4</t>
  </si>
  <si>
    <t>Millennials|varB_1|varC_5</t>
  </si>
  <si>
    <t>Millennials|varB_1|varA_6</t>
  </si>
  <si>
    <t>Millennials|varB_1|varC_4</t>
  </si>
  <si>
    <t>Millennials|varB_1|varC_1</t>
  </si>
  <si>
    <t>Millennials|varB_1|varA_11</t>
  </si>
  <si>
    <t>Millennials|varB_1|varC_7</t>
  </si>
  <si>
    <t>Millennials|varB_1|varA_2</t>
  </si>
  <si>
    <t>Millennials|varB_1|varA_4</t>
  </si>
  <si>
    <t>Millennials|varB_1|varA_5</t>
  </si>
  <si>
    <t>Millennials|varB_1|varC_2</t>
  </si>
  <si>
    <t>Millennials|varB_1|varC_8</t>
  </si>
  <si>
    <t>Millennials|varB_1|varA_7</t>
  </si>
  <si>
    <t>Millennials|varB_1|varA_8</t>
  </si>
  <si>
    <t>Millennials|varB_1|varA_10</t>
  </si>
  <si>
    <t>Millennials|varB_1|varB_1</t>
  </si>
  <si>
    <t>Millennials|varB_1|varB_5</t>
  </si>
  <si>
    <t>Millennials|varB_1|varB_6</t>
  </si>
  <si>
    <t>Millennials|varB_1|varC_9</t>
  </si>
  <si>
    <t>Millennials|varB_1|varC_3</t>
  </si>
  <si>
    <t>Millennials|varB_1|varC_6</t>
  </si>
  <si>
    <t>Millennials|varB_2|preference</t>
  </si>
  <si>
    <t>Millennials|varB_2|varA_1</t>
  </si>
  <si>
    <t>Millennials|varB_2|varB_3</t>
  </si>
  <si>
    <t>Millennials|varB_2|varB_2</t>
  </si>
  <si>
    <t>Millennials|varB_2|varA_3</t>
  </si>
  <si>
    <t>Millennials|varB_2|varB_4</t>
  </si>
  <si>
    <t>Millennials|varB_2|varC_5</t>
  </si>
  <si>
    <t>Millennials|varB_2|varA_6</t>
  </si>
  <si>
    <t>Millennials|varB_2|varC_4</t>
  </si>
  <si>
    <t>Millennials|varB_2|varC_1</t>
  </si>
  <si>
    <t>Millennials|varB_2|varA_11</t>
  </si>
  <si>
    <t>Millennials|varB_2|varC_7</t>
  </si>
  <si>
    <t>Millennials|varB_2|varA_2</t>
  </si>
  <si>
    <t>Millennials|varB_2|varA_4</t>
  </si>
  <si>
    <t>Millennials|varB_2|varA_5</t>
  </si>
  <si>
    <t>Millennials|varB_2|varC_2</t>
  </si>
  <si>
    <t>Millennials|varB_2|varC_8</t>
  </si>
  <si>
    <t>Millennials|varB_2|varA_7</t>
  </si>
  <si>
    <t>Millennials|varB_2|varA_8</t>
  </si>
  <si>
    <t>Millennials|varB_2|varA_10</t>
  </si>
  <si>
    <t>Millennials|varB_2|varB_1</t>
  </si>
  <si>
    <t>Millennials|varB_2|varB_5</t>
  </si>
  <si>
    <t>Millennials|varB_2|varB_6</t>
  </si>
  <si>
    <t>Millennials|varB_2|varC_9</t>
  </si>
  <si>
    <t>Millennials|varB_2|varC_3</t>
  </si>
  <si>
    <t>Millennials|varB_2|varC_6</t>
  </si>
  <si>
    <t>Millennials|varB_3|preference</t>
  </si>
  <si>
    <t>Millennials|varB_3|varA_1</t>
  </si>
  <si>
    <t>Millennials|varB_3|varB_3</t>
  </si>
  <si>
    <t>Millennials|varB_3|varB_2</t>
  </si>
  <si>
    <t>Millennials|varB_3|varA_3</t>
  </si>
  <si>
    <t>Millennials|varB_3|varB_4</t>
  </si>
  <si>
    <t>Millennials|varB_3|varC_5</t>
  </si>
  <si>
    <t>Millennials|varB_3|varA_6</t>
  </si>
  <si>
    <t>Millennials|varB_3|varC_4</t>
  </si>
  <si>
    <t>Millennials|varB_3|varC_1</t>
  </si>
  <si>
    <t>Millennials|varB_3|varA_11</t>
  </si>
  <si>
    <t>Millennials|varB_3|varC_7</t>
  </si>
  <si>
    <t>Millennials|varB_3|varA_2</t>
  </si>
  <si>
    <t>Millennials|varB_3|varA_4</t>
  </si>
  <si>
    <t>Millennials|varB_3|varA_5</t>
  </si>
  <si>
    <t>Millennials|varB_3|varC_2</t>
  </si>
  <si>
    <t>Millennials|varB_3|varC_8</t>
  </si>
  <si>
    <t>Millennials|varB_3|varA_7</t>
  </si>
  <si>
    <t>Millennials|varB_3|varA_8</t>
  </si>
  <si>
    <t>Millennials|varB_3|varA_10</t>
  </si>
  <si>
    <t>Millennials|varB_3|varB_1</t>
  </si>
  <si>
    <t>Millennials|varB_3|varB_5</t>
  </si>
  <si>
    <t>Millennials|varB_3|varB_6</t>
  </si>
  <si>
    <t>Millennials|varB_3|varC_9</t>
  </si>
  <si>
    <t>Millennials|varB_3|varC_3</t>
  </si>
  <si>
    <t>Millennials|varB_3|varC_6</t>
  </si>
  <si>
    <t>Millennials|varB_4|preference</t>
  </si>
  <si>
    <t>Millennials|varB_4|varA_1</t>
  </si>
  <si>
    <t>Millennials|varB_4|varB_3</t>
  </si>
  <si>
    <t>Millennials|varB_4|varB_2</t>
  </si>
  <si>
    <t>Millennials|varB_4|varA_3</t>
  </si>
  <si>
    <t>Millennials|varB_4|varB_4</t>
  </si>
  <si>
    <t>Millennials|varB_4|varC_5</t>
  </si>
  <si>
    <t>Millennials|varB_4|varA_6</t>
  </si>
  <si>
    <t>Millennials|varB_4|varC_4</t>
  </si>
  <si>
    <t>Millennials|varB_4|varC_1</t>
  </si>
  <si>
    <t>Millennials|varB_4|varA_11</t>
  </si>
  <si>
    <t>Millennials|varB_4|varC_7</t>
  </si>
  <si>
    <t>Millennials|varB_4|varA_2</t>
  </si>
  <si>
    <t>Millennials|varB_4|varA_4</t>
  </si>
  <si>
    <t>Millennials|varB_4|varA_5</t>
  </si>
  <si>
    <t>Millennials|varB_4|varC_2</t>
  </si>
  <si>
    <t>Millennials|varB_4|varC_8</t>
  </si>
  <si>
    <t>Millennials|varB_4|varA_7</t>
  </si>
  <si>
    <t>Millennials|varB_4|varA_8</t>
  </si>
  <si>
    <t>Millennials|varB_4|varA_10</t>
  </si>
  <si>
    <t>Millennials|varB_4|varB_1</t>
  </si>
  <si>
    <t>Millennials|varB_4|varB_5</t>
  </si>
  <si>
    <t>Millennials|varB_4|varB_6</t>
  </si>
  <si>
    <t>Millennials|varB_4|varC_9</t>
  </si>
  <si>
    <t>Millennials|varB_4|varC_3</t>
  </si>
  <si>
    <t>Millennials|varB_4|varC_6</t>
  </si>
  <si>
    <t>Millennials|varB_5|preference</t>
  </si>
  <si>
    <t>Millennials|varB_5|varA_1</t>
  </si>
  <si>
    <t>Millennials|varB_5|varB_3</t>
  </si>
  <si>
    <t>Millennials|varB_5|varB_2</t>
  </si>
  <si>
    <t>Millennials|varB_5|varA_3</t>
  </si>
  <si>
    <t>Millennials|varB_5|varB_4</t>
  </si>
  <si>
    <t>Millennials|varB_5|varC_5</t>
  </si>
  <si>
    <t>Millennials|varB_5|varA_6</t>
  </si>
  <si>
    <t>Millennials|varB_5|varC_4</t>
  </si>
  <si>
    <t>Millennials|varB_5|varC_1</t>
  </si>
  <si>
    <t>Millennials|varB_5|varA_11</t>
  </si>
  <si>
    <t>Millennials|varB_5|varC_7</t>
  </si>
  <si>
    <t>Millennials|varB_5|varA_2</t>
  </si>
  <si>
    <t>Millennials|varB_5|varA_4</t>
  </si>
  <si>
    <t>Millennials|varB_5|varA_5</t>
  </si>
  <si>
    <t>Millennials|varB_5|varC_2</t>
  </si>
  <si>
    <t>Millennials|varB_5|varC_8</t>
  </si>
  <si>
    <t>Millennials|varB_5|varA_7</t>
  </si>
  <si>
    <t>Millennials|varB_5|varA_8</t>
  </si>
  <si>
    <t>Millennials|varB_5|varA_10</t>
  </si>
  <si>
    <t>Millennials|varB_5|varB_1</t>
  </si>
  <si>
    <t>Millennials|varB_5|varB_5</t>
  </si>
  <si>
    <t>Millennials|varB_5|varB_6</t>
  </si>
  <si>
    <t>Millennials|varB_5|varC_9</t>
  </si>
  <si>
    <t>Millennials|varB_5|varC_3</t>
  </si>
  <si>
    <t>Millennials|varB_5|varC_6</t>
  </si>
  <si>
    <t>Millennials|varB_6|preference</t>
  </si>
  <si>
    <t>Millennials|varB_6|varA_1</t>
  </si>
  <si>
    <t>Millennials|varB_6|varB_3</t>
  </si>
  <si>
    <t>Millennials|varB_6|varB_2</t>
  </si>
  <si>
    <t>Millennials|varB_6|varA_3</t>
  </si>
  <si>
    <t>Millennials|varB_6|varB_4</t>
  </si>
  <si>
    <t>Millennials|varB_6|varC_5</t>
  </si>
  <si>
    <t>Millennials|varB_6|varA_6</t>
  </si>
  <si>
    <t>Millennials|varB_6|varC_4</t>
  </si>
  <si>
    <t>Millennials|varB_6|varC_1</t>
  </si>
  <si>
    <t>Millennials|varB_6|varA_11</t>
  </si>
  <si>
    <t>Millennials|varB_6|varC_7</t>
  </si>
  <si>
    <t>Millennials|varB_6|varA_2</t>
  </si>
  <si>
    <t>Millennials|varB_6|varA_4</t>
  </si>
  <si>
    <t>Millennials|varB_6|varA_5</t>
  </si>
  <si>
    <t>Millennials|varB_6|varC_2</t>
  </si>
  <si>
    <t>Millennials|varB_6|varC_8</t>
  </si>
  <si>
    <t>Millennials|varB_6|varA_7</t>
  </si>
  <si>
    <t>Millennials|varB_6|varA_8</t>
  </si>
  <si>
    <t>Millennials|varB_6|varA_10</t>
  </si>
  <si>
    <t>Millennials|varB_6|varB_1</t>
  </si>
  <si>
    <t>Millennials|varB_6|varB_5</t>
  </si>
  <si>
    <t>Millennials|varB_6|varB_6</t>
  </si>
  <si>
    <t>Millennials|varB_6|varC_9</t>
  </si>
  <si>
    <t>Millennials|varB_6|varC_3</t>
  </si>
  <si>
    <t>Millennials|varB_6|varC_6</t>
  </si>
  <si>
    <t>Millennials|varC_1|preference</t>
  </si>
  <si>
    <t>Millennials|varC_1|varA_1</t>
  </si>
  <si>
    <t>Millennials|varC_1|varB_3</t>
  </si>
  <si>
    <t>Millennials|varC_1|varB_2</t>
  </si>
  <si>
    <t>Millennials|varC_1|varA_3</t>
  </si>
  <si>
    <t>Millennials|varC_1|varB_4</t>
  </si>
  <si>
    <t>Millennials|varC_1|varC_5</t>
  </si>
  <si>
    <t>Millennials|varC_1|varA_6</t>
  </si>
  <si>
    <t>Millennials|varC_1|varC_4</t>
  </si>
  <si>
    <t>Millennials|varC_1|varC_1</t>
  </si>
  <si>
    <t>Millennials|varC_1|varA_11</t>
  </si>
  <si>
    <t>Millennials|varC_1|varC_7</t>
  </si>
  <si>
    <t>Millennials|varC_1|varA_2</t>
  </si>
  <si>
    <t>Millennials|varC_1|varA_4</t>
  </si>
  <si>
    <t>Millennials|varC_1|varA_5</t>
  </si>
  <si>
    <t>Millennials|varC_1|varC_2</t>
  </si>
  <si>
    <t>Millennials|varC_1|varC_8</t>
  </si>
  <si>
    <t>Millennials|varC_1|varA_7</t>
  </si>
  <si>
    <t>Millennials|varC_1|varA_8</t>
  </si>
  <si>
    <t>Millennials|varC_1|varA_10</t>
  </si>
  <si>
    <t>Millennials|varC_1|varB_1</t>
  </si>
  <si>
    <t>Millennials|varC_1|varB_5</t>
  </si>
  <si>
    <t>Millennials|varC_1|varB_6</t>
  </si>
  <si>
    <t>Millennials|varC_1|varC_9</t>
  </si>
  <si>
    <t>Millennials|varC_1|varC_3</t>
  </si>
  <si>
    <t>Millennials|varC_1|varC_6</t>
  </si>
  <si>
    <t>Millennials|varC_2|preference</t>
  </si>
  <si>
    <t>Millennials|varC_2|varA_1</t>
  </si>
  <si>
    <t>Millennials|varC_2|varB_3</t>
  </si>
  <si>
    <t>Millennials|varC_2|varB_2</t>
  </si>
  <si>
    <t>Millennials|varC_2|varA_3</t>
  </si>
  <si>
    <t>Millennials|varC_2|varB_4</t>
  </si>
  <si>
    <t>Millennials|varC_2|varC_5</t>
  </si>
  <si>
    <t>Millennials|varC_2|varA_6</t>
  </si>
  <si>
    <t>Millennials|varC_2|varC_4</t>
  </si>
  <si>
    <t>Millennials|varC_2|varC_1</t>
  </si>
  <si>
    <t>Millennials|varC_2|varA_11</t>
  </si>
  <si>
    <t>Millennials|varC_2|varC_7</t>
  </si>
  <si>
    <t>Millennials|varC_2|varA_2</t>
  </si>
  <si>
    <t>Millennials|varC_2|varA_4</t>
  </si>
  <si>
    <t>Millennials|varC_2|varA_5</t>
  </si>
  <si>
    <t>Millennials|varC_2|varC_2</t>
  </si>
  <si>
    <t>Millennials|varC_2|varC_8</t>
  </si>
  <si>
    <t>Millennials|varC_2|varA_7</t>
  </si>
  <si>
    <t>Millennials|varC_2|varA_8</t>
  </si>
  <si>
    <t>Millennials|varC_2|varA_10</t>
  </si>
  <si>
    <t>Millennials|varC_2|varB_1</t>
  </si>
  <si>
    <t>Millennials|varC_2|varB_5</t>
  </si>
  <si>
    <t>Millennials|varC_2|varB_6</t>
  </si>
  <si>
    <t>Millennials|varC_2|varC_9</t>
  </si>
  <si>
    <t>Millennials|varC_2|varC_3</t>
  </si>
  <si>
    <t>Millennials|varC_2|varC_6</t>
  </si>
  <si>
    <t>Millennials|varC_3|preference</t>
  </si>
  <si>
    <t>Millennials|varC_3|varA_1</t>
  </si>
  <si>
    <t>Millennials|varC_3|varB_3</t>
  </si>
  <si>
    <t>Millennials|varC_3|varB_2</t>
  </si>
  <si>
    <t>Millennials|varC_3|varA_3</t>
  </si>
  <si>
    <t>Millennials|varC_3|varB_4</t>
  </si>
  <si>
    <t>Millennials|varC_3|varC_5</t>
  </si>
  <si>
    <t>Millennials|varC_3|varA_6</t>
  </si>
  <si>
    <t>Millennials|varC_3|varC_4</t>
  </si>
  <si>
    <t>Millennials|varC_3|varC_1</t>
  </si>
  <si>
    <t>Millennials|varC_3|varA_11</t>
  </si>
  <si>
    <t>Millennials|varC_3|varC_7</t>
  </si>
  <si>
    <t>Millennials|varC_3|varA_2</t>
  </si>
  <si>
    <t>Millennials|varC_3|varA_4</t>
  </si>
  <si>
    <t>Millennials|varC_3|varA_5</t>
  </si>
  <si>
    <t>Millennials|varC_3|varC_2</t>
  </si>
  <si>
    <t>Millennials|varC_3|varC_8</t>
  </si>
  <si>
    <t>Millennials|varC_3|varA_7</t>
  </si>
  <si>
    <t>Millennials|varC_3|varA_8</t>
  </si>
  <si>
    <t>Millennials|varC_3|varA_10</t>
  </si>
  <si>
    <t>Millennials|varC_3|varB_1</t>
  </si>
  <si>
    <t>Millennials|varC_3|varB_5</t>
  </si>
  <si>
    <t>Millennials|varC_3|varB_6</t>
  </si>
  <si>
    <t>Millennials|varC_3|varC_9</t>
  </si>
  <si>
    <t>Millennials|varC_3|varC_3</t>
  </si>
  <si>
    <t>Millennials|varC_3|varC_6</t>
  </si>
  <si>
    <t>Millennials|varC_4|preference</t>
  </si>
  <si>
    <t>Millennials|varC_4|varA_1</t>
  </si>
  <si>
    <t>Millennials|varC_4|varB_3</t>
  </si>
  <si>
    <t>Millennials|varC_4|varB_2</t>
  </si>
  <si>
    <t>Millennials|varC_4|varA_3</t>
  </si>
  <si>
    <t>Millennials|varC_4|varB_4</t>
  </si>
  <si>
    <t>Millennials|varC_4|varC_5</t>
  </si>
  <si>
    <t>Millennials|varC_4|varA_6</t>
  </si>
  <si>
    <t>Millennials|varC_4|varC_4</t>
  </si>
  <si>
    <t>Millennials|varC_4|varC_1</t>
  </si>
  <si>
    <t>Millennials|varC_4|varA_11</t>
  </si>
  <si>
    <t>Millennials|varC_4|varC_7</t>
  </si>
  <si>
    <t>Millennials|varC_4|varA_2</t>
  </si>
  <si>
    <t>Millennials|varC_4|varA_4</t>
  </si>
  <si>
    <t>Millennials|varC_4|varA_5</t>
  </si>
  <si>
    <t>Millennials|varC_4|varC_2</t>
  </si>
  <si>
    <t>Millennials|varC_4|varC_8</t>
  </si>
  <si>
    <t>Millennials|varC_4|varA_7</t>
  </si>
  <si>
    <t>Millennials|varC_4|varA_8</t>
  </si>
  <si>
    <t>Millennials|varC_4|varA_10</t>
  </si>
  <si>
    <t>Millennials|varC_4|varB_1</t>
  </si>
  <si>
    <t>Millennials|varC_4|varB_5</t>
  </si>
  <si>
    <t>Millennials|varC_4|varB_6</t>
  </si>
  <si>
    <t>Millennials|varC_4|varC_9</t>
  </si>
  <si>
    <t>Millennials|varC_4|varC_3</t>
  </si>
  <si>
    <t>Millennials|varC_4|varC_6</t>
  </si>
  <si>
    <t>Millennials|varC_5|preference</t>
  </si>
  <si>
    <t>Millennials|varC_5|varA_1</t>
  </si>
  <si>
    <t>Millennials|varC_5|varB_3</t>
  </si>
  <si>
    <t>Millennials|varC_5|varB_2</t>
  </si>
  <si>
    <t>Millennials|varC_5|varA_3</t>
  </si>
  <si>
    <t>Millennials|varC_5|varB_4</t>
  </si>
  <si>
    <t>Millennials|varC_5|varC_5</t>
  </si>
  <si>
    <t>Millennials|varC_5|varA_6</t>
  </si>
  <si>
    <t>Millennials|varC_5|varC_4</t>
  </si>
  <si>
    <t>Millennials|varC_5|varC_1</t>
  </si>
  <si>
    <t>Millennials|varC_5|varA_11</t>
  </si>
  <si>
    <t>Millennials|varC_5|varC_7</t>
  </si>
  <si>
    <t>Millennials|varC_5|varA_2</t>
  </si>
  <si>
    <t>Millennials|varC_5|varA_4</t>
  </si>
  <si>
    <t>Millennials|varC_5|varA_5</t>
  </si>
  <si>
    <t>Millennials|varC_5|varC_2</t>
  </si>
  <si>
    <t>Millennials|varC_5|varC_8</t>
  </si>
  <si>
    <t>Millennials|varC_5|varA_7</t>
  </si>
  <si>
    <t>Millennials|varC_5|varA_8</t>
  </si>
  <si>
    <t>Millennials|varC_5|varA_10</t>
  </si>
  <si>
    <t>Millennials|varC_5|varB_1</t>
  </si>
  <si>
    <t>Millennials|varC_5|varB_5</t>
  </si>
  <si>
    <t>Millennials|varC_5|varB_6</t>
  </si>
  <si>
    <t>Millennials|varC_5|varC_9</t>
  </si>
  <si>
    <t>Millennials|varC_5|varC_3</t>
  </si>
  <si>
    <t>Millennials|varC_5|varC_6</t>
  </si>
  <si>
    <t>Millennials|varC_6|preference</t>
  </si>
  <si>
    <t>Millennials|varC_6|varA_1</t>
  </si>
  <si>
    <t>Millennials|varC_6|varB_3</t>
  </si>
  <si>
    <t>Millennials|varC_6|varB_2</t>
  </si>
  <si>
    <t>Millennials|varC_6|varA_3</t>
  </si>
  <si>
    <t>Millennials|varC_6|varB_4</t>
  </si>
  <si>
    <t>Millennials|varC_6|varC_5</t>
  </si>
  <si>
    <t>Millennials|varC_6|varA_6</t>
  </si>
  <si>
    <t>Millennials|varC_6|varC_4</t>
  </si>
  <si>
    <t>Millennials|varC_6|varC_1</t>
  </si>
  <si>
    <t>Millennials|varC_6|varA_11</t>
  </si>
  <si>
    <t>Millennials|varC_6|varC_7</t>
  </si>
  <si>
    <t>Millennials|varC_6|varA_2</t>
  </si>
  <si>
    <t>Millennials|varC_6|varA_4</t>
  </si>
  <si>
    <t>Millennials|varC_6|varA_5</t>
  </si>
  <si>
    <t>Millennials|varC_6|varC_2</t>
  </si>
  <si>
    <t>Millennials|varC_6|varC_8</t>
  </si>
  <si>
    <t>Millennials|varC_6|varA_7</t>
  </si>
  <si>
    <t>Millennials|varC_6|varA_8</t>
  </si>
  <si>
    <t>Millennials|varC_6|varA_10</t>
  </si>
  <si>
    <t>Millennials|varC_6|varB_1</t>
  </si>
  <si>
    <t>Millennials|varC_6|varB_5</t>
  </si>
  <si>
    <t>Millennials|varC_6|varB_6</t>
  </si>
  <si>
    <t>Millennials|varC_6|varC_9</t>
  </si>
  <si>
    <t>Millennials|varC_6|varC_3</t>
  </si>
  <si>
    <t>Millennials|varC_6|varC_6</t>
  </si>
  <si>
    <t>Millennials|varC_7|preference</t>
  </si>
  <si>
    <t>Millennials|varC_7|varA_1</t>
  </si>
  <si>
    <t>Millennials|varC_7|varB_3</t>
  </si>
  <si>
    <t>Millennials|varC_7|varB_2</t>
  </si>
  <si>
    <t>Millennials|varC_7|varA_3</t>
  </si>
  <si>
    <t>Millennials|varC_7|varB_4</t>
  </si>
  <si>
    <t>Millennials|varC_7|varC_5</t>
  </si>
  <si>
    <t>Millennials|varC_7|varA_6</t>
  </si>
  <si>
    <t>Millennials|varC_7|varC_4</t>
  </si>
  <si>
    <t>Millennials|varC_7|varC_1</t>
  </si>
  <si>
    <t>Millennials|varC_7|varA_11</t>
  </si>
  <si>
    <t>Millennials|varC_7|varC_7</t>
  </si>
  <si>
    <t>Millennials|varC_7|varA_2</t>
  </si>
  <si>
    <t>Millennials|varC_7|varA_4</t>
  </si>
  <si>
    <t>Millennials|varC_7|varA_5</t>
  </si>
  <si>
    <t>Millennials|varC_7|varC_2</t>
  </si>
  <si>
    <t>Millennials|varC_7|varC_8</t>
  </si>
  <si>
    <t>Millennials|varC_7|varA_7</t>
  </si>
  <si>
    <t>Millennials|varC_7|varA_8</t>
  </si>
  <si>
    <t>Millennials|varC_7|varA_10</t>
  </si>
  <si>
    <t>Millennials|varC_7|varB_1</t>
  </si>
  <si>
    <t>Millennials|varC_7|varB_5</t>
  </si>
  <si>
    <t>Millennials|varC_7|varB_6</t>
  </si>
  <si>
    <t>Millennials|varC_7|varC_9</t>
  </si>
  <si>
    <t>Millennials|varC_7|varC_3</t>
  </si>
  <si>
    <t>Millennials|varC_7|varC_6</t>
  </si>
  <si>
    <t>Millennials|varC_8|preference</t>
  </si>
  <si>
    <t>Millennials|varC_8|varA_1</t>
  </si>
  <si>
    <t>Millennials|varC_8|varB_3</t>
  </si>
  <si>
    <t>Millennials|varC_8|varB_2</t>
  </si>
  <si>
    <t>Millennials|varC_8|varA_3</t>
  </si>
  <si>
    <t>Millennials|varC_8|varB_4</t>
  </si>
  <si>
    <t>Millennials|varC_8|varC_5</t>
  </si>
  <si>
    <t>Millennials|varC_8|varA_6</t>
  </si>
  <si>
    <t>Millennials|varC_8|varC_4</t>
  </si>
  <si>
    <t>Millennials|varC_8|varC_1</t>
  </si>
  <si>
    <t>Millennials|varC_8|varA_11</t>
  </si>
  <si>
    <t>Millennials|varC_8|varC_7</t>
  </si>
  <si>
    <t>Millennials|varC_8|varA_2</t>
  </si>
  <si>
    <t>Millennials|varC_8|varA_4</t>
  </si>
  <si>
    <t>Millennials|varC_8|varA_5</t>
  </si>
  <si>
    <t>Millennials|varC_8|varC_2</t>
  </si>
  <si>
    <t>Millennials|varC_8|varC_8</t>
  </si>
  <si>
    <t>Millennials|varC_8|varA_7</t>
  </si>
  <si>
    <t>Millennials|varC_8|varA_8</t>
  </si>
  <si>
    <t>Millennials|varC_8|varA_10</t>
  </si>
  <si>
    <t>Millennials|varC_8|varB_1</t>
  </si>
  <si>
    <t>Millennials|varC_8|varB_5</t>
  </si>
  <si>
    <t>Millennials|varC_8|varB_6</t>
  </si>
  <si>
    <t>Millennials|varC_8|varC_9</t>
  </si>
  <si>
    <t>Millennials|varC_8|varC_3</t>
  </si>
  <si>
    <t>Millennials|varC_8|varC_6</t>
  </si>
  <si>
    <t>Millennials|varC_9|preference</t>
  </si>
  <si>
    <t>Millennials|varC_9|varA_1</t>
  </si>
  <si>
    <t>Millennials|varC_9|varB_3</t>
  </si>
  <si>
    <t>Millennials|varC_9|varB_2</t>
  </si>
  <si>
    <t>Millennials|varC_9|varA_3</t>
  </si>
  <si>
    <t>Millennials|varC_9|varB_4</t>
  </si>
  <si>
    <t>Millennials|varC_9|varC_5</t>
  </si>
  <si>
    <t>Millennials|varC_9|varA_6</t>
  </si>
  <si>
    <t>Millennials|varC_9|varC_4</t>
  </si>
  <si>
    <t>Millennials|varC_9|varC_1</t>
  </si>
  <si>
    <t>Millennials|varC_9|varA_11</t>
  </si>
  <si>
    <t>Millennials|varC_9|varC_7</t>
  </si>
  <si>
    <t>Millennials|varC_9|varA_2</t>
  </si>
  <si>
    <t>Millennials|varC_9|varA_4</t>
  </si>
  <si>
    <t>Millennials|varC_9|varA_5</t>
  </si>
  <si>
    <t>Millennials|varC_9|varC_2</t>
  </si>
  <si>
    <t>Millennials|varC_9|varC_8</t>
  </si>
  <si>
    <t>Millennials|varC_9|varA_7</t>
  </si>
  <si>
    <t>Millennials|varC_9|varA_8</t>
  </si>
  <si>
    <t>Millennials|varC_9|varA_10</t>
  </si>
  <si>
    <t>Millennials|varC_9|varB_1</t>
  </si>
  <si>
    <t>Millennials|varC_9|varB_5</t>
  </si>
  <si>
    <t>Millennials|varC_9|varB_6</t>
  </si>
  <si>
    <t>Millennials|varC_9|varC_9</t>
  </si>
  <si>
    <t>Millennials|varC_9|varC_3</t>
  </si>
  <si>
    <t>Millennials|varC_9|varC_6</t>
  </si>
  <si>
    <t>Gen_X|varA_1|preference</t>
  </si>
  <si>
    <t>Gen_X|varA_1|varA_1</t>
  </si>
  <si>
    <t>Gen_X|varA_1|varB_3</t>
  </si>
  <si>
    <t>Gen_X|varA_1|varB_2</t>
  </si>
  <si>
    <t>Gen_X|varA_1|varA_3</t>
  </si>
  <si>
    <t>Gen_X|varA_1|varB_4</t>
  </si>
  <si>
    <t>Gen_X|varA_1|varC_5</t>
  </si>
  <si>
    <t>Gen_X|varA_1|varA_6</t>
  </si>
  <si>
    <t>Gen_X|varA_1|varC_4</t>
  </si>
  <si>
    <t>Gen_X|varA_1|varC_1</t>
  </si>
  <si>
    <t>Gen_X|varA_1|varA_11</t>
  </si>
  <si>
    <t>Gen_X|varA_1|varC_7</t>
  </si>
  <si>
    <t>Gen_X|varA_1|varA_2</t>
  </si>
  <si>
    <t>Gen_X|varA_1|varA_4</t>
  </si>
  <si>
    <t>Gen_X|varA_1|varA_5</t>
  </si>
  <si>
    <t>Gen_X|varA_1|varC_2</t>
  </si>
  <si>
    <t>Gen_X|varA_1|varC_8</t>
  </si>
  <si>
    <t>Gen_X|varA_1|varA_7</t>
  </si>
  <si>
    <t>Gen_X|varA_1|varA_8</t>
  </si>
  <si>
    <t>Gen_X|varA_1|varA_10</t>
  </si>
  <si>
    <t>Gen_X|varA_1|varB_1</t>
  </si>
  <si>
    <t>Gen_X|varA_1|varB_5</t>
  </si>
  <si>
    <t>Gen_X|varA_1|varB_6</t>
  </si>
  <si>
    <t>Gen_X|varA_1|varC_9</t>
  </si>
  <si>
    <t>Gen_X|varA_1|varC_3</t>
  </si>
  <si>
    <t>Gen_X|varA_1|varC_6</t>
  </si>
  <si>
    <t>Gen_X|varA_2|preference</t>
  </si>
  <si>
    <t>Gen_X|varA_2|varA_1</t>
  </si>
  <si>
    <t>Gen_X|varA_2|varB_3</t>
  </si>
  <si>
    <t>Gen_X|varA_2|varB_2</t>
  </si>
  <si>
    <t>Gen_X|varA_2|varA_3</t>
  </si>
  <si>
    <t>Gen_X|varA_2|varB_4</t>
  </si>
  <si>
    <t>Gen_X|varA_2|varC_5</t>
  </si>
  <si>
    <t>Gen_X|varA_2|varA_6</t>
  </si>
  <si>
    <t>Gen_X|varA_2|varC_4</t>
  </si>
  <si>
    <t>Gen_X|varA_2|varC_1</t>
  </si>
  <si>
    <t>Gen_X|varA_2|varA_11</t>
  </si>
  <si>
    <t>Gen_X|varA_2|varC_7</t>
  </si>
  <si>
    <t>Gen_X|varA_2|varA_2</t>
  </si>
  <si>
    <t>Gen_X|varA_2|varA_4</t>
  </si>
  <si>
    <t>Gen_X|varA_2|varA_5</t>
  </si>
  <si>
    <t>Gen_X|varA_2|varC_2</t>
  </si>
  <si>
    <t>Gen_X|varA_2|varC_8</t>
  </si>
  <si>
    <t>Gen_X|varA_2|varA_7</t>
  </si>
  <si>
    <t>Gen_X|varA_2|varA_8</t>
  </si>
  <si>
    <t>Gen_X|varA_2|varA_10</t>
  </si>
  <si>
    <t>Gen_X|varA_2|varB_1</t>
  </si>
  <si>
    <t>Gen_X|varA_2|varB_5</t>
  </si>
  <si>
    <t>Gen_X|varA_2|varB_6</t>
  </si>
  <si>
    <t>Gen_X|varA_2|varC_9</t>
  </si>
  <si>
    <t>Gen_X|varA_2|varC_3</t>
  </si>
  <si>
    <t>Gen_X|varA_2|varC_6</t>
  </si>
  <si>
    <t>Gen_X|varA_3|preference</t>
  </si>
  <si>
    <t>Gen_X|varA_3|varA_1</t>
  </si>
  <si>
    <t>Gen_X|varA_3|varB_3</t>
  </si>
  <si>
    <t>Gen_X|varA_3|varB_2</t>
  </si>
  <si>
    <t>Gen_X|varA_3|varA_3</t>
  </si>
  <si>
    <t>Gen_X|varA_3|varB_4</t>
  </si>
  <si>
    <t>Gen_X|varA_3|varC_5</t>
  </si>
  <si>
    <t>Gen_X|varA_3|varA_6</t>
  </si>
  <si>
    <t>Gen_X|varA_3|varC_4</t>
  </si>
  <si>
    <t>Gen_X|varA_3|varC_1</t>
  </si>
  <si>
    <t>Gen_X|varA_3|varA_11</t>
  </si>
  <si>
    <t>Gen_X|varA_3|varC_7</t>
  </si>
  <si>
    <t>Gen_X|varA_3|varA_2</t>
  </si>
  <si>
    <t>Gen_X|varA_3|varA_4</t>
  </si>
  <si>
    <t>Gen_X|varA_3|varA_5</t>
  </si>
  <si>
    <t>Gen_X|varA_3|varC_2</t>
  </si>
  <si>
    <t>Gen_X|varA_3|varC_8</t>
  </si>
  <si>
    <t>Gen_X|varA_3|varA_7</t>
  </si>
  <si>
    <t>Gen_X|varA_3|varA_8</t>
  </si>
  <si>
    <t>Gen_X|varA_3|varA_10</t>
  </si>
  <si>
    <t>Gen_X|varA_3|varB_1</t>
  </si>
  <si>
    <t>Gen_X|varA_3|varB_5</t>
  </si>
  <si>
    <t>Gen_X|varA_3|varB_6</t>
  </si>
  <si>
    <t>Gen_X|varA_3|varC_9</t>
  </si>
  <si>
    <t>Gen_X|varA_3|varC_3</t>
  </si>
  <si>
    <t>Gen_X|varA_3|varC_6</t>
  </si>
  <si>
    <t>Gen_X|varA_4|preference</t>
  </si>
  <si>
    <t>Gen_X|varA_4|varA_1</t>
  </si>
  <si>
    <t>Gen_X|varA_4|varB_3</t>
  </si>
  <si>
    <t>Gen_X|varA_4|varB_2</t>
  </si>
  <si>
    <t>Gen_X|varA_4|varA_3</t>
  </si>
  <si>
    <t>Gen_X|varA_4|varB_4</t>
  </si>
  <si>
    <t>Gen_X|varA_4|varC_5</t>
  </si>
  <si>
    <t>Gen_X|varA_4|varA_6</t>
  </si>
  <si>
    <t>Gen_X|varA_4|varC_4</t>
  </si>
  <si>
    <t>Gen_X|varA_4|varC_1</t>
  </si>
  <si>
    <t>Gen_X|varA_4|varA_11</t>
  </si>
  <si>
    <t>Gen_X|varA_4|varC_7</t>
  </si>
  <si>
    <t>Gen_X|varA_4|varA_2</t>
  </si>
  <si>
    <t>Gen_X|varA_4|varA_4</t>
  </si>
  <si>
    <t>Gen_X|varA_4|varA_5</t>
  </si>
  <si>
    <t>Gen_X|varA_4|varC_2</t>
  </si>
  <si>
    <t>Gen_X|varA_4|varC_8</t>
  </si>
  <si>
    <t>Gen_X|varA_4|varA_7</t>
  </si>
  <si>
    <t>Gen_X|varA_4|varA_8</t>
  </si>
  <si>
    <t>Gen_X|varA_4|varA_10</t>
  </si>
  <si>
    <t>Gen_X|varA_4|varB_1</t>
  </si>
  <si>
    <t>Gen_X|varA_4|varB_5</t>
  </si>
  <si>
    <t>Gen_X|varA_4|varB_6</t>
  </si>
  <si>
    <t>Gen_X|varA_4|varC_9</t>
  </si>
  <si>
    <t>Gen_X|varA_4|varC_3</t>
  </si>
  <si>
    <t>Gen_X|varA_4|varC_6</t>
  </si>
  <si>
    <t>Gen_X|varA_5|preference</t>
  </si>
  <si>
    <t>Gen_X|varA_5|varA_1</t>
  </si>
  <si>
    <t>Gen_X|varA_5|varB_3</t>
  </si>
  <si>
    <t>Gen_X|varA_5|varB_2</t>
  </si>
  <si>
    <t>Gen_X|varA_5|varA_3</t>
  </si>
  <si>
    <t>Gen_X|varA_5|varB_4</t>
  </si>
  <si>
    <t>Gen_X|varA_5|varC_5</t>
  </si>
  <si>
    <t>Gen_X|varA_5|varA_6</t>
  </si>
  <si>
    <t>Gen_X|varA_5|varC_4</t>
  </si>
  <si>
    <t>Gen_X|varA_5|varC_1</t>
  </si>
  <si>
    <t>Gen_X|varA_5|varA_11</t>
  </si>
  <si>
    <t>Gen_X|varA_5|varC_7</t>
  </si>
  <si>
    <t>Gen_X|varA_5|varA_2</t>
  </si>
  <si>
    <t>Gen_X|varA_5|varA_4</t>
  </si>
  <si>
    <t>Gen_X|varA_5|varA_5</t>
  </si>
  <si>
    <t>Gen_X|varA_5|varC_2</t>
  </si>
  <si>
    <t>Gen_X|varA_5|varC_8</t>
  </si>
  <si>
    <t>Gen_X|varA_5|varA_7</t>
  </si>
  <si>
    <t>Gen_X|varA_5|varA_8</t>
  </si>
  <si>
    <t>Gen_X|varA_5|varA_10</t>
  </si>
  <si>
    <t>Gen_X|varA_5|varB_1</t>
  </si>
  <si>
    <t>Gen_X|varA_5|varB_5</t>
  </si>
  <si>
    <t>Gen_X|varA_5|varB_6</t>
  </si>
  <si>
    <t>Gen_X|varA_5|varC_9</t>
  </si>
  <si>
    <t>Gen_X|varA_5|varC_3</t>
  </si>
  <si>
    <t>Gen_X|varA_5|varC_6</t>
  </si>
  <si>
    <t>Gen_X|varA_6|preference</t>
  </si>
  <si>
    <t>Gen_X|varA_6|varA_1</t>
  </si>
  <si>
    <t>Gen_X|varA_6|varB_3</t>
  </si>
  <si>
    <t>Gen_X|varA_6|varB_2</t>
  </si>
  <si>
    <t>Gen_X|varA_6|varA_3</t>
  </si>
  <si>
    <t>Gen_X|varA_6|varB_4</t>
  </si>
  <si>
    <t>Gen_X|varA_6|varC_5</t>
  </si>
  <si>
    <t>Gen_X|varA_6|varA_6</t>
  </si>
  <si>
    <t>Gen_X|varA_6|varC_4</t>
  </si>
  <si>
    <t>Gen_X|varA_6|varC_1</t>
  </si>
  <si>
    <t>Gen_X|varA_6|varA_11</t>
  </si>
  <si>
    <t>Gen_X|varA_6|varC_7</t>
  </si>
  <si>
    <t>Gen_X|varA_6|varA_2</t>
  </si>
  <si>
    <t>Gen_X|varA_6|varA_4</t>
  </si>
  <si>
    <t>Gen_X|varA_6|varA_5</t>
  </si>
  <si>
    <t>Gen_X|varA_6|varC_2</t>
  </si>
  <si>
    <t>Gen_X|varA_6|varC_8</t>
  </si>
  <si>
    <t>Gen_X|varA_6|varA_7</t>
  </si>
  <si>
    <t>Gen_X|varA_6|varA_8</t>
  </si>
  <si>
    <t>Gen_X|varA_6|varA_10</t>
  </si>
  <si>
    <t>Gen_X|varA_6|varB_1</t>
  </si>
  <si>
    <t>Gen_X|varA_6|varB_5</t>
  </si>
  <si>
    <t>Gen_X|varA_6|varB_6</t>
  </si>
  <si>
    <t>Gen_X|varA_6|varC_9</t>
  </si>
  <si>
    <t>Gen_X|varA_6|varC_3</t>
  </si>
  <si>
    <t>Gen_X|varA_6|varC_6</t>
  </si>
  <si>
    <t>Gen_X|varA_7|preference</t>
  </si>
  <si>
    <t>Gen_X|varA_7|varA_1</t>
  </si>
  <si>
    <t>Gen_X|varA_7|varB_3</t>
  </si>
  <si>
    <t>Gen_X|varA_7|varB_2</t>
  </si>
  <si>
    <t>Gen_X|varA_7|varA_3</t>
  </si>
  <si>
    <t>Gen_X|varA_7|varB_4</t>
  </si>
  <si>
    <t>Gen_X|varA_7|varC_5</t>
  </si>
  <si>
    <t>Gen_X|varA_7|varA_6</t>
  </si>
  <si>
    <t>Gen_X|varA_7|varC_4</t>
  </si>
  <si>
    <t>Gen_X|varA_7|varC_1</t>
  </si>
  <si>
    <t>Gen_X|varA_7|varA_11</t>
  </si>
  <si>
    <t>Gen_X|varA_7|varC_7</t>
  </si>
  <si>
    <t>Gen_X|varA_7|varA_2</t>
  </si>
  <si>
    <t>Gen_X|varA_7|varA_4</t>
  </si>
  <si>
    <t>Gen_X|varA_7|varA_5</t>
  </si>
  <si>
    <t>Gen_X|varA_7|varC_2</t>
  </si>
  <si>
    <t>Gen_X|varA_7|varC_8</t>
  </si>
  <si>
    <t>Gen_X|varA_7|varA_7</t>
  </si>
  <si>
    <t>Gen_X|varA_7|varA_8</t>
  </si>
  <si>
    <t>Gen_X|varA_7|varA_10</t>
  </si>
  <si>
    <t>Gen_X|varA_7|varB_1</t>
  </si>
  <si>
    <t>Gen_X|varA_7|varB_5</t>
  </si>
  <si>
    <t>Gen_X|varA_7|varB_6</t>
  </si>
  <si>
    <t>Gen_X|varA_7|varC_9</t>
  </si>
  <si>
    <t>Gen_X|varA_7|varC_3</t>
  </si>
  <si>
    <t>Gen_X|varA_7|varC_6</t>
  </si>
  <si>
    <t>Gen_X|varA_8|preference</t>
  </si>
  <si>
    <t>Gen_X|varA_8|varA_1</t>
  </si>
  <si>
    <t>Gen_X|varA_8|varB_3</t>
  </si>
  <si>
    <t>Gen_X|varA_8|varB_2</t>
  </si>
  <si>
    <t>Gen_X|varA_8|varA_3</t>
  </si>
  <si>
    <t>Gen_X|varA_8|varB_4</t>
  </si>
  <si>
    <t>Gen_X|varA_8|varC_5</t>
  </si>
  <si>
    <t>Gen_X|varA_8|varA_6</t>
  </si>
  <si>
    <t>Gen_X|varA_8|varC_4</t>
  </si>
  <si>
    <t>Gen_X|varA_8|varC_1</t>
  </si>
  <si>
    <t>Gen_X|varA_8|varA_11</t>
  </si>
  <si>
    <t>Gen_X|varA_8|varC_7</t>
  </si>
  <si>
    <t>Gen_X|varA_8|varA_2</t>
  </si>
  <si>
    <t>Gen_X|varA_8|varA_4</t>
  </si>
  <si>
    <t>Gen_X|varA_8|varA_5</t>
  </si>
  <si>
    <t>Gen_X|varA_8|varC_2</t>
  </si>
  <si>
    <t>Gen_X|varA_8|varC_8</t>
  </si>
  <si>
    <t>Gen_X|varA_8|varA_7</t>
  </si>
  <si>
    <t>Gen_X|varA_8|varA_8</t>
  </si>
  <si>
    <t>Gen_X|varA_8|varA_10</t>
  </si>
  <si>
    <t>Gen_X|varA_8|varB_1</t>
  </si>
  <si>
    <t>Gen_X|varA_8|varB_5</t>
  </si>
  <si>
    <t>Gen_X|varA_8|varB_6</t>
  </si>
  <si>
    <t>Gen_X|varA_8|varC_9</t>
  </si>
  <si>
    <t>Gen_X|varA_8|varC_3</t>
  </si>
  <si>
    <t>Gen_X|varA_8|varC_6</t>
  </si>
  <si>
    <t>Gen_X|varA_10|preference</t>
  </si>
  <si>
    <t>Gen_X|varA_10|varA_1</t>
  </si>
  <si>
    <t>Gen_X|varA_10|varB_3</t>
  </si>
  <si>
    <t>Gen_X|varA_10|varB_2</t>
  </si>
  <si>
    <t>Gen_X|varA_10|varA_3</t>
  </si>
  <si>
    <t>Gen_X|varA_10|varB_4</t>
  </si>
  <si>
    <t>Gen_X|varA_10|varC_5</t>
  </si>
  <si>
    <t>Gen_X|varA_10|varA_6</t>
  </si>
  <si>
    <t>Gen_X|varA_10|varC_4</t>
  </si>
  <si>
    <t>Gen_X|varA_10|varC_1</t>
  </si>
  <si>
    <t>Gen_X|varA_10|varA_11</t>
  </si>
  <si>
    <t>Gen_X|varA_10|varC_7</t>
  </si>
  <si>
    <t>Gen_X|varA_10|varA_2</t>
  </si>
  <si>
    <t>Gen_X|varA_10|varA_4</t>
  </si>
  <si>
    <t>Gen_X|varA_10|varA_5</t>
  </si>
  <si>
    <t>Gen_X|varA_10|varC_2</t>
  </si>
  <si>
    <t>Gen_X|varA_10|varC_8</t>
  </si>
  <si>
    <t>Gen_X|varA_10|varA_7</t>
  </si>
  <si>
    <t>Gen_X|varA_10|varA_8</t>
  </si>
  <si>
    <t>Gen_X|varA_10|varA_10</t>
  </si>
  <si>
    <t>Gen_X|varA_10|varB_1</t>
  </si>
  <si>
    <t>Gen_X|varA_10|varB_5</t>
  </si>
  <si>
    <t>Gen_X|varA_10|varB_6</t>
  </si>
  <si>
    <t>Gen_X|varA_10|varC_9</t>
  </si>
  <si>
    <t>Gen_X|varA_10|varC_3</t>
  </si>
  <si>
    <t>Gen_X|varA_10|varC_6</t>
  </si>
  <si>
    <t>Gen_X|varA_11|preference</t>
  </si>
  <si>
    <t>Gen_X|varA_11|varA_1</t>
  </si>
  <si>
    <t>Gen_X|varA_11|varB_3</t>
  </si>
  <si>
    <t>Gen_X|varA_11|varB_2</t>
  </si>
  <si>
    <t>Gen_X|varA_11|varA_3</t>
  </si>
  <si>
    <t>Gen_X|varA_11|varB_4</t>
  </si>
  <si>
    <t>Gen_X|varA_11|varC_5</t>
  </si>
  <si>
    <t>Gen_X|varA_11|varA_6</t>
  </si>
  <si>
    <t>Gen_X|varA_11|varC_4</t>
  </si>
  <si>
    <t>Gen_X|varA_11|varC_1</t>
  </si>
  <si>
    <t>Gen_X|varA_11|varA_11</t>
  </si>
  <si>
    <t>Gen_X|varA_11|varC_7</t>
  </si>
  <si>
    <t>Gen_X|varA_11|varA_2</t>
  </si>
  <si>
    <t>Gen_X|varA_11|varA_4</t>
  </si>
  <si>
    <t>Gen_X|varA_11|varA_5</t>
  </si>
  <si>
    <t>Gen_X|varA_11|varC_2</t>
  </si>
  <si>
    <t>Gen_X|varA_11|varC_8</t>
  </si>
  <si>
    <t>Gen_X|varA_11|varA_7</t>
  </si>
  <si>
    <t>Gen_X|varA_11|varA_8</t>
  </si>
  <si>
    <t>Gen_X|varA_11|varA_10</t>
  </si>
  <si>
    <t>Gen_X|varA_11|varB_1</t>
  </si>
  <si>
    <t>Gen_X|varA_11|varB_5</t>
  </si>
  <si>
    <t>Gen_X|varA_11|varB_6</t>
  </si>
  <si>
    <t>Gen_X|varA_11|varC_9</t>
  </si>
  <si>
    <t>Gen_X|varA_11|varC_3</t>
  </si>
  <si>
    <t>Gen_X|varA_11|varC_6</t>
  </si>
  <si>
    <t>Gen_X|varB_1|preference</t>
  </si>
  <si>
    <t>Gen_X|varB_1|varA_1</t>
  </si>
  <si>
    <t>Gen_X|varB_1|varB_3</t>
  </si>
  <si>
    <t>Gen_X|varB_1|varB_2</t>
  </si>
  <si>
    <t>Gen_X|varB_1|varA_3</t>
  </si>
  <si>
    <t>Gen_X|varB_1|varB_4</t>
  </si>
  <si>
    <t>Gen_X|varB_1|varC_5</t>
  </si>
  <si>
    <t>Gen_X|varB_1|varA_6</t>
  </si>
  <si>
    <t>Gen_X|varB_1|varC_4</t>
  </si>
  <si>
    <t>Gen_X|varB_1|varC_1</t>
  </si>
  <si>
    <t>Gen_X|varB_1|varA_11</t>
  </si>
  <si>
    <t>Gen_X|varB_1|varC_7</t>
  </si>
  <si>
    <t>Gen_X|varB_1|varA_2</t>
  </si>
  <si>
    <t>Gen_X|varB_1|varA_4</t>
  </si>
  <si>
    <t>Gen_X|varB_1|varA_5</t>
  </si>
  <si>
    <t>Gen_X|varB_1|varC_2</t>
  </si>
  <si>
    <t>Gen_X|varB_1|varC_8</t>
  </si>
  <si>
    <t>Gen_X|varB_1|varA_7</t>
  </si>
  <si>
    <t>Gen_X|varB_1|varA_8</t>
  </si>
  <si>
    <t>Gen_X|varB_1|varA_10</t>
  </si>
  <si>
    <t>Gen_X|varB_1|varB_1</t>
  </si>
  <si>
    <t>Gen_X|varB_1|varB_5</t>
  </si>
  <si>
    <t>Gen_X|varB_1|varB_6</t>
  </si>
  <si>
    <t>Gen_X|varB_1|varC_9</t>
  </si>
  <si>
    <t>Gen_X|varB_1|varC_3</t>
  </si>
  <si>
    <t>Gen_X|varB_1|varC_6</t>
  </si>
  <si>
    <t>Gen_X|varB_2|preference</t>
  </si>
  <si>
    <t>Gen_X|varB_2|varA_1</t>
  </si>
  <si>
    <t>Gen_X|varB_2|varB_3</t>
  </si>
  <si>
    <t>Gen_X|varB_2|varB_2</t>
  </si>
  <si>
    <t>Gen_X|varB_2|varA_3</t>
  </si>
  <si>
    <t>Gen_X|varB_2|varB_4</t>
  </si>
  <si>
    <t>Gen_X|varB_2|varC_5</t>
  </si>
  <si>
    <t>Gen_X|varB_2|varA_6</t>
  </si>
  <si>
    <t>Gen_X|varB_2|varC_4</t>
  </si>
  <si>
    <t>Gen_X|varB_2|varC_1</t>
  </si>
  <si>
    <t>Gen_X|varB_2|varA_11</t>
  </si>
  <si>
    <t>Gen_X|varB_2|varC_7</t>
  </si>
  <si>
    <t>Gen_X|varB_2|varA_2</t>
  </si>
  <si>
    <t>Gen_X|varB_2|varA_4</t>
  </si>
  <si>
    <t>Gen_X|varB_2|varA_5</t>
  </si>
  <si>
    <t>Gen_X|varB_2|varC_2</t>
  </si>
  <si>
    <t>Gen_X|varB_2|varC_8</t>
  </si>
  <si>
    <t>Gen_X|varB_2|varA_7</t>
  </si>
  <si>
    <t>Gen_X|varB_2|varA_8</t>
  </si>
  <si>
    <t>Gen_X|varB_2|varA_10</t>
  </si>
  <si>
    <t>Gen_X|varB_2|varB_1</t>
  </si>
  <si>
    <t>Gen_X|varB_2|varB_5</t>
  </si>
  <si>
    <t>Gen_X|varB_2|varB_6</t>
  </si>
  <si>
    <t>Gen_X|varB_2|varC_9</t>
  </si>
  <si>
    <t>Gen_X|varB_2|varC_3</t>
  </si>
  <si>
    <t>Gen_X|varB_2|varC_6</t>
  </si>
  <si>
    <t>Gen_X|varB_3|preference</t>
  </si>
  <si>
    <t>Gen_X|varB_3|varA_1</t>
  </si>
  <si>
    <t>Gen_X|varB_3|varB_3</t>
  </si>
  <si>
    <t>Gen_X|varB_3|varB_2</t>
  </si>
  <si>
    <t>Gen_X|varB_3|varA_3</t>
  </si>
  <si>
    <t>Gen_X|varB_3|varB_4</t>
  </si>
  <si>
    <t>Gen_X|varB_3|varC_5</t>
  </si>
  <si>
    <t>Gen_X|varB_3|varA_6</t>
  </si>
  <si>
    <t>Gen_X|varB_3|varC_4</t>
  </si>
  <si>
    <t>Gen_X|varB_3|varC_1</t>
  </si>
  <si>
    <t>Gen_X|varB_3|varA_11</t>
  </si>
  <si>
    <t>Gen_X|varB_3|varC_7</t>
  </si>
  <si>
    <t>Gen_X|varB_3|varA_2</t>
  </si>
  <si>
    <t>Gen_X|varB_3|varA_4</t>
  </si>
  <si>
    <t>Gen_X|varB_3|varA_5</t>
  </si>
  <si>
    <t>Gen_X|varB_3|varC_2</t>
  </si>
  <si>
    <t>Gen_X|varB_3|varC_8</t>
  </si>
  <si>
    <t>Gen_X|varB_3|varA_7</t>
  </si>
  <si>
    <t>Gen_X|varB_3|varA_8</t>
  </si>
  <si>
    <t>Gen_X|varB_3|varA_10</t>
  </si>
  <si>
    <t>Gen_X|varB_3|varB_1</t>
  </si>
  <si>
    <t>Gen_X|varB_3|varB_5</t>
  </si>
  <si>
    <t>Gen_X|varB_3|varB_6</t>
  </si>
  <si>
    <t>Gen_X|varB_3|varC_9</t>
  </si>
  <si>
    <t>Gen_X|varB_3|varC_3</t>
  </si>
  <si>
    <t>Gen_X|varB_3|varC_6</t>
  </si>
  <si>
    <t>Gen_X|varB_4|preference</t>
  </si>
  <si>
    <t>Gen_X|varB_4|varA_1</t>
  </si>
  <si>
    <t>Gen_X|varB_4|varB_3</t>
  </si>
  <si>
    <t>Gen_X|varB_4|varB_2</t>
  </si>
  <si>
    <t>Gen_X|varB_4|varA_3</t>
  </si>
  <si>
    <t>Gen_X|varB_4|varB_4</t>
  </si>
  <si>
    <t>Gen_X|varB_4|varC_5</t>
  </si>
  <si>
    <t>Gen_X|varB_4|varA_6</t>
  </si>
  <si>
    <t>Gen_X|varB_4|varC_4</t>
  </si>
  <si>
    <t>Gen_X|varB_4|varC_1</t>
  </si>
  <si>
    <t>Gen_X|varB_4|varA_11</t>
  </si>
  <si>
    <t>Gen_X|varB_4|varC_7</t>
  </si>
  <si>
    <t>Gen_X|varB_4|varA_2</t>
  </si>
  <si>
    <t>Gen_X|varB_4|varA_4</t>
  </si>
  <si>
    <t>Gen_X|varB_4|varA_5</t>
  </si>
  <si>
    <t>Gen_X|varB_4|varC_2</t>
  </si>
  <si>
    <t>Gen_X|varB_4|varC_8</t>
  </si>
  <si>
    <t>Gen_X|varB_4|varA_7</t>
  </si>
  <si>
    <t>Gen_X|varB_4|varA_8</t>
  </si>
  <si>
    <t>Gen_X|varB_4|varA_10</t>
  </si>
  <si>
    <t>Gen_X|varB_4|varB_1</t>
  </si>
  <si>
    <t>Gen_X|varB_4|varB_5</t>
  </si>
  <si>
    <t>Gen_X|varB_4|varB_6</t>
  </si>
  <si>
    <t>Gen_X|varB_4|varC_9</t>
  </si>
  <si>
    <t>Gen_X|varB_4|varC_3</t>
  </si>
  <si>
    <t>Gen_X|varB_4|varC_6</t>
  </si>
  <si>
    <t>Gen_X|varB_5|preference</t>
  </si>
  <si>
    <t>Gen_X|varB_5|varA_1</t>
  </si>
  <si>
    <t>Gen_X|varB_5|varB_3</t>
  </si>
  <si>
    <t>Gen_X|varB_5|varB_2</t>
  </si>
  <si>
    <t>Gen_X|varB_5|varA_3</t>
  </si>
  <si>
    <t>Gen_X|varB_5|varB_4</t>
  </si>
  <si>
    <t>Gen_X|varB_5|varC_5</t>
  </si>
  <si>
    <t>Gen_X|varB_5|varA_6</t>
  </si>
  <si>
    <t>Gen_X|varB_5|varC_4</t>
  </si>
  <si>
    <t>Gen_X|varB_5|varC_1</t>
  </si>
  <si>
    <t>Gen_X|varB_5|varA_11</t>
  </si>
  <si>
    <t>Gen_X|varB_5|varC_7</t>
  </si>
  <si>
    <t>Gen_X|varB_5|varA_2</t>
  </si>
  <si>
    <t>Gen_X|varB_5|varA_4</t>
  </si>
  <si>
    <t>Gen_X|varB_5|varA_5</t>
  </si>
  <si>
    <t>Gen_X|varB_5|varC_2</t>
  </si>
  <si>
    <t>Gen_X|varB_5|varC_8</t>
  </si>
  <si>
    <t>Gen_X|varB_5|varA_7</t>
  </si>
  <si>
    <t>Gen_X|varB_5|varA_8</t>
  </si>
  <si>
    <t>Gen_X|varB_5|varA_10</t>
  </si>
  <si>
    <t>Gen_X|varB_5|varB_1</t>
  </si>
  <si>
    <t>Gen_X|varB_5|varB_5</t>
  </si>
  <si>
    <t>Gen_X|varB_5|varB_6</t>
  </si>
  <si>
    <t>Gen_X|varB_5|varC_9</t>
  </si>
  <si>
    <t>Gen_X|varB_5|varC_3</t>
  </si>
  <si>
    <t>Gen_X|varB_5|varC_6</t>
  </si>
  <si>
    <t>Gen_X|varB_6|preference</t>
  </si>
  <si>
    <t>Gen_X|varB_6|varA_1</t>
  </si>
  <si>
    <t>Gen_X|varB_6|varB_3</t>
  </si>
  <si>
    <t>Gen_X|varB_6|varB_2</t>
  </si>
  <si>
    <t>Gen_X|varB_6|varA_3</t>
  </si>
  <si>
    <t>Gen_X|varB_6|varB_4</t>
  </si>
  <si>
    <t>Gen_X|varB_6|varC_5</t>
  </si>
  <si>
    <t>Gen_X|varB_6|varA_6</t>
  </si>
  <si>
    <t>Gen_X|varB_6|varC_4</t>
  </si>
  <si>
    <t>Gen_X|varB_6|varC_1</t>
  </si>
  <si>
    <t>Gen_X|varB_6|varA_11</t>
  </si>
  <si>
    <t>Gen_X|varB_6|varC_7</t>
  </si>
  <si>
    <t>Gen_X|varB_6|varA_2</t>
  </si>
  <si>
    <t>Gen_X|varB_6|varA_4</t>
  </si>
  <si>
    <t>Gen_X|varB_6|varA_5</t>
  </si>
  <si>
    <t>Gen_X|varB_6|varC_2</t>
  </si>
  <si>
    <t>Gen_X|varB_6|varC_8</t>
  </si>
  <si>
    <t>Gen_X|varB_6|varA_7</t>
  </si>
  <si>
    <t>Gen_X|varB_6|varA_8</t>
  </si>
  <si>
    <t>Gen_X|varB_6|varA_10</t>
  </si>
  <si>
    <t>Gen_X|varB_6|varB_1</t>
  </si>
  <si>
    <t>Gen_X|varB_6|varB_5</t>
  </si>
  <si>
    <t>Gen_X|varB_6|varB_6</t>
  </si>
  <si>
    <t>Gen_X|varB_6|varC_9</t>
  </si>
  <si>
    <t>Gen_X|varB_6|varC_3</t>
  </si>
  <si>
    <t>Gen_X|varB_6|varC_6</t>
  </si>
  <si>
    <t>Gen_X|varC_1|preference</t>
  </si>
  <si>
    <t>Gen_X|varC_1|varA_1</t>
  </si>
  <si>
    <t>Gen_X|varC_1|varB_3</t>
  </si>
  <si>
    <t>Gen_X|varC_1|varB_2</t>
  </si>
  <si>
    <t>Gen_X|varC_1|varA_3</t>
  </si>
  <si>
    <t>Gen_X|varC_1|varB_4</t>
  </si>
  <si>
    <t>Gen_X|varC_1|varC_5</t>
  </si>
  <si>
    <t>Gen_X|varC_1|varA_6</t>
  </si>
  <si>
    <t>Gen_X|varC_1|varC_4</t>
  </si>
  <si>
    <t>Gen_X|varC_1|varC_1</t>
  </si>
  <si>
    <t>Gen_X|varC_1|varA_11</t>
  </si>
  <si>
    <t>Gen_X|varC_1|varC_7</t>
  </si>
  <si>
    <t>Gen_X|varC_1|varA_2</t>
  </si>
  <si>
    <t>Gen_X|varC_1|varA_4</t>
  </si>
  <si>
    <t>Gen_X|varC_1|varA_5</t>
  </si>
  <si>
    <t>Gen_X|varC_1|varC_2</t>
  </si>
  <si>
    <t>Gen_X|varC_1|varC_8</t>
  </si>
  <si>
    <t>Gen_X|varC_1|varA_7</t>
  </si>
  <si>
    <t>Gen_X|varC_1|varA_8</t>
  </si>
  <si>
    <t>Gen_X|varC_1|varA_10</t>
  </si>
  <si>
    <t>Gen_X|varC_1|varB_1</t>
  </si>
  <si>
    <t>Gen_X|varC_1|varB_5</t>
  </si>
  <si>
    <t>Gen_X|varC_1|varB_6</t>
  </si>
  <si>
    <t>Gen_X|varC_1|varC_9</t>
  </si>
  <si>
    <t>Gen_X|varC_1|varC_3</t>
  </si>
  <si>
    <t>Gen_X|varC_1|varC_6</t>
  </si>
  <si>
    <t>Gen_X|varC_2|preference</t>
  </si>
  <si>
    <t>Gen_X|varC_2|varA_1</t>
  </si>
  <si>
    <t>Gen_X|varC_2|varB_3</t>
  </si>
  <si>
    <t>Gen_X|varC_2|varB_2</t>
  </si>
  <si>
    <t>Gen_X|varC_2|varA_3</t>
  </si>
  <si>
    <t>Gen_X|varC_2|varB_4</t>
  </si>
  <si>
    <t>Gen_X|varC_2|varC_5</t>
  </si>
  <si>
    <t>Gen_X|varC_2|varA_6</t>
  </si>
  <si>
    <t>Gen_X|varC_2|varC_4</t>
  </si>
  <si>
    <t>Gen_X|varC_2|varC_1</t>
  </si>
  <si>
    <t>Gen_X|varC_2|varA_11</t>
  </si>
  <si>
    <t>Gen_X|varC_2|varC_7</t>
  </si>
  <si>
    <t>Gen_X|varC_2|varA_2</t>
  </si>
  <si>
    <t>Gen_X|varC_2|varA_4</t>
  </si>
  <si>
    <t>Gen_X|varC_2|varA_5</t>
  </si>
  <si>
    <t>Gen_X|varC_2|varC_2</t>
  </si>
  <si>
    <t>Gen_X|varC_2|varC_8</t>
  </si>
  <si>
    <t>Gen_X|varC_2|varA_7</t>
  </si>
  <si>
    <t>Gen_X|varC_2|varA_8</t>
  </si>
  <si>
    <t>Gen_X|varC_2|varA_10</t>
  </si>
  <si>
    <t>Gen_X|varC_2|varB_1</t>
  </si>
  <si>
    <t>Gen_X|varC_2|varB_5</t>
  </si>
  <si>
    <t>Gen_X|varC_2|varB_6</t>
  </si>
  <si>
    <t>Gen_X|varC_2|varC_9</t>
  </si>
  <si>
    <t>Gen_X|varC_2|varC_3</t>
  </si>
  <si>
    <t>Gen_X|varC_2|varC_6</t>
  </si>
  <si>
    <t>Gen_X|varC_3|preference</t>
  </si>
  <si>
    <t>Gen_X|varC_3|varA_1</t>
  </si>
  <si>
    <t>Gen_X|varC_3|varB_3</t>
  </si>
  <si>
    <t>Gen_X|varC_3|varB_2</t>
  </si>
  <si>
    <t>Gen_X|varC_3|varA_3</t>
  </si>
  <si>
    <t>Gen_X|varC_3|varB_4</t>
  </si>
  <si>
    <t>Gen_X|varC_3|varC_5</t>
  </si>
  <si>
    <t>Gen_X|varC_3|varA_6</t>
  </si>
  <si>
    <t>Gen_X|varC_3|varC_4</t>
  </si>
  <si>
    <t>Gen_X|varC_3|varC_1</t>
  </si>
  <si>
    <t>Gen_X|varC_3|varA_11</t>
  </si>
  <si>
    <t>Gen_X|varC_3|varC_7</t>
  </si>
  <si>
    <t>Gen_X|varC_3|varA_2</t>
  </si>
  <si>
    <t>Gen_X|varC_3|varA_4</t>
  </si>
  <si>
    <t>Gen_X|varC_3|varA_5</t>
  </si>
  <si>
    <t>Gen_X|varC_3|varC_2</t>
  </si>
  <si>
    <t>Gen_X|varC_3|varC_8</t>
  </si>
  <si>
    <t>Gen_X|varC_3|varA_7</t>
  </si>
  <si>
    <t>Gen_X|varC_3|varA_8</t>
  </si>
  <si>
    <t>Gen_X|varC_3|varA_10</t>
  </si>
  <si>
    <t>Gen_X|varC_3|varB_1</t>
  </si>
  <si>
    <t>Gen_X|varC_3|varB_5</t>
  </si>
  <si>
    <t>Gen_X|varC_3|varB_6</t>
  </si>
  <si>
    <t>Gen_X|varC_3|varC_9</t>
  </si>
  <si>
    <t>Gen_X|varC_3|varC_3</t>
  </si>
  <si>
    <t>Gen_X|varC_3|varC_6</t>
  </si>
  <si>
    <t>Gen_X|varC_4|preference</t>
  </si>
  <si>
    <t>Gen_X|varC_4|varA_1</t>
  </si>
  <si>
    <t>Gen_X|varC_4|varB_3</t>
  </si>
  <si>
    <t>Gen_X|varC_4|varB_2</t>
  </si>
  <si>
    <t>Gen_X|varC_4|varA_3</t>
  </si>
  <si>
    <t>Gen_X|varC_4|varB_4</t>
  </si>
  <si>
    <t>Gen_X|varC_4|varC_5</t>
  </si>
  <si>
    <t>Gen_X|varC_4|varA_6</t>
  </si>
  <si>
    <t>Gen_X|varC_4|varC_4</t>
  </si>
  <si>
    <t>Gen_X|varC_4|varC_1</t>
  </si>
  <si>
    <t>Gen_X|varC_4|varA_11</t>
  </si>
  <si>
    <t>Gen_X|varC_4|varC_7</t>
  </si>
  <si>
    <t>Gen_X|varC_4|varA_2</t>
  </si>
  <si>
    <t>Gen_X|varC_4|varA_4</t>
  </si>
  <si>
    <t>Gen_X|varC_4|varA_5</t>
  </si>
  <si>
    <t>Gen_X|varC_4|varC_2</t>
  </si>
  <si>
    <t>Gen_X|varC_4|varC_8</t>
  </si>
  <si>
    <t>Gen_X|varC_4|varA_7</t>
  </si>
  <si>
    <t>Gen_X|varC_4|varA_8</t>
  </si>
  <si>
    <t>Gen_X|varC_4|varA_10</t>
  </si>
  <si>
    <t>Gen_X|varC_4|varB_1</t>
  </si>
  <si>
    <t>Gen_X|varC_4|varB_5</t>
  </si>
  <si>
    <t>Gen_X|varC_4|varB_6</t>
  </si>
  <si>
    <t>Gen_X|varC_4|varC_9</t>
  </si>
  <si>
    <t>Gen_X|varC_4|varC_3</t>
  </si>
  <si>
    <t>Gen_X|varC_4|varC_6</t>
  </si>
  <si>
    <t>Gen_X|varC_5|preference</t>
  </si>
  <si>
    <t>Gen_X|varC_5|varA_1</t>
  </si>
  <si>
    <t>Gen_X|varC_5|varB_3</t>
  </si>
  <si>
    <t>Gen_X|varC_5|varB_2</t>
  </si>
  <si>
    <t>Gen_X|varC_5|varA_3</t>
  </si>
  <si>
    <t>Gen_X|varC_5|varB_4</t>
  </si>
  <si>
    <t>Gen_X|varC_5|varC_5</t>
  </si>
  <si>
    <t>Gen_X|varC_5|varA_6</t>
  </si>
  <si>
    <t>Gen_X|varC_5|varC_4</t>
  </si>
  <si>
    <t>Gen_X|varC_5|varC_1</t>
  </si>
  <si>
    <t>Gen_X|varC_5|varA_11</t>
  </si>
  <si>
    <t>Gen_X|varC_5|varC_7</t>
  </si>
  <si>
    <t>Gen_X|varC_5|varA_2</t>
  </si>
  <si>
    <t>Gen_X|varC_5|varA_4</t>
  </si>
  <si>
    <t>Gen_X|varC_5|varA_5</t>
  </si>
  <si>
    <t>Gen_X|varC_5|varC_2</t>
  </si>
  <si>
    <t>Gen_X|varC_5|varC_8</t>
  </si>
  <si>
    <t>Gen_X|varC_5|varA_7</t>
  </si>
  <si>
    <t>Gen_X|varC_5|varA_8</t>
  </si>
  <si>
    <t>Gen_X|varC_5|varA_10</t>
  </si>
  <si>
    <t>Gen_X|varC_5|varB_1</t>
  </si>
  <si>
    <t>Gen_X|varC_5|varB_5</t>
  </si>
  <si>
    <t>Gen_X|varC_5|varB_6</t>
  </si>
  <si>
    <t>Gen_X|varC_5|varC_9</t>
  </si>
  <si>
    <t>Gen_X|varC_5|varC_3</t>
  </si>
  <si>
    <t>Gen_X|varC_5|varC_6</t>
  </si>
  <si>
    <t>Gen_X|varC_6|preference</t>
  </si>
  <si>
    <t>Gen_X|varC_6|varA_1</t>
  </si>
  <si>
    <t>Gen_X|varC_6|varB_3</t>
  </si>
  <si>
    <t>Gen_X|varC_6|varB_2</t>
  </si>
  <si>
    <t>Gen_X|varC_6|varA_3</t>
  </si>
  <si>
    <t>Gen_X|varC_6|varB_4</t>
  </si>
  <si>
    <t>Gen_X|varC_6|varC_5</t>
  </si>
  <si>
    <t>Gen_X|varC_6|varA_6</t>
  </si>
  <si>
    <t>Gen_X|varC_6|varC_4</t>
  </si>
  <si>
    <t>Gen_X|varC_6|varC_1</t>
  </si>
  <si>
    <t>Gen_X|varC_6|varA_11</t>
  </si>
  <si>
    <t>Gen_X|varC_6|varC_7</t>
  </si>
  <si>
    <t>Gen_X|varC_6|varA_2</t>
  </si>
  <si>
    <t>Gen_X|varC_6|varA_4</t>
  </si>
  <si>
    <t>Gen_X|varC_6|varA_5</t>
  </si>
  <si>
    <t>Gen_X|varC_6|varC_2</t>
  </si>
  <si>
    <t>Gen_X|varC_6|varC_8</t>
  </si>
  <si>
    <t>Gen_X|varC_6|varA_7</t>
  </si>
  <si>
    <t>Gen_X|varC_6|varA_8</t>
  </si>
  <si>
    <t>Gen_X|varC_6|varA_10</t>
  </si>
  <si>
    <t>Gen_X|varC_6|varB_1</t>
  </si>
  <si>
    <t>Gen_X|varC_6|varB_5</t>
  </si>
  <si>
    <t>Gen_X|varC_6|varB_6</t>
  </si>
  <si>
    <t>Gen_X|varC_6|varC_9</t>
  </si>
  <si>
    <t>Gen_X|varC_6|varC_3</t>
  </si>
  <si>
    <t>Gen_X|varC_6|varC_6</t>
  </si>
  <si>
    <t>Gen_X|varC_7|preference</t>
  </si>
  <si>
    <t>Gen_X|varC_7|varA_1</t>
  </si>
  <si>
    <t>Gen_X|varC_7|varB_3</t>
  </si>
  <si>
    <t>Gen_X|varC_7|varB_2</t>
  </si>
  <si>
    <t>Gen_X|varC_7|varA_3</t>
  </si>
  <si>
    <t>Gen_X|varC_7|varB_4</t>
  </si>
  <si>
    <t>Gen_X|varC_7|varC_5</t>
  </si>
  <si>
    <t>Gen_X|varC_7|varA_6</t>
  </si>
  <si>
    <t>Gen_X|varC_7|varC_4</t>
  </si>
  <si>
    <t>Gen_X|varC_7|varC_1</t>
  </si>
  <si>
    <t>Gen_X|varC_7|varA_11</t>
  </si>
  <si>
    <t>Gen_X|varC_7|varC_7</t>
  </si>
  <si>
    <t>Gen_X|varC_7|varA_2</t>
  </si>
  <si>
    <t>Gen_X|varC_7|varA_4</t>
  </si>
  <si>
    <t>Gen_X|varC_7|varA_5</t>
  </si>
  <si>
    <t>Gen_X|varC_7|varC_2</t>
  </si>
  <si>
    <t>Gen_X|varC_7|varC_8</t>
  </si>
  <si>
    <t>Gen_X|varC_7|varA_7</t>
  </si>
  <si>
    <t>Gen_X|varC_7|varA_8</t>
  </si>
  <si>
    <t>Gen_X|varC_7|varA_10</t>
  </si>
  <si>
    <t>Gen_X|varC_7|varB_1</t>
  </si>
  <si>
    <t>Gen_X|varC_7|varB_5</t>
  </si>
  <si>
    <t>Gen_X|varC_7|varB_6</t>
  </si>
  <si>
    <t>Gen_X|varC_7|varC_9</t>
  </si>
  <si>
    <t>Gen_X|varC_7|varC_3</t>
  </si>
  <si>
    <t>Gen_X|varC_7|varC_6</t>
  </si>
  <si>
    <t>Gen_X|varC_8|preference</t>
  </si>
  <si>
    <t>Gen_X|varC_8|varA_1</t>
  </si>
  <si>
    <t>Gen_X|varC_8|varB_3</t>
  </si>
  <si>
    <t>Gen_X|varC_8|varB_2</t>
  </si>
  <si>
    <t>Gen_X|varC_8|varA_3</t>
  </si>
  <si>
    <t>Gen_X|varC_8|varB_4</t>
  </si>
  <si>
    <t>Gen_X|varC_8|varC_5</t>
  </si>
  <si>
    <t>Gen_X|varC_8|varA_6</t>
  </si>
  <si>
    <t>Gen_X|varC_8|varC_4</t>
  </si>
  <si>
    <t>Gen_X|varC_8|varC_1</t>
  </si>
  <si>
    <t>Gen_X|varC_8|varA_11</t>
  </si>
  <si>
    <t>Gen_X|varC_8|varC_7</t>
  </si>
  <si>
    <t>Gen_X|varC_8|varA_2</t>
  </si>
  <si>
    <t>Gen_X|varC_8|varA_4</t>
  </si>
  <si>
    <t>Gen_X|varC_8|varA_5</t>
  </si>
  <si>
    <t>Gen_X|varC_8|varC_2</t>
  </si>
  <si>
    <t>Gen_X|varC_8|varC_8</t>
  </si>
  <si>
    <t>Gen_X|varC_8|varA_7</t>
  </si>
  <si>
    <t>Gen_X|varC_8|varA_8</t>
  </si>
  <si>
    <t>Gen_X|varC_8|varA_10</t>
  </si>
  <si>
    <t>Gen_X|varC_8|varB_1</t>
  </si>
  <si>
    <t>Gen_X|varC_8|varB_5</t>
  </si>
  <si>
    <t>Gen_X|varC_8|varB_6</t>
  </si>
  <si>
    <t>Gen_X|varC_8|varC_9</t>
  </si>
  <si>
    <t>Gen_X|varC_8|varC_3</t>
  </si>
  <si>
    <t>Gen_X|varC_8|varC_6</t>
  </si>
  <si>
    <t>Gen_X|varC_9|preference</t>
  </si>
  <si>
    <t>Gen_X|varC_9|varA_1</t>
  </si>
  <si>
    <t>Gen_X|varC_9|varB_3</t>
  </si>
  <si>
    <t>Gen_X|varC_9|varB_2</t>
  </si>
  <si>
    <t>Gen_X|varC_9|varA_3</t>
  </si>
  <si>
    <t>Gen_X|varC_9|varB_4</t>
  </si>
  <si>
    <t>Gen_X|varC_9|varC_5</t>
  </si>
  <si>
    <t>Gen_X|varC_9|varA_6</t>
  </si>
  <si>
    <t>Gen_X|varC_9|varC_4</t>
  </si>
  <si>
    <t>Gen_X|varC_9|varC_1</t>
  </si>
  <si>
    <t>Gen_X|varC_9|varA_11</t>
  </si>
  <si>
    <t>Gen_X|varC_9|varC_7</t>
  </si>
  <si>
    <t>Gen_X|varC_9|varA_2</t>
  </si>
  <si>
    <t>Gen_X|varC_9|varA_4</t>
  </si>
  <si>
    <t>Gen_X|varC_9|varA_5</t>
  </si>
  <si>
    <t>Gen_X|varC_9|varC_2</t>
  </si>
  <si>
    <t>Gen_X|varC_9|varC_8</t>
  </si>
  <si>
    <t>Gen_X|varC_9|varA_7</t>
  </si>
  <si>
    <t>Gen_X|varC_9|varA_8</t>
  </si>
  <si>
    <t>Gen_X|varC_9|varA_10</t>
  </si>
  <si>
    <t>Gen_X|varC_9|varB_1</t>
  </si>
  <si>
    <t>Gen_X|varC_9|varB_5</t>
  </si>
  <si>
    <t>Gen_X|varC_9|varB_6</t>
  </si>
  <si>
    <t>Gen_X|varC_9|varC_9</t>
  </si>
  <si>
    <t>Gen_X|varC_9|varC_3</t>
  </si>
  <si>
    <t>Gen_X|varC_9|varC_6</t>
  </si>
  <si>
    <t>Prior_EV</t>
  </si>
  <si>
    <t>Total|preference</t>
  </si>
  <si>
    <t>Total|varA_1</t>
  </si>
  <si>
    <t>Total|varB_3</t>
  </si>
  <si>
    <t>Total|varB_2</t>
  </si>
  <si>
    <t>Total|varA_3</t>
  </si>
  <si>
    <t>Total|varB_4</t>
  </si>
  <si>
    <t>Total|varC_5</t>
  </si>
  <si>
    <t>Total|varA_6</t>
  </si>
  <si>
    <t>Total|varC_4</t>
  </si>
  <si>
    <t>Total|varC_1</t>
  </si>
  <si>
    <t>Total|varA_11</t>
  </si>
  <si>
    <t>Total|varC_7</t>
  </si>
  <si>
    <t>Total|varA_2</t>
  </si>
  <si>
    <t>Total|varA_4</t>
  </si>
  <si>
    <t>Total|varA_5</t>
  </si>
  <si>
    <t>Total|varC_2</t>
  </si>
  <si>
    <t>Total|varC_8</t>
  </si>
  <si>
    <t>Total|varA_7</t>
  </si>
  <si>
    <t>Total|varA_8</t>
  </si>
  <si>
    <t>Total|varA_10</t>
  </si>
  <si>
    <t>Total|varB_1</t>
  </si>
  <si>
    <t>Total|varB_5</t>
  </si>
  <si>
    <t>Total|varB_6</t>
  </si>
  <si>
    <t>Total|varC_9</t>
  </si>
  <si>
    <t>Total|varC_3</t>
  </si>
  <si>
    <t>Total|varC_6</t>
  </si>
  <si>
    <t>Gen_Z|preference</t>
  </si>
  <si>
    <t>Gen_Z|varA_1</t>
  </si>
  <si>
    <t>Gen_Z|varB_3</t>
  </si>
  <si>
    <t>Gen_Z|varB_2</t>
  </si>
  <si>
    <t>Gen_Z|varA_3</t>
  </si>
  <si>
    <t>Gen_Z|varB_4</t>
  </si>
  <si>
    <t>Gen_Z|varC_5</t>
  </si>
  <si>
    <t>Gen_Z|varA_6</t>
  </si>
  <si>
    <t>Gen_Z|varC_4</t>
  </si>
  <si>
    <t>Gen_Z|varC_1</t>
  </si>
  <si>
    <t>Gen_Z|varA_11</t>
  </si>
  <si>
    <t>Gen_Z|varC_7</t>
  </si>
  <si>
    <t>Gen_Z|varA_2</t>
  </si>
  <si>
    <t>Gen_Z|varA_4</t>
  </si>
  <si>
    <t>Gen_Z|varA_5</t>
  </si>
  <si>
    <t>Gen_Z|varC_2</t>
  </si>
  <si>
    <t>Gen_Z|varC_8</t>
  </si>
  <si>
    <t>Gen_Z|varA_7</t>
  </si>
  <si>
    <t>Gen_Z|varA_8</t>
  </si>
  <si>
    <t>Gen_Z|varA_10</t>
  </si>
  <si>
    <t>Gen_Z|varB_1</t>
  </si>
  <si>
    <t>Gen_Z|varB_5</t>
  </si>
  <si>
    <t>Gen_Z|varB_6</t>
  </si>
  <si>
    <t>Gen_Z|varC_9</t>
  </si>
  <si>
    <t>Gen_Z|varC_3</t>
  </si>
  <si>
    <t>Gen_Z|varC_6</t>
  </si>
  <si>
    <t>Millennials|preference</t>
  </si>
  <si>
    <t>Millennials|varA_1</t>
  </si>
  <si>
    <t>Millennials|varB_3</t>
  </si>
  <si>
    <t>Millennials|varB_2</t>
  </si>
  <si>
    <t>Millennials|varA_3</t>
  </si>
  <si>
    <t>Millennials|varB_4</t>
  </si>
  <si>
    <t>Millennials|varC_5</t>
  </si>
  <si>
    <t>Millennials|varA_6</t>
  </si>
  <si>
    <t>Millennials|varC_4</t>
  </si>
  <si>
    <t>Millennials|varC_1</t>
  </si>
  <si>
    <t>Millennials|varA_11</t>
  </si>
  <si>
    <t>Millennials|varC_7</t>
  </si>
  <si>
    <t>Millennials|varA_2</t>
  </si>
  <si>
    <t>Millennials|varA_4</t>
  </si>
  <si>
    <t>Millennials|varA_5</t>
  </si>
  <si>
    <t>Millennials|varC_2</t>
  </si>
  <si>
    <t>Millennials|varC_8</t>
  </si>
  <si>
    <t>Millennials|varA_7</t>
  </si>
  <si>
    <t>Millennials|varA_8</t>
  </si>
  <si>
    <t>Millennials|varA_10</t>
  </si>
  <si>
    <t>Millennials|varB_1</t>
  </si>
  <si>
    <t>Millennials|varB_5</t>
  </si>
  <si>
    <t>Millennials|varB_6</t>
  </si>
  <si>
    <t>Millennials|varC_9</t>
  </si>
  <si>
    <t>Millennials|varC_3</t>
  </si>
  <si>
    <t>Millennials|varC_6</t>
  </si>
  <si>
    <t>Gen_X|preference</t>
  </si>
  <si>
    <t>Gen_X|varA_1</t>
  </si>
  <si>
    <t>Gen_X|varB_3</t>
  </si>
  <si>
    <t>Gen_X|varB_2</t>
  </si>
  <si>
    <t>Gen_X|varA_3</t>
  </si>
  <si>
    <t>Gen_X|varB_4</t>
  </si>
  <si>
    <t>Gen_X|varC_5</t>
  </si>
  <si>
    <t>Gen_X|varA_6</t>
  </si>
  <si>
    <t>Gen_X|varC_4</t>
  </si>
  <si>
    <t>Gen_X|varC_1</t>
  </si>
  <si>
    <t>Gen_X|varA_11</t>
  </si>
  <si>
    <t>Gen_X|varC_7</t>
  </si>
  <si>
    <t>Gen_X|varA_2</t>
  </si>
  <si>
    <t>Gen_X|varA_4</t>
  </si>
  <si>
    <t>Gen_X|varA_5</t>
  </si>
  <si>
    <t>Gen_X|varC_2</t>
  </si>
  <si>
    <t>Gen_X|varC_8</t>
  </si>
  <si>
    <t>Gen_X|varA_7</t>
  </si>
  <si>
    <t>Gen_X|varA_8</t>
  </si>
  <si>
    <t>Gen_X|varA_10</t>
  </si>
  <si>
    <t>Gen_X|varB_1</t>
  </si>
  <si>
    <t>Gen_X|varB_5</t>
  </si>
  <si>
    <t>Gen_X|varB_6</t>
  </si>
  <si>
    <t>Gen_X|varC_9</t>
  </si>
  <si>
    <t>Gen_X|varC_3</t>
  </si>
  <si>
    <t>Gen_X|varC_6</t>
  </si>
  <si>
    <t>Mean</t>
  </si>
  <si>
    <t>P_L1</t>
  </si>
  <si>
    <t>P_L2</t>
  </si>
  <si>
    <t>Total|varA_1|-25 percent|Market|Unweighted</t>
  </si>
  <si>
    <t>Total|varA_1|-20 percent|Market|Unweighted</t>
  </si>
  <si>
    <t>Total|varA_1|-15 percent|Market|Unweighted</t>
  </si>
  <si>
    <t>Total|varA_1|-10 percent|Market|Unweighted</t>
  </si>
  <si>
    <t>Total|varA_1|-5 percent|Market|Unweighted</t>
  </si>
  <si>
    <t>Total|varA_1|0 percent|Market|Unweighted</t>
  </si>
  <si>
    <t>Total|varA_1|+5 percent|Market|Unweighted</t>
  </si>
  <si>
    <t>Total|varA_1|+10 percent|Market|Unweighted</t>
  </si>
  <si>
    <t>Total|varA_1|+15 percent|Market|Unweighted</t>
  </si>
  <si>
    <t>Total|varA_1|+20 percent|Market|Unweighted</t>
  </si>
  <si>
    <t>Total|varA_1|+25 percent|Market|Unweighted</t>
  </si>
  <si>
    <t>Total|varA_2|-25 percent|Market|Unweighted</t>
  </si>
  <si>
    <t>Total|varA_2|-20 percent|Market|Unweighted</t>
  </si>
  <si>
    <t>Total|varA_2|-15 percent|Market|Unweighted</t>
  </si>
  <si>
    <t>Total|varA_2|-10 percent|Market|Unweighted</t>
  </si>
  <si>
    <t>Total|varA_2|-5 percent|Market|Unweighted</t>
  </si>
  <si>
    <t>Total|varA_2|0 percent|Market|Unweighted</t>
  </si>
  <si>
    <t>Total|varA_2|+5 percent|Market|Unweighted</t>
  </si>
  <si>
    <t>Total|varA_2|+10 percent|Market|Unweighted</t>
  </si>
  <si>
    <t>Total|varA_2|+15 percent|Market|Unweighted</t>
  </si>
  <si>
    <t>Total|varA_2|+20 percent|Market|Unweighted</t>
  </si>
  <si>
    <t>Total|varA_2|+25 percent|Market|Unweighted</t>
  </si>
  <si>
    <t>Total|varA_3|-25 percent|Market|Unweighted</t>
  </si>
  <si>
    <t>Total|varA_3|-20 percent|Market|Unweighted</t>
  </si>
  <si>
    <t>Total|varA_3|-15 percent|Market|Unweighted</t>
  </si>
  <si>
    <t>Total|varA_3|-10 percent|Market|Unweighted</t>
  </si>
  <si>
    <t>Total|varA_3|-5 percent|Market|Unweighted</t>
  </si>
  <si>
    <t>Total|varA_3|0 percent|Market|Unweighted</t>
  </si>
  <si>
    <t>Total|varA_3|+5 percent|Market|Unweighted</t>
  </si>
  <si>
    <t>Total|varA_3|+10 percent|Market|Unweighted</t>
  </si>
  <si>
    <t>Total|varA_3|+15 percent|Market|Unweighted</t>
  </si>
  <si>
    <t>Total|varA_3|+20 percent|Market|Unweighted</t>
  </si>
  <si>
    <t>Total|varA_3|+25 percent|Market|Unweighted</t>
  </si>
  <si>
    <t>Total|varA_4|-25 percent|Market|Unweighted</t>
  </si>
  <si>
    <t>Total|varA_4|-20 percent|Market|Unweighted</t>
  </si>
  <si>
    <t>Total|varA_4|-15 percent|Market|Unweighted</t>
  </si>
  <si>
    <t>Total|varA_4|-10 percent|Market|Unweighted</t>
  </si>
  <si>
    <t>Total|varA_4|-5 percent|Market|Unweighted</t>
  </si>
  <si>
    <t>Total|varA_4|0 percent|Market|Unweighted</t>
  </si>
  <si>
    <t>Total|varA_4|+5 percent|Market|Unweighted</t>
  </si>
  <si>
    <t>Total|varA_4|+10 percent|Market|Unweighted</t>
  </si>
  <si>
    <t>Total|varA_4|+15 percent|Market|Unweighted</t>
  </si>
  <si>
    <t>Total|varA_4|+20 percent|Market|Unweighted</t>
  </si>
  <si>
    <t>Total|varA_4|+25 percent|Market|Unweighted</t>
  </si>
  <si>
    <t>Total|varA_5|-25 percent|Market|Unweighted</t>
  </si>
  <si>
    <t>Total|varA_5|-20 percent|Market|Unweighted</t>
  </si>
  <si>
    <t>Total|varA_5|-15 percent|Market|Unweighted</t>
  </si>
  <si>
    <t>Total|varA_5|-10 percent|Market|Unweighted</t>
  </si>
  <si>
    <t>Total|varA_5|-5 percent|Market|Unweighted</t>
  </si>
  <si>
    <t>Total|varA_5|0 percent|Market|Unweighted</t>
  </si>
  <si>
    <t>Total|varA_5|+5 percent|Market|Unweighted</t>
  </si>
  <si>
    <t>Total|varA_5|+10 percent|Market|Unweighted</t>
  </si>
  <si>
    <t>Total|varA_5|+15 percent|Market|Unweighted</t>
  </si>
  <si>
    <t>Total|varA_5|+20 percent|Market|Unweighted</t>
  </si>
  <si>
    <t>Total|varA_5|+25 percent|Market|Unweighted</t>
  </si>
  <si>
    <t>Total|varA_6|-25 percent|Market|Unweighted</t>
  </si>
  <si>
    <t>Total|varA_6|-20 percent|Market|Unweighted</t>
  </si>
  <si>
    <t>Total|varA_6|-15 percent|Market|Unweighted</t>
  </si>
  <si>
    <t>Total|varA_6|-10 percent|Market|Unweighted</t>
  </si>
  <si>
    <t>Total|varA_6|-5 percent|Market|Unweighted</t>
  </si>
  <si>
    <t>Total|varA_6|0 percent|Market|Unweighted</t>
  </si>
  <si>
    <t>Total|varA_6|+5 percent|Market|Unweighted</t>
  </si>
  <si>
    <t>Total|varA_6|+10 percent|Market|Unweighted</t>
  </si>
  <si>
    <t>Total|varA_6|+15 percent|Market|Unweighted</t>
  </si>
  <si>
    <t>Total|varA_6|+20 percent|Market|Unweighted</t>
  </si>
  <si>
    <t>Total|varA_6|+25 percent|Market|Unweighted</t>
  </si>
  <si>
    <t>Total|varA_7|-25 percent|Market|Unweighted</t>
  </si>
  <si>
    <t>Total|varA_7|-20 percent|Market|Unweighted</t>
  </si>
  <si>
    <t>Total|varA_7|-15 percent|Market|Unweighted</t>
  </si>
  <si>
    <t>Total|varA_7|-10 percent|Market|Unweighted</t>
  </si>
  <si>
    <t>Total|varA_7|-5 percent|Market|Unweighted</t>
  </si>
  <si>
    <t>Total|varA_7|0 percent|Market|Unweighted</t>
  </si>
  <si>
    <t>Total|varA_7|+5 percent|Market|Unweighted</t>
  </si>
  <si>
    <t>Total|varA_7|+10 percent|Market|Unweighted</t>
  </si>
  <si>
    <t>Total|varA_7|+15 percent|Market|Unweighted</t>
  </si>
  <si>
    <t>Total|varA_7|+20 percent|Market|Unweighted</t>
  </si>
  <si>
    <t>Total|varA_7|+25 percent|Market|Unweighted</t>
  </si>
  <si>
    <t>Total|varA_8|-25 percent|Market|Unweighted</t>
  </si>
  <si>
    <t>Total|varA_8|-20 percent|Market|Unweighted</t>
  </si>
  <si>
    <t>Total|varA_8|-15 percent|Market|Unweighted</t>
  </si>
  <si>
    <t>Total|varA_8|-10 percent|Market|Unweighted</t>
  </si>
  <si>
    <t>Total|varA_8|-5 percent|Market|Unweighted</t>
  </si>
  <si>
    <t>Total|varA_8|0 percent|Market|Unweighted</t>
  </si>
  <si>
    <t>Total|varA_8|+5 percent|Market|Unweighted</t>
  </si>
  <si>
    <t>Total|varA_8|+10 percent|Market|Unweighted</t>
  </si>
  <si>
    <t>Total|varA_8|+15 percent|Market|Unweighted</t>
  </si>
  <si>
    <t>Total|varA_8|+20 percent|Market|Unweighted</t>
  </si>
  <si>
    <t>Total|varA_8|+25 percent|Market|Unweighted</t>
  </si>
  <si>
    <t>Total|varA_10|-25 percent|Market|Unweighted</t>
  </si>
  <si>
    <t>Total|varA_10|-20 percent|Market|Unweighted</t>
  </si>
  <si>
    <t>Total|varA_10|-15 percent|Market|Unweighted</t>
  </si>
  <si>
    <t>Total|varA_10|-10 percent|Market|Unweighted</t>
  </si>
  <si>
    <t>Total|varA_10|-5 percent|Market|Unweighted</t>
  </si>
  <si>
    <t>Total|varA_10|0 percent|Market|Unweighted</t>
  </si>
  <si>
    <t>Total|varA_10|+5 percent|Market|Unweighted</t>
  </si>
  <si>
    <t>Total|varA_10|+10 percent|Market|Unweighted</t>
  </si>
  <si>
    <t>Total|varA_10|+15 percent|Market|Unweighted</t>
  </si>
  <si>
    <t>Total|varA_10|+20 percent|Market|Unweighted</t>
  </si>
  <si>
    <t>Total|varA_10|+25 percent|Market|Unweighted</t>
  </si>
  <si>
    <t>Total|varA_11|-25 percent|Market|Unweighted</t>
  </si>
  <si>
    <t>Total|varA_11|-20 percent|Market|Unweighted</t>
  </si>
  <si>
    <t>Total|varA_11|-15 percent|Market|Unweighted</t>
  </si>
  <si>
    <t>Total|varA_11|-10 percent|Market|Unweighted</t>
  </si>
  <si>
    <t>Total|varA_11|-5 percent|Market|Unweighted</t>
  </si>
  <si>
    <t>Total|varA_11|0 percent|Market|Unweighted</t>
  </si>
  <si>
    <t>Total|varA_11|+5 percent|Market|Unweighted</t>
  </si>
  <si>
    <t>Total|varA_11|+10 percent|Market|Unweighted</t>
  </si>
  <si>
    <t>Total|varA_11|+15 percent|Market|Unweighted</t>
  </si>
  <si>
    <t>Total|varA_11|+20 percent|Market|Unweighted</t>
  </si>
  <si>
    <t>Total|varA_11|+25 percent|Market|Unweighted</t>
  </si>
  <si>
    <t>Total|varB_1|-25 percent|Market|Unweighted</t>
  </si>
  <si>
    <t>Total|varB_1|-20 percent|Market|Unweighted</t>
  </si>
  <si>
    <t>Total|varB_1|-15 percent|Market|Unweighted</t>
  </si>
  <si>
    <t>Total|varB_1|-10 percent|Market|Unweighted</t>
  </si>
  <si>
    <t>Total|varB_1|-5 percent|Market|Unweighted</t>
  </si>
  <si>
    <t>Total|varB_1|0 percent|Market|Unweighted</t>
  </si>
  <si>
    <t>Total|varB_1|+5 percent|Market|Unweighted</t>
  </si>
  <si>
    <t>Total|varB_1|+10 percent|Market|Unweighted</t>
  </si>
  <si>
    <t>Total|varB_1|+15 percent|Market|Unweighted</t>
  </si>
  <si>
    <t>Total|varB_1|+20 percent|Market|Unweighted</t>
  </si>
  <si>
    <t>Total|varB_1|+25 percent|Market|Unweighted</t>
  </si>
  <si>
    <t>Total|varB_2|-25 percent|Market|Unweighted</t>
  </si>
  <si>
    <t>Total|varB_2|-20 percent|Market|Unweighted</t>
  </si>
  <si>
    <t>Total|varB_2|-15 percent|Market|Unweighted</t>
  </si>
  <si>
    <t>Total|varB_2|-10 percent|Market|Unweighted</t>
  </si>
  <si>
    <t>Total|varB_2|-5 percent|Market|Unweighted</t>
  </si>
  <si>
    <t>Total|varB_2|0 percent|Market|Unweighted</t>
  </si>
  <si>
    <t>Total|varB_2|+5 percent|Market|Unweighted</t>
  </si>
  <si>
    <t>Total|varB_2|+10 percent|Market|Unweighted</t>
  </si>
  <si>
    <t>Total|varB_2|+15 percent|Market|Unweighted</t>
  </si>
  <si>
    <t>Total|varB_2|+20 percent|Market|Unweighted</t>
  </si>
  <si>
    <t>Total|varB_2|+25 percent|Market|Unweighted</t>
  </si>
  <si>
    <t>Total|varB_3|-25 percent|Market|Unweighted</t>
  </si>
  <si>
    <t>Total|varB_3|-20 percent|Market|Unweighted</t>
  </si>
  <si>
    <t>Total|varB_3|-15 percent|Market|Unweighted</t>
  </si>
  <si>
    <t>Total|varB_3|-10 percent|Market|Unweighted</t>
  </si>
  <si>
    <t>Total|varB_3|-5 percent|Market|Unweighted</t>
  </si>
  <si>
    <t>Total|varB_3|0 percent|Market|Unweighted</t>
  </si>
  <si>
    <t>Total|varB_3|+5 percent|Market|Unweighted</t>
  </si>
  <si>
    <t>Total|varB_3|+10 percent|Market|Unweighted</t>
  </si>
  <si>
    <t>Total|varB_3|+15 percent|Market|Unweighted</t>
  </si>
  <si>
    <t>Total|varB_3|+20 percent|Market|Unweighted</t>
  </si>
  <si>
    <t>Total|varB_3|+25 percent|Market|Unweighted</t>
  </si>
  <si>
    <t>Total|varB_4|-25 percent|Market|Unweighted</t>
  </si>
  <si>
    <t>Total|varB_4|-20 percent|Market|Unweighted</t>
  </si>
  <si>
    <t>Total|varB_4|-15 percent|Market|Unweighted</t>
  </si>
  <si>
    <t>Total|varB_4|-10 percent|Market|Unweighted</t>
  </si>
  <si>
    <t>Total|varB_4|-5 percent|Market|Unweighted</t>
  </si>
  <si>
    <t>Total|varB_4|0 percent|Market|Unweighted</t>
  </si>
  <si>
    <t>Total|varB_4|+5 percent|Market|Unweighted</t>
  </si>
  <si>
    <t>Total|varB_4|+10 percent|Market|Unweighted</t>
  </si>
  <si>
    <t>Total|varB_4|+15 percent|Market|Unweighted</t>
  </si>
  <si>
    <t>Total|varB_4|+20 percent|Market|Unweighted</t>
  </si>
  <si>
    <t>Total|varB_4|+25 percent|Market|Unweighted</t>
  </si>
  <si>
    <t>Total|varB_5|-25 percent|Market|Unweighted</t>
  </si>
  <si>
    <t>Total|varB_5|-20 percent|Market|Unweighted</t>
  </si>
  <si>
    <t>Total|varB_5|-15 percent|Market|Unweighted</t>
  </si>
  <si>
    <t>Total|varB_5|-10 percent|Market|Unweighted</t>
  </si>
  <si>
    <t>Total|varB_5|-5 percent|Market|Unweighted</t>
  </si>
  <si>
    <t>Total|varB_5|0 percent|Market|Unweighted</t>
  </si>
  <si>
    <t>Total|varB_5|+5 percent|Market|Unweighted</t>
  </si>
  <si>
    <t>Total|varB_5|+10 percent|Market|Unweighted</t>
  </si>
  <si>
    <t>Total|varB_5|+15 percent|Market|Unweighted</t>
  </si>
  <si>
    <t>Total|varB_5|+20 percent|Market|Unweighted</t>
  </si>
  <si>
    <t>Total|varB_5|+25 percent|Market|Unweighted</t>
  </si>
  <si>
    <t>Total|varB_6|-25 percent|Market|Unweighted</t>
  </si>
  <si>
    <t>Total|varB_6|-20 percent|Market|Unweighted</t>
  </si>
  <si>
    <t>Total|varB_6|-15 percent|Market|Unweighted</t>
  </si>
  <si>
    <t>Total|varB_6|-10 percent|Market|Unweighted</t>
  </si>
  <si>
    <t>Total|varB_6|-5 percent|Market|Unweighted</t>
  </si>
  <si>
    <t>Total|varB_6|0 percent|Market|Unweighted</t>
  </si>
  <si>
    <t>Total|varB_6|+5 percent|Market|Unweighted</t>
  </si>
  <si>
    <t>Total|varB_6|+10 percent|Market|Unweighted</t>
  </si>
  <si>
    <t>Total|varB_6|+15 percent|Market|Unweighted</t>
  </si>
  <si>
    <t>Total|varB_6|+20 percent|Market|Unweighted</t>
  </si>
  <si>
    <t>Total|varB_6|+25 percent|Market|Unweighted</t>
  </si>
  <si>
    <t>Total|varC_1|-25 percent|Market|Unweighted</t>
  </si>
  <si>
    <t>Total|varC_1|-20 percent|Market|Unweighted</t>
  </si>
  <si>
    <t>Total|varC_1|-15 percent|Market|Unweighted</t>
  </si>
  <si>
    <t>Total|varC_1|-10 percent|Market|Unweighted</t>
  </si>
  <si>
    <t>Total|varC_1|-5 percent|Market|Unweighted</t>
  </si>
  <si>
    <t>Total|varC_1|0 percent|Market|Unweighted</t>
  </si>
  <si>
    <t>Total|varC_1|+5 percent|Market|Unweighted</t>
  </si>
  <si>
    <t>Total|varC_1|+10 percent|Market|Unweighted</t>
  </si>
  <si>
    <t>Total|varC_1|+15 percent|Market|Unweighted</t>
  </si>
  <si>
    <t>Total|varC_1|+20 percent|Market|Unweighted</t>
  </si>
  <si>
    <t>Total|varC_1|+25 percent|Market|Unweighted</t>
  </si>
  <si>
    <t>Total|varC_2|-25 percent|Market|Unweighted</t>
  </si>
  <si>
    <t>Total|varC_2|-20 percent|Market|Unweighted</t>
  </si>
  <si>
    <t>Total|varC_2|-15 percent|Market|Unweighted</t>
  </si>
  <si>
    <t>Total|varC_2|-10 percent|Market|Unweighted</t>
  </si>
  <si>
    <t>Total|varC_2|-5 percent|Market|Unweighted</t>
  </si>
  <si>
    <t>Total|varC_2|0 percent|Market|Unweighted</t>
  </si>
  <si>
    <t>Total|varC_2|+5 percent|Market|Unweighted</t>
  </si>
  <si>
    <t>Total|varC_2|+10 percent|Market|Unweighted</t>
  </si>
  <si>
    <t>Total|varC_2|+15 percent|Market|Unweighted</t>
  </si>
  <si>
    <t>Total|varC_2|+20 percent|Market|Unweighted</t>
  </si>
  <si>
    <t>Total|varC_2|+25 percent|Market|Unweighted</t>
  </si>
  <si>
    <t>Total|varC_3|-25 percent|Market|Unweighted</t>
  </si>
  <si>
    <t>Total|varC_3|-20 percent|Market|Unweighted</t>
  </si>
  <si>
    <t>Total|varC_3|-15 percent|Market|Unweighted</t>
  </si>
  <si>
    <t>Total|varC_3|-10 percent|Market|Unweighted</t>
  </si>
  <si>
    <t>Total|varC_3|-5 percent|Market|Unweighted</t>
  </si>
  <si>
    <t>Total|varC_3|0 percent|Market|Unweighted</t>
  </si>
  <si>
    <t>Total|varC_3|+5 percent|Market|Unweighted</t>
  </si>
  <si>
    <t>Total|varC_3|+10 percent|Market|Unweighted</t>
  </si>
  <si>
    <t>Total|varC_3|+15 percent|Market|Unweighted</t>
  </si>
  <si>
    <t>Total|varC_3|+20 percent|Market|Unweighted</t>
  </si>
  <si>
    <t>Total|varC_3|+25 percent|Market|Unweighted</t>
  </si>
  <si>
    <t>Total|varC_4|-25 percent|Market|Unweighted</t>
  </si>
  <si>
    <t>Total|varC_4|-20 percent|Market|Unweighted</t>
  </si>
  <si>
    <t>Total|varC_4|-15 percent|Market|Unweighted</t>
  </si>
  <si>
    <t>Total|varC_4|-10 percent|Market|Unweighted</t>
  </si>
  <si>
    <t>Total|varC_4|-5 percent|Market|Unweighted</t>
  </si>
  <si>
    <t>Total|varC_4|0 percent|Market|Unweighted</t>
  </si>
  <si>
    <t>Total|varC_4|+5 percent|Market|Unweighted</t>
  </si>
  <si>
    <t>Total|varC_4|+10 percent|Market|Unweighted</t>
  </si>
  <si>
    <t>Total|varC_4|+15 percent|Market|Unweighted</t>
  </si>
  <si>
    <t>Total|varC_4|+20 percent|Market|Unweighted</t>
  </si>
  <si>
    <t>Total|varC_4|+25 percent|Market|Unweighted</t>
  </si>
  <si>
    <t>Total|varC_5|-25 percent|Market|Unweighted</t>
  </si>
  <si>
    <t>Total|varC_5|-20 percent|Market|Unweighted</t>
  </si>
  <si>
    <t>Total|varC_5|-15 percent|Market|Unweighted</t>
  </si>
  <si>
    <t>Total|varC_5|-10 percent|Market|Unweighted</t>
  </si>
  <si>
    <t>Total|varC_5|-5 percent|Market|Unweighted</t>
  </si>
  <si>
    <t>Total|varC_5|0 percent|Market|Unweighted</t>
  </si>
  <si>
    <t>Total|varC_5|+5 percent|Market|Unweighted</t>
  </si>
  <si>
    <t>Total|varC_5|+10 percent|Market|Unweighted</t>
  </si>
  <si>
    <t>Total|varC_5|+15 percent|Market|Unweighted</t>
  </si>
  <si>
    <t>Total|varC_5|+20 percent|Market|Unweighted</t>
  </si>
  <si>
    <t>Total|varC_5|+25 percent|Market|Unweighted</t>
  </si>
  <si>
    <t>Total|varC_6|-25 percent|Market|Unweighted</t>
  </si>
  <si>
    <t>Total|varC_6|-20 percent|Market|Unweighted</t>
  </si>
  <si>
    <t>Total|varC_6|-15 percent|Market|Unweighted</t>
  </si>
  <si>
    <t>Total|varC_6|-10 percent|Market|Unweighted</t>
  </si>
  <si>
    <t>Total|varC_6|-5 percent|Market|Unweighted</t>
  </si>
  <si>
    <t>Total|varC_6|0 percent|Market|Unweighted</t>
  </si>
  <si>
    <t>Total|varC_6|+5 percent|Market|Unweighted</t>
  </si>
  <si>
    <t>Total|varC_6|+10 percent|Market|Unweighted</t>
  </si>
  <si>
    <t>Total|varC_6|+15 percent|Market|Unweighted</t>
  </si>
  <si>
    <t>Total|varC_6|+20 percent|Market|Unweighted</t>
  </si>
  <si>
    <t>Total|varC_6|+25 percent|Market|Unweighted</t>
  </si>
  <si>
    <t>Total|varC_7|-25 percent|Market|Unweighted</t>
  </si>
  <si>
    <t>Total|varC_7|-20 percent|Market|Unweighted</t>
  </si>
  <si>
    <t>Total|varC_7|-15 percent|Market|Unweighted</t>
  </si>
  <si>
    <t>Total|varC_7|-10 percent|Market|Unweighted</t>
  </si>
  <si>
    <t>Total|varC_7|-5 percent|Market|Unweighted</t>
  </si>
  <si>
    <t>Total|varC_7|0 percent|Market|Unweighted</t>
  </si>
  <si>
    <t>Total|varC_7|+5 percent|Market|Unweighted</t>
  </si>
  <si>
    <t>Total|varC_7|+10 percent|Market|Unweighted</t>
  </si>
  <si>
    <t>Total|varC_7|+15 percent|Market|Unweighted</t>
  </si>
  <si>
    <t>Total|varC_7|+20 percent|Market|Unweighted</t>
  </si>
  <si>
    <t>Total|varC_7|+25 percent|Market|Unweighted</t>
  </si>
  <si>
    <t>Total|varC_8|-25 percent|Market|Unweighted</t>
  </si>
  <si>
    <t>Total|varC_8|-20 percent|Market|Unweighted</t>
  </si>
  <si>
    <t>Total|varC_8|-15 percent|Market|Unweighted</t>
  </si>
  <si>
    <t>Total|varC_8|-10 percent|Market|Unweighted</t>
  </si>
  <si>
    <t>Total|varC_8|-5 percent|Market|Unweighted</t>
  </si>
  <si>
    <t>Total|varC_8|0 percent|Market|Unweighted</t>
  </si>
  <si>
    <t>Total|varC_8|+5 percent|Market|Unweighted</t>
  </si>
  <si>
    <t>Total|varC_8|+10 percent|Market|Unweighted</t>
  </si>
  <si>
    <t>Total|varC_8|+15 percent|Market|Unweighted</t>
  </si>
  <si>
    <t>Total|varC_8|+20 percent|Market|Unweighted</t>
  </si>
  <si>
    <t>Total|varC_8|+25 percent|Market|Unweighted</t>
  </si>
  <si>
    <t>Total|varC_9|-25 percent|Market|Unweighted</t>
  </si>
  <si>
    <t>Total|varC_9|-20 percent|Market|Unweighted</t>
  </si>
  <si>
    <t>Total|varC_9|-15 percent|Market|Unweighted</t>
  </si>
  <si>
    <t>Total|varC_9|-10 percent|Market|Unweighted</t>
  </si>
  <si>
    <t>Total|varC_9|-5 percent|Market|Unweighted</t>
  </si>
  <si>
    <t>Total|varC_9|0 percent|Market|Unweighted</t>
  </si>
  <si>
    <t>Total|varC_9|+5 percent|Market|Unweighted</t>
  </si>
  <si>
    <t>Total|varC_9|+10 percent|Market|Unweighted</t>
  </si>
  <si>
    <t>Total|varC_9|+15 percent|Market|Unweighted</t>
  </si>
  <si>
    <t>Total|varC_9|+20 percent|Market|Unweighted</t>
  </si>
  <si>
    <t>Total|varC_9|+25 percent|Market|Unweighted</t>
  </si>
  <si>
    <t>Total|varA_1|-25 percent|Apex|Unweighted</t>
  </si>
  <si>
    <t>Total|varA_1|-20 percent|Apex|Unweighted</t>
  </si>
  <si>
    <t>Total|varA_1|-15 percent|Apex|Unweighted</t>
  </si>
  <si>
    <t>Total|varA_1|-10 percent|Apex|Unweighted</t>
  </si>
  <si>
    <t>Total|varA_1|-5 percent|Apex|Unweighted</t>
  </si>
  <si>
    <t>Total|varA_1|0 percent|Apex|Unweighted</t>
  </si>
  <si>
    <t>Total|varA_1|+5 percent|Apex|Unweighted</t>
  </si>
  <si>
    <t>Total|varA_1|+10 percent|Apex|Unweighted</t>
  </si>
  <si>
    <t>Total|varA_1|+15 percent|Apex|Unweighted</t>
  </si>
  <si>
    <t>Total|varA_1|+20 percent|Apex|Unweighted</t>
  </si>
  <si>
    <t>Total|varA_1|+25 percent|Apex|Unweighted</t>
  </si>
  <si>
    <t>Total|varA_2|-25 percent|Apex|Unweighted</t>
  </si>
  <si>
    <t>Total|varA_2|-20 percent|Apex|Unweighted</t>
  </si>
  <si>
    <t>Total|varA_2|-15 percent|Apex|Unweighted</t>
  </si>
  <si>
    <t>Total|varA_2|-10 percent|Apex|Unweighted</t>
  </si>
  <si>
    <t>Total|varA_2|-5 percent|Apex|Unweighted</t>
  </si>
  <si>
    <t>Total|varA_2|0 percent|Apex|Unweighted</t>
  </si>
  <si>
    <t>Total|varA_2|+5 percent|Apex|Unweighted</t>
  </si>
  <si>
    <t>Total|varA_2|+10 percent|Apex|Unweighted</t>
  </si>
  <si>
    <t>Total|varA_2|+15 percent|Apex|Unweighted</t>
  </si>
  <si>
    <t>Total|varA_2|+20 percent|Apex|Unweighted</t>
  </si>
  <si>
    <t>Total|varA_2|+25 percent|Apex|Unweighted</t>
  </si>
  <si>
    <t>Total|varA_3|-25 percent|Apex|Unweighted</t>
  </si>
  <si>
    <t>Total|varA_3|-20 percent|Apex|Unweighted</t>
  </si>
  <si>
    <t>Total|varA_3|-15 percent|Apex|Unweighted</t>
  </si>
  <si>
    <t>Total|varA_3|-10 percent|Apex|Unweighted</t>
  </si>
  <si>
    <t>Total|varA_3|-5 percent|Apex|Unweighted</t>
  </si>
  <si>
    <t>Total|varA_3|0 percent|Apex|Unweighted</t>
  </si>
  <si>
    <t>Total|varA_3|+5 percent|Apex|Unweighted</t>
  </si>
  <si>
    <t>Total|varA_3|+10 percent|Apex|Unweighted</t>
  </si>
  <si>
    <t>Total|varA_3|+15 percent|Apex|Unweighted</t>
  </si>
  <si>
    <t>Total|varA_3|+20 percent|Apex|Unweighted</t>
  </si>
  <si>
    <t>Total|varA_3|+25 percent|Apex|Unweighted</t>
  </si>
  <si>
    <t>Total|varA_4|-25 percent|Apex|Unweighted</t>
  </si>
  <si>
    <t>Total|varA_4|-20 percent|Apex|Unweighted</t>
  </si>
  <si>
    <t>Total|varA_4|-15 percent|Apex|Unweighted</t>
  </si>
  <si>
    <t>Total|varA_4|-10 percent|Apex|Unweighted</t>
  </si>
  <si>
    <t>Total|varA_4|-5 percent|Apex|Unweighted</t>
  </si>
  <si>
    <t>Total|varA_4|0 percent|Apex|Unweighted</t>
  </si>
  <si>
    <t>Total|varA_4|+5 percent|Apex|Unweighted</t>
  </si>
  <si>
    <t>Total|varA_4|+10 percent|Apex|Unweighted</t>
  </si>
  <si>
    <t>Total|varA_4|+15 percent|Apex|Unweighted</t>
  </si>
  <si>
    <t>Total|varA_4|+20 percent|Apex|Unweighted</t>
  </si>
  <si>
    <t>Total|varA_4|+25 percent|Apex|Unweighted</t>
  </si>
  <si>
    <t>Total|varA_5|-25 percent|Apex|Unweighted</t>
  </si>
  <si>
    <t>Total|varA_5|-20 percent|Apex|Unweighted</t>
  </si>
  <si>
    <t>Total|varA_5|-15 percent|Apex|Unweighted</t>
  </si>
  <si>
    <t>Total|varA_5|-10 percent|Apex|Unweighted</t>
  </si>
  <si>
    <t>Total|varA_5|-5 percent|Apex|Unweighted</t>
  </si>
  <si>
    <t>Total|varA_5|0 percent|Apex|Unweighted</t>
  </si>
  <si>
    <t>Total|varA_5|+5 percent|Apex|Unweighted</t>
  </si>
  <si>
    <t>Total|varA_5|+10 percent|Apex|Unweighted</t>
  </si>
  <si>
    <t>Total|varA_5|+15 percent|Apex|Unweighted</t>
  </si>
  <si>
    <t>Total|varA_5|+20 percent|Apex|Unweighted</t>
  </si>
  <si>
    <t>Total|varA_5|+25 percent|Apex|Unweighted</t>
  </si>
  <si>
    <t>Total|varA_6|-25 percent|Apex|Unweighted</t>
  </si>
  <si>
    <t>Total|varA_6|-20 percent|Apex|Unweighted</t>
  </si>
  <si>
    <t>Total|varA_6|-15 percent|Apex|Unweighted</t>
  </si>
  <si>
    <t>Total|varA_6|-10 percent|Apex|Unweighted</t>
  </si>
  <si>
    <t>Total|varA_6|-5 percent|Apex|Unweighted</t>
  </si>
  <si>
    <t>Total|varA_6|0 percent|Apex|Unweighted</t>
  </si>
  <si>
    <t>Total|varA_6|+5 percent|Apex|Unweighted</t>
  </si>
  <si>
    <t>Total|varA_6|+10 percent|Apex|Unweighted</t>
  </si>
  <si>
    <t>Total|varA_6|+15 percent|Apex|Unweighted</t>
  </si>
  <si>
    <t>Total|varA_6|+20 percent|Apex|Unweighted</t>
  </si>
  <si>
    <t>Total|varA_6|+25 percent|Apex|Unweighted</t>
  </si>
  <si>
    <t>Total|varA_7|-25 percent|Apex|Unweighted</t>
  </si>
  <si>
    <t>Total|varA_7|-20 percent|Apex|Unweighted</t>
  </si>
  <si>
    <t>Total|varA_7|-15 percent|Apex|Unweighted</t>
  </si>
  <si>
    <t>Total|varA_7|-10 percent|Apex|Unweighted</t>
  </si>
  <si>
    <t>Total|varA_7|-5 percent|Apex|Unweighted</t>
  </si>
  <si>
    <t>Total|varA_7|0 percent|Apex|Unweighted</t>
  </si>
  <si>
    <t>Total|varA_7|+5 percent|Apex|Unweighted</t>
  </si>
  <si>
    <t>Total|varA_7|+10 percent|Apex|Unweighted</t>
  </si>
  <si>
    <t>Total|varA_7|+15 percent|Apex|Unweighted</t>
  </si>
  <si>
    <t>Total|varA_7|+20 percent|Apex|Unweighted</t>
  </si>
  <si>
    <t>Total|varA_7|+25 percent|Apex|Unweighted</t>
  </si>
  <si>
    <t>Total|varA_8|-25 percent|Apex|Unweighted</t>
  </si>
  <si>
    <t>Total|varA_8|-20 percent|Apex|Unweighted</t>
  </si>
  <si>
    <t>Total|varA_8|-15 percent|Apex|Unweighted</t>
  </si>
  <si>
    <t>Total|varA_8|-10 percent|Apex|Unweighted</t>
  </si>
  <si>
    <t>Total|varA_8|-5 percent|Apex|Unweighted</t>
  </si>
  <si>
    <t>Total|varA_8|0 percent|Apex|Unweighted</t>
  </si>
  <si>
    <t>Total|varA_8|+5 percent|Apex|Unweighted</t>
  </si>
  <si>
    <t>Total|varA_8|+10 percent|Apex|Unweighted</t>
  </si>
  <si>
    <t>Total|varA_8|+15 percent|Apex|Unweighted</t>
  </si>
  <si>
    <t>Total|varA_8|+20 percent|Apex|Unweighted</t>
  </si>
  <si>
    <t>Total|varA_8|+25 percent|Apex|Unweighted</t>
  </si>
  <si>
    <t>Total|varA_10|-25 percent|Apex|Unweighted</t>
  </si>
  <si>
    <t>Total|varA_10|-20 percent|Apex|Unweighted</t>
  </si>
  <si>
    <t>Total|varA_10|-15 percent|Apex|Unweighted</t>
  </si>
  <si>
    <t>Total|varA_10|-10 percent|Apex|Unweighted</t>
  </si>
  <si>
    <t>Total|varA_10|-5 percent|Apex|Unweighted</t>
  </si>
  <si>
    <t>Total|varA_10|0 percent|Apex|Unweighted</t>
  </si>
  <si>
    <t>Total|varA_10|+5 percent|Apex|Unweighted</t>
  </si>
  <si>
    <t>Total|varA_10|+10 percent|Apex|Unweighted</t>
  </si>
  <si>
    <t>Total|varA_10|+15 percent|Apex|Unweighted</t>
  </si>
  <si>
    <t>Total|varA_10|+20 percent|Apex|Unweighted</t>
  </si>
  <si>
    <t>Total|varA_10|+25 percent|Apex|Unweighted</t>
  </si>
  <si>
    <t>Total|varA_11|-25 percent|Apex|Unweighted</t>
  </si>
  <si>
    <t>Total|varA_11|-20 percent|Apex|Unweighted</t>
  </si>
  <si>
    <t>Total|varA_11|-15 percent|Apex|Unweighted</t>
  </si>
  <si>
    <t>Total|varA_11|-10 percent|Apex|Unweighted</t>
  </si>
  <si>
    <t>Total|varA_11|-5 percent|Apex|Unweighted</t>
  </si>
  <si>
    <t>Total|varA_11|0 percent|Apex|Unweighted</t>
  </si>
  <si>
    <t>Total|varA_11|+5 percent|Apex|Unweighted</t>
  </si>
  <si>
    <t>Total|varA_11|+10 percent|Apex|Unweighted</t>
  </si>
  <si>
    <t>Total|varA_11|+15 percent|Apex|Unweighted</t>
  </si>
  <si>
    <t>Total|varA_11|+20 percent|Apex|Unweighted</t>
  </si>
  <si>
    <t>Total|varA_11|+25 percent|Apex|Unweighted</t>
  </si>
  <si>
    <t>Total|varB_1|-25 percent|Apex|Unweighted</t>
  </si>
  <si>
    <t>Total|varB_1|-20 percent|Apex|Unweighted</t>
  </si>
  <si>
    <t>Total|varB_1|-15 percent|Apex|Unweighted</t>
  </si>
  <si>
    <t>Total|varB_1|-10 percent|Apex|Unweighted</t>
  </si>
  <si>
    <t>Total|varB_1|-5 percent|Apex|Unweighted</t>
  </si>
  <si>
    <t>Total|varB_1|0 percent|Apex|Unweighted</t>
  </si>
  <si>
    <t>Total|varB_1|+5 percent|Apex|Unweighted</t>
  </si>
  <si>
    <t>Total|varB_1|+10 percent|Apex|Unweighted</t>
  </si>
  <si>
    <t>Total|varB_1|+15 percent|Apex|Unweighted</t>
  </si>
  <si>
    <t>Total|varB_1|+20 percent|Apex|Unweighted</t>
  </si>
  <si>
    <t>Total|varB_1|+25 percent|Apex|Unweighted</t>
  </si>
  <si>
    <t>Total|varB_2|-25 percent|Apex|Unweighted</t>
  </si>
  <si>
    <t>Total|varB_2|-20 percent|Apex|Unweighted</t>
  </si>
  <si>
    <t>Total|varB_2|-15 percent|Apex|Unweighted</t>
  </si>
  <si>
    <t>Total|varB_2|-10 percent|Apex|Unweighted</t>
  </si>
  <si>
    <t>Total|varB_2|-5 percent|Apex|Unweighted</t>
  </si>
  <si>
    <t>Total|varB_2|0 percent|Apex|Unweighted</t>
  </si>
  <si>
    <t>Total|varB_2|+5 percent|Apex|Unweighted</t>
  </si>
  <si>
    <t>Total|varB_2|+10 percent|Apex|Unweighted</t>
  </si>
  <si>
    <t>Total|varB_2|+15 percent|Apex|Unweighted</t>
  </si>
  <si>
    <t>Total|varB_2|+20 percent|Apex|Unweighted</t>
  </si>
  <si>
    <t>Total|varB_2|+25 percent|Apex|Unweighted</t>
  </si>
  <si>
    <t>Total|varB_3|-25 percent|Apex|Unweighted</t>
  </si>
  <si>
    <t>Total|varB_3|-20 percent|Apex|Unweighted</t>
  </si>
  <si>
    <t>Total|varB_3|-15 percent|Apex|Unweighted</t>
  </si>
  <si>
    <t>Total|varB_3|-10 percent|Apex|Unweighted</t>
  </si>
  <si>
    <t>Total|varB_3|-5 percent|Apex|Unweighted</t>
  </si>
  <si>
    <t>Total|varB_3|0 percent|Apex|Unweighted</t>
  </si>
  <si>
    <t>Total|varB_3|+5 percent|Apex|Unweighted</t>
  </si>
  <si>
    <t>Total|varB_3|+10 percent|Apex|Unweighted</t>
  </si>
  <si>
    <t>Total|varB_3|+15 percent|Apex|Unweighted</t>
  </si>
  <si>
    <t>Total|varB_3|+20 percent|Apex|Unweighted</t>
  </si>
  <si>
    <t>Total|varB_3|+25 percent|Apex|Unweighted</t>
  </si>
  <si>
    <t>Total|varB_4|-25 percent|Apex|Unweighted</t>
  </si>
  <si>
    <t>Total|varB_4|-20 percent|Apex|Unweighted</t>
  </si>
  <si>
    <t>Total|varB_4|-15 percent|Apex|Unweighted</t>
  </si>
  <si>
    <t>Total|varB_4|-10 percent|Apex|Unweighted</t>
  </si>
  <si>
    <t>Total|varB_4|-5 percent|Apex|Unweighted</t>
  </si>
  <si>
    <t>Total|varB_4|0 percent|Apex|Unweighted</t>
  </si>
  <si>
    <t>Total|varB_4|+5 percent|Apex|Unweighted</t>
  </si>
  <si>
    <t>Total|varB_4|+10 percent|Apex|Unweighted</t>
  </si>
  <si>
    <t>Total|varB_4|+15 percent|Apex|Unweighted</t>
  </si>
  <si>
    <t>Total|varB_4|+20 percent|Apex|Unweighted</t>
  </si>
  <si>
    <t>Total|varB_4|+25 percent|Apex|Unweighted</t>
  </si>
  <si>
    <t>Total|varB_5|-25 percent|Apex|Unweighted</t>
  </si>
  <si>
    <t>Total|varB_5|-20 percent|Apex|Unweighted</t>
  </si>
  <si>
    <t>Total|varB_5|-15 percent|Apex|Unweighted</t>
  </si>
  <si>
    <t>Total|varB_5|-10 percent|Apex|Unweighted</t>
  </si>
  <si>
    <t>Total|varB_5|-5 percent|Apex|Unweighted</t>
  </si>
  <si>
    <t>Total|varB_5|0 percent|Apex|Unweighted</t>
  </si>
  <si>
    <t>Total|varB_5|+5 percent|Apex|Unweighted</t>
  </si>
  <si>
    <t>Total|varB_5|+10 percent|Apex|Unweighted</t>
  </si>
  <si>
    <t>Total|varB_5|+15 percent|Apex|Unweighted</t>
  </si>
  <si>
    <t>Total|varB_5|+20 percent|Apex|Unweighted</t>
  </si>
  <si>
    <t>Total|varB_5|+25 percent|Apex|Unweighted</t>
  </si>
  <si>
    <t>Total|varB_6|-25 percent|Apex|Unweighted</t>
  </si>
  <si>
    <t>Total|varB_6|-20 percent|Apex|Unweighted</t>
  </si>
  <si>
    <t>Total|varB_6|-15 percent|Apex|Unweighted</t>
  </si>
  <si>
    <t>Total|varB_6|-10 percent|Apex|Unweighted</t>
  </si>
  <si>
    <t>Total|varB_6|-5 percent|Apex|Unweighted</t>
  </si>
  <si>
    <t>Total|varB_6|0 percent|Apex|Unweighted</t>
  </si>
  <si>
    <t>Total|varB_6|+5 percent|Apex|Unweighted</t>
  </si>
  <si>
    <t>Total|varB_6|+10 percent|Apex|Unweighted</t>
  </si>
  <si>
    <t>Total|varB_6|+15 percent|Apex|Unweighted</t>
  </si>
  <si>
    <t>Total|varB_6|+20 percent|Apex|Unweighted</t>
  </si>
  <si>
    <t>Total|varB_6|+25 percent|Apex|Unweighted</t>
  </si>
  <si>
    <t>Total|varC_1|-25 percent|Apex|Unweighted</t>
  </si>
  <si>
    <t>Total|varC_1|-20 percent|Apex|Unweighted</t>
  </si>
  <si>
    <t>Total|varC_1|-15 percent|Apex|Unweighted</t>
  </si>
  <si>
    <t>Total|varC_1|-10 percent|Apex|Unweighted</t>
  </si>
  <si>
    <t>Total|varC_1|-5 percent|Apex|Unweighted</t>
  </si>
  <si>
    <t>Total|varC_1|0 percent|Apex|Unweighted</t>
  </si>
  <si>
    <t>Total|varC_1|+5 percent|Apex|Unweighted</t>
  </si>
  <si>
    <t>Total|varC_1|+10 percent|Apex|Unweighted</t>
  </si>
  <si>
    <t>Total|varC_1|+15 percent|Apex|Unweighted</t>
  </si>
  <si>
    <t>Total|varC_1|+20 percent|Apex|Unweighted</t>
  </si>
  <si>
    <t>Total|varC_1|+25 percent|Apex|Unweighted</t>
  </si>
  <si>
    <t>Total|varC_2|-25 percent|Apex|Unweighted</t>
  </si>
  <si>
    <t>Total|varC_2|-20 percent|Apex|Unweighted</t>
  </si>
  <si>
    <t>Total|varC_2|-15 percent|Apex|Unweighted</t>
  </si>
  <si>
    <t>Total|varC_2|-10 percent|Apex|Unweighted</t>
  </si>
  <si>
    <t>Total|varC_2|-5 percent|Apex|Unweighted</t>
  </si>
  <si>
    <t>Total|varC_2|0 percent|Apex|Unweighted</t>
  </si>
  <si>
    <t>Total|varC_2|+5 percent|Apex|Unweighted</t>
  </si>
  <si>
    <t>Total|varC_2|+10 percent|Apex|Unweighted</t>
  </si>
  <si>
    <t>Total|varC_2|+15 percent|Apex|Unweighted</t>
  </si>
  <si>
    <t>Total|varC_2|+20 percent|Apex|Unweighted</t>
  </si>
  <si>
    <t>Total|varC_2|+25 percent|Apex|Unweighted</t>
  </si>
  <si>
    <t>Total|varC_3|-25 percent|Apex|Unweighted</t>
  </si>
  <si>
    <t>Total|varC_3|-20 percent|Apex|Unweighted</t>
  </si>
  <si>
    <t>Total|varC_3|-15 percent|Apex|Unweighted</t>
  </si>
  <si>
    <t>Total|varC_3|-10 percent|Apex|Unweighted</t>
  </si>
  <si>
    <t>Total|varC_3|-5 percent|Apex|Unweighted</t>
  </si>
  <si>
    <t>Total|varC_3|0 percent|Apex|Unweighted</t>
  </si>
  <si>
    <t>Total|varC_3|+5 percent|Apex|Unweighted</t>
  </si>
  <si>
    <t>Total|varC_3|+10 percent|Apex|Unweighted</t>
  </si>
  <si>
    <t>Total|varC_3|+15 percent|Apex|Unweighted</t>
  </si>
  <si>
    <t>Total|varC_3|+20 percent|Apex|Unweighted</t>
  </si>
  <si>
    <t>Total|varC_3|+25 percent|Apex|Unweighted</t>
  </si>
  <si>
    <t>Total|varC_4|-25 percent|Apex|Unweighted</t>
  </si>
  <si>
    <t>Total|varC_4|-20 percent|Apex|Unweighted</t>
  </si>
  <si>
    <t>Total|varC_4|-15 percent|Apex|Unweighted</t>
  </si>
  <si>
    <t>Total|varC_4|-10 percent|Apex|Unweighted</t>
  </si>
  <si>
    <t>Total|varC_4|-5 percent|Apex|Unweighted</t>
  </si>
  <si>
    <t>Total|varC_4|0 percent|Apex|Unweighted</t>
  </si>
  <si>
    <t>Total|varC_4|+5 percent|Apex|Unweighted</t>
  </si>
  <si>
    <t>Total|varC_4|+10 percent|Apex|Unweighted</t>
  </si>
  <si>
    <t>Total|varC_4|+15 percent|Apex|Unweighted</t>
  </si>
  <si>
    <t>Total|varC_4|+20 percent|Apex|Unweighted</t>
  </si>
  <si>
    <t>Total|varC_4|+25 percent|Apex|Unweighted</t>
  </si>
  <si>
    <t>Total|varC_5|-25 percent|Apex|Unweighted</t>
  </si>
  <si>
    <t>Total|varC_5|-20 percent|Apex|Unweighted</t>
  </si>
  <si>
    <t>Total|varC_5|-15 percent|Apex|Unweighted</t>
  </si>
  <si>
    <t>Total|varC_5|-10 percent|Apex|Unweighted</t>
  </si>
  <si>
    <t>Total|varC_5|-5 percent|Apex|Unweighted</t>
  </si>
  <si>
    <t>Total|varC_5|0 percent|Apex|Unweighted</t>
  </si>
  <si>
    <t>Total|varC_5|+5 percent|Apex|Unweighted</t>
  </si>
  <si>
    <t>Total|varC_5|+10 percent|Apex|Unweighted</t>
  </si>
  <si>
    <t>Total|varC_5|+15 percent|Apex|Unweighted</t>
  </si>
  <si>
    <t>Total|varC_5|+20 percent|Apex|Unweighted</t>
  </si>
  <si>
    <t>Total|varC_5|+25 percent|Apex|Unweighted</t>
  </si>
  <si>
    <t>Total|varC_6|-25 percent|Apex|Unweighted</t>
  </si>
  <si>
    <t>Total|varC_6|-20 percent|Apex|Unweighted</t>
  </si>
  <si>
    <t>Total|varC_6|-15 percent|Apex|Unweighted</t>
  </si>
  <si>
    <t>Total|varC_6|-10 percent|Apex|Unweighted</t>
  </si>
  <si>
    <t>Total|varC_6|-5 percent|Apex|Unweighted</t>
  </si>
  <si>
    <t>Total|varC_6|0 percent|Apex|Unweighted</t>
  </si>
  <si>
    <t>Total|varC_6|+5 percent|Apex|Unweighted</t>
  </si>
  <si>
    <t>Total|varC_6|+10 percent|Apex|Unweighted</t>
  </si>
  <si>
    <t>Total|varC_6|+15 percent|Apex|Unweighted</t>
  </si>
  <si>
    <t>Total|varC_6|+20 percent|Apex|Unweighted</t>
  </si>
  <si>
    <t>Total|varC_6|+25 percent|Apex|Unweighted</t>
  </si>
  <si>
    <t>Total|varC_7|-25 percent|Apex|Unweighted</t>
  </si>
  <si>
    <t>Total|varC_7|-20 percent|Apex|Unweighted</t>
  </si>
  <si>
    <t>Total|varC_7|-15 percent|Apex|Unweighted</t>
  </si>
  <si>
    <t>Total|varC_7|-10 percent|Apex|Unweighted</t>
  </si>
  <si>
    <t>Total|varC_7|-5 percent|Apex|Unweighted</t>
  </si>
  <si>
    <t>Total|varC_7|0 percent|Apex|Unweighted</t>
  </si>
  <si>
    <t>Total|varC_7|+5 percent|Apex|Unweighted</t>
  </si>
  <si>
    <t>Total|varC_7|+10 percent|Apex|Unweighted</t>
  </si>
  <si>
    <t>Total|varC_7|+15 percent|Apex|Unweighted</t>
  </si>
  <si>
    <t>Total|varC_7|+20 percent|Apex|Unweighted</t>
  </si>
  <si>
    <t>Total|varC_7|+25 percent|Apex|Unweighted</t>
  </si>
  <si>
    <t>Total|varC_8|-25 percent|Apex|Unweighted</t>
  </si>
  <si>
    <t>Total|varC_8|-20 percent|Apex|Unweighted</t>
  </si>
  <si>
    <t>Total|varC_8|-15 percent|Apex|Unweighted</t>
  </si>
  <si>
    <t>Total|varC_8|-10 percent|Apex|Unweighted</t>
  </si>
  <si>
    <t>Total|varC_8|-5 percent|Apex|Unweighted</t>
  </si>
  <si>
    <t>Total|varC_8|0 percent|Apex|Unweighted</t>
  </si>
  <si>
    <t>Total|varC_8|+5 percent|Apex|Unweighted</t>
  </si>
  <si>
    <t>Total|varC_8|+10 percent|Apex|Unweighted</t>
  </si>
  <si>
    <t>Total|varC_8|+15 percent|Apex|Unweighted</t>
  </si>
  <si>
    <t>Total|varC_8|+20 percent|Apex|Unweighted</t>
  </si>
  <si>
    <t>Total|varC_8|+25 percent|Apex|Unweighted</t>
  </si>
  <si>
    <t>Total|varC_9|-25 percent|Apex|Unweighted</t>
  </si>
  <si>
    <t>Total|varC_9|-20 percent|Apex|Unweighted</t>
  </si>
  <si>
    <t>Total|varC_9|-15 percent|Apex|Unweighted</t>
  </si>
  <si>
    <t>Total|varC_9|-10 percent|Apex|Unweighted</t>
  </si>
  <si>
    <t>Total|varC_9|-5 percent|Apex|Unweighted</t>
  </si>
  <si>
    <t>Total|varC_9|0 percent|Apex|Unweighted</t>
  </si>
  <si>
    <t>Total|varC_9|+5 percent|Apex|Unweighted</t>
  </si>
  <si>
    <t>Total|varC_9|+10 percent|Apex|Unweighted</t>
  </si>
  <si>
    <t>Total|varC_9|+15 percent|Apex|Unweighted</t>
  </si>
  <si>
    <t>Total|varC_9|+20 percent|Apex|Unweighted</t>
  </si>
  <si>
    <t>Total|varC_9|+25 percent|Apex|Unweighted</t>
  </si>
  <si>
    <t>Total|varA_1|-25 percent|Drift|Unweighted</t>
  </si>
  <si>
    <t>Total|varA_1|-20 percent|Drift|Unweighted</t>
  </si>
  <si>
    <t>Total|varA_1|-15 percent|Drift|Unweighted</t>
  </si>
  <si>
    <t>Total|varA_1|-10 percent|Drift|Unweighted</t>
  </si>
  <si>
    <t>Total|varA_1|-5 percent|Drift|Unweighted</t>
  </si>
  <si>
    <t>Total|varA_1|0 percent|Drift|Unweighted</t>
  </si>
  <si>
    <t>Total|varA_1|+5 percent|Drift|Unweighted</t>
  </si>
  <si>
    <t>Total|varA_1|+10 percent|Drift|Unweighted</t>
  </si>
  <si>
    <t>Total|varA_1|+15 percent|Drift|Unweighted</t>
  </si>
  <si>
    <t>Total|varA_1|+20 percent|Drift|Unweighted</t>
  </si>
  <si>
    <t>Total|varA_1|+25 percent|Drift|Unweighted</t>
  </si>
  <si>
    <t>Total|varA_2|-25 percent|Drift|Unweighted</t>
  </si>
  <si>
    <t>Total|varA_2|-20 percent|Drift|Unweighted</t>
  </si>
  <si>
    <t>Total|varA_2|-15 percent|Drift|Unweighted</t>
  </si>
  <si>
    <t>Total|varA_2|-10 percent|Drift|Unweighted</t>
  </si>
  <si>
    <t>Total|varA_2|-5 percent|Drift|Unweighted</t>
  </si>
  <si>
    <t>Total|varA_2|0 percent|Drift|Unweighted</t>
  </si>
  <si>
    <t>Total|varA_2|+5 percent|Drift|Unweighted</t>
  </si>
  <si>
    <t>Total|varA_2|+10 percent|Drift|Unweighted</t>
  </si>
  <si>
    <t>Total|varA_2|+15 percent|Drift|Unweighted</t>
  </si>
  <si>
    <t>Total|varA_2|+20 percent|Drift|Unweighted</t>
  </si>
  <si>
    <t>Total|varA_2|+25 percent|Drift|Unweighted</t>
  </si>
  <si>
    <t>Total|varA_3|-25 percent|Drift|Unweighted</t>
  </si>
  <si>
    <t>Total|varA_3|-20 percent|Drift|Unweighted</t>
  </si>
  <si>
    <t>Total|varA_3|-15 percent|Drift|Unweighted</t>
  </si>
  <si>
    <t>Total|varA_3|-10 percent|Drift|Unweighted</t>
  </si>
  <si>
    <t>Total|varA_3|-5 percent|Drift|Unweighted</t>
  </si>
  <si>
    <t>Total|varA_3|0 percent|Drift|Unweighted</t>
  </si>
  <si>
    <t>Total|varA_3|+5 percent|Drift|Unweighted</t>
  </si>
  <si>
    <t>Total|varA_3|+10 percent|Drift|Unweighted</t>
  </si>
  <si>
    <t>Total|varA_3|+15 percent|Drift|Unweighted</t>
  </si>
  <si>
    <t>Total|varA_3|+20 percent|Drift|Unweighted</t>
  </si>
  <si>
    <t>Total|varA_3|+25 percent|Drift|Unweighted</t>
  </si>
  <si>
    <t>Total|varA_4|-25 percent|Drift|Unweighted</t>
  </si>
  <si>
    <t>Total|varA_4|-20 percent|Drift|Unweighted</t>
  </si>
  <si>
    <t>Total|varA_4|-15 percent|Drift|Unweighted</t>
  </si>
  <si>
    <t>Total|varA_4|-10 percent|Drift|Unweighted</t>
  </si>
  <si>
    <t>Total|varA_4|-5 percent|Drift|Unweighted</t>
  </si>
  <si>
    <t>Total|varA_4|0 percent|Drift|Unweighted</t>
  </si>
  <si>
    <t>Total|varA_4|+5 percent|Drift|Unweighted</t>
  </si>
  <si>
    <t>Total|varA_4|+10 percent|Drift|Unweighted</t>
  </si>
  <si>
    <t>Total|varA_4|+15 percent|Drift|Unweighted</t>
  </si>
  <si>
    <t>Total|varA_4|+20 percent|Drift|Unweighted</t>
  </si>
  <si>
    <t>Total|varA_4|+25 percent|Drift|Unweighted</t>
  </si>
  <si>
    <t>Total|varA_5|-25 percent|Drift|Unweighted</t>
  </si>
  <si>
    <t>Total|varA_5|-20 percent|Drift|Unweighted</t>
  </si>
  <si>
    <t>Total|varA_5|-15 percent|Drift|Unweighted</t>
  </si>
  <si>
    <t>Total|varA_5|-10 percent|Drift|Unweighted</t>
  </si>
  <si>
    <t>Total|varA_5|-5 percent|Drift|Unweighted</t>
  </si>
  <si>
    <t>Total|varA_5|0 percent|Drift|Unweighted</t>
  </si>
  <si>
    <t>Total|varA_5|+5 percent|Drift|Unweighted</t>
  </si>
  <si>
    <t>Total|varA_5|+10 percent|Drift|Unweighted</t>
  </si>
  <si>
    <t>Total|varA_5|+15 percent|Drift|Unweighted</t>
  </si>
  <si>
    <t>Total|varA_5|+20 percent|Drift|Unweighted</t>
  </si>
  <si>
    <t>Total|varA_5|+25 percent|Drift|Unweighted</t>
  </si>
  <si>
    <t>Total|varA_6|-25 percent|Drift|Unweighted</t>
  </si>
  <si>
    <t>Total|varA_6|-20 percent|Drift|Unweighted</t>
  </si>
  <si>
    <t>Total|varA_6|-15 percent|Drift|Unweighted</t>
  </si>
  <si>
    <t>Total|varA_6|-10 percent|Drift|Unweighted</t>
  </si>
  <si>
    <t>Total|varA_6|-5 percent|Drift|Unweighted</t>
  </si>
  <si>
    <t>Total|varA_6|0 percent|Drift|Unweighted</t>
  </si>
  <si>
    <t>Total|varA_6|+5 percent|Drift|Unweighted</t>
  </si>
  <si>
    <t>Total|varA_6|+10 percent|Drift|Unweighted</t>
  </si>
  <si>
    <t>Total|varA_6|+15 percent|Drift|Unweighted</t>
  </si>
  <si>
    <t>Total|varA_6|+20 percent|Drift|Unweighted</t>
  </si>
  <si>
    <t>Total|varA_6|+25 percent|Drift|Unweighted</t>
  </si>
  <si>
    <t>Total|varA_7|-25 percent|Drift|Unweighted</t>
  </si>
  <si>
    <t>Total|varA_7|-20 percent|Drift|Unweighted</t>
  </si>
  <si>
    <t>Total|varA_7|-15 percent|Drift|Unweighted</t>
  </si>
  <si>
    <t>Total|varA_7|-10 percent|Drift|Unweighted</t>
  </si>
  <si>
    <t>Total|varA_7|-5 percent|Drift|Unweighted</t>
  </si>
  <si>
    <t>Total|varA_7|0 percent|Drift|Unweighted</t>
  </si>
  <si>
    <t>Total|varA_7|+5 percent|Drift|Unweighted</t>
  </si>
  <si>
    <t>Total|varA_7|+10 percent|Drift|Unweighted</t>
  </si>
  <si>
    <t>Total|varA_7|+15 percent|Drift|Unweighted</t>
  </si>
  <si>
    <t>Total|varA_7|+20 percent|Drift|Unweighted</t>
  </si>
  <si>
    <t>Total|varA_7|+25 percent|Drift|Unweighted</t>
  </si>
  <si>
    <t>Total|varA_8|-25 percent|Drift|Unweighted</t>
  </si>
  <si>
    <t>Total|varA_8|-20 percent|Drift|Unweighted</t>
  </si>
  <si>
    <t>Total|varA_8|-15 percent|Drift|Unweighted</t>
  </si>
  <si>
    <t>Total|varA_8|-10 percent|Drift|Unweighted</t>
  </si>
  <si>
    <t>Total|varA_8|-5 percent|Drift|Unweighted</t>
  </si>
  <si>
    <t>Total|varA_8|0 percent|Drift|Unweighted</t>
  </si>
  <si>
    <t>Total|varA_8|+5 percent|Drift|Unweighted</t>
  </si>
  <si>
    <t>Total|varA_8|+10 percent|Drift|Unweighted</t>
  </si>
  <si>
    <t>Total|varA_8|+15 percent|Drift|Unweighted</t>
  </si>
  <si>
    <t>Total|varA_8|+20 percent|Drift|Unweighted</t>
  </si>
  <si>
    <t>Total|varA_8|+25 percent|Drift|Unweighted</t>
  </si>
  <si>
    <t>Total|varA_10|-25 percent|Drift|Unweighted</t>
  </si>
  <si>
    <t>Total|varA_10|-20 percent|Drift|Unweighted</t>
  </si>
  <si>
    <t>Total|varA_10|-15 percent|Drift|Unweighted</t>
  </si>
  <si>
    <t>Total|varA_10|-10 percent|Drift|Unweighted</t>
  </si>
  <si>
    <t>Total|varA_10|-5 percent|Drift|Unweighted</t>
  </si>
  <si>
    <t>Total|varA_10|0 percent|Drift|Unweighted</t>
  </si>
  <si>
    <t>Total|varA_10|+5 percent|Drift|Unweighted</t>
  </si>
  <si>
    <t>Total|varA_10|+10 percent|Drift|Unweighted</t>
  </si>
  <si>
    <t>Total|varA_10|+15 percent|Drift|Unweighted</t>
  </si>
  <si>
    <t>Total|varA_10|+20 percent|Drift|Unweighted</t>
  </si>
  <si>
    <t>Total|varA_10|+25 percent|Drift|Unweighted</t>
  </si>
  <si>
    <t>Total|varA_11|-25 percent|Drift|Unweighted</t>
  </si>
  <si>
    <t>Total|varA_11|-20 percent|Drift|Unweighted</t>
  </si>
  <si>
    <t>Total|varA_11|-15 percent|Drift|Unweighted</t>
  </si>
  <si>
    <t>Total|varA_11|-10 percent|Drift|Unweighted</t>
  </si>
  <si>
    <t>Total|varA_11|-5 percent|Drift|Unweighted</t>
  </si>
  <si>
    <t>Total|varA_11|0 percent|Drift|Unweighted</t>
  </si>
  <si>
    <t>Total|varA_11|+5 percent|Drift|Unweighted</t>
  </si>
  <si>
    <t>Total|varA_11|+10 percent|Drift|Unweighted</t>
  </si>
  <si>
    <t>Total|varA_11|+15 percent|Drift|Unweighted</t>
  </si>
  <si>
    <t>Total|varA_11|+20 percent|Drift|Unweighted</t>
  </si>
  <si>
    <t>Total|varA_11|+25 percent|Drift|Unweighted</t>
  </si>
  <si>
    <t>Total|varB_1|-25 percent|Drift|Unweighted</t>
  </si>
  <si>
    <t>Total|varB_1|-20 percent|Drift|Unweighted</t>
  </si>
  <si>
    <t>Total|varB_1|-15 percent|Drift|Unweighted</t>
  </si>
  <si>
    <t>Total|varB_1|-10 percent|Drift|Unweighted</t>
  </si>
  <si>
    <t>Total|varB_1|-5 percent|Drift|Unweighted</t>
  </si>
  <si>
    <t>Total|varB_1|0 percent|Drift|Unweighted</t>
  </si>
  <si>
    <t>Total|varB_1|+5 percent|Drift|Unweighted</t>
  </si>
  <si>
    <t>Total|varB_1|+10 percent|Drift|Unweighted</t>
  </si>
  <si>
    <t>Total|varB_1|+15 percent|Drift|Unweighted</t>
  </si>
  <si>
    <t>Total|varB_1|+20 percent|Drift|Unweighted</t>
  </si>
  <si>
    <t>Total|varB_1|+25 percent|Drift|Unweighted</t>
  </si>
  <si>
    <t>Total|varB_2|-25 percent|Drift|Unweighted</t>
  </si>
  <si>
    <t>Total|varB_2|-20 percent|Drift|Unweighted</t>
  </si>
  <si>
    <t>Total|varB_2|-15 percent|Drift|Unweighted</t>
  </si>
  <si>
    <t>Total|varB_2|-10 percent|Drift|Unweighted</t>
  </si>
  <si>
    <t>Total|varB_2|-5 percent|Drift|Unweighted</t>
  </si>
  <si>
    <t>Total|varB_2|0 percent|Drift|Unweighted</t>
  </si>
  <si>
    <t>Total|varB_2|+5 percent|Drift|Unweighted</t>
  </si>
  <si>
    <t>Total|varB_2|+10 percent|Drift|Unweighted</t>
  </si>
  <si>
    <t>Total|varB_2|+15 percent|Drift|Unweighted</t>
  </si>
  <si>
    <t>Total|varB_2|+20 percent|Drift|Unweighted</t>
  </si>
  <si>
    <t>Total|varB_2|+25 percent|Drift|Unweighted</t>
  </si>
  <si>
    <t>Total|varB_3|-25 percent|Drift|Unweighted</t>
  </si>
  <si>
    <t>Total|varB_3|-20 percent|Drift|Unweighted</t>
  </si>
  <si>
    <t>Total|varB_3|-15 percent|Drift|Unweighted</t>
  </si>
  <si>
    <t>Total|varB_3|-10 percent|Drift|Unweighted</t>
  </si>
  <si>
    <t>Total|varB_3|-5 percent|Drift|Unweighted</t>
  </si>
  <si>
    <t>Total|varB_3|0 percent|Drift|Unweighted</t>
  </si>
  <si>
    <t>Total|varB_3|+5 percent|Drift|Unweighted</t>
  </si>
  <si>
    <t>Total|varB_3|+10 percent|Drift|Unweighted</t>
  </si>
  <si>
    <t>Total|varB_3|+15 percent|Drift|Unweighted</t>
  </si>
  <si>
    <t>Total|varB_3|+20 percent|Drift|Unweighted</t>
  </si>
  <si>
    <t>Total|varB_3|+25 percent|Drift|Unweighted</t>
  </si>
  <si>
    <t>Total|varB_4|-25 percent|Drift|Unweighted</t>
  </si>
  <si>
    <t>Total|varB_4|-20 percent|Drift|Unweighted</t>
  </si>
  <si>
    <t>Total|varB_4|-15 percent|Drift|Unweighted</t>
  </si>
  <si>
    <t>Total|varB_4|-10 percent|Drift|Unweighted</t>
  </si>
  <si>
    <t>Total|varB_4|-5 percent|Drift|Unweighted</t>
  </si>
  <si>
    <t>Total|varB_4|0 percent|Drift|Unweighted</t>
  </si>
  <si>
    <t>Total|varB_4|+5 percent|Drift|Unweighted</t>
  </si>
  <si>
    <t>Total|varB_4|+10 percent|Drift|Unweighted</t>
  </si>
  <si>
    <t>Total|varB_4|+15 percent|Drift|Unweighted</t>
  </si>
  <si>
    <t>Total|varB_4|+20 percent|Drift|Unweighted</t>
  </si>
  <si>
    <t>Total|varB_4|+25 percent|Drift|Unweighted</t>
  </si>
  <si>
    <t>Total|varB_5|-25 percent|Drift|Unweighted</t>
  </si>
  <si>
    <t>Total|varB_5|-20 percent|Drift|Unweighted</t>
  </si>
  <si>
    <t>Total|varB_5|-15 percent|Drift|Unweighted</t>
  </si>
  <si>
    <t>Total|varB_5|-10 percent|Drift|Unweighted</t>
  </si>
  <si>
    <t>Total|varB_5|-5 percent|Drift|Unweighted</t>
  </si>
  <si>
    <t>Total|varB_5|0 percent|Drift|Unweighted</t>
  </si>
  <si>
    <t>Total|varB_5|+5 percent|Drift|Unweighted</t>
  </si>
  <si>
    <t>Total|varB_5|+10 percent|Drift|Unweighted</t>
  </si>
  <si>
    <t>Total|varB_5|+15 percent|Drift|Unweighted</t>
  </si>
  <si>
    <t>Total|varB_5|+20 percent|Drift|Unweighted</t>
  </si>
  <si>
    <t>Total|varB_5|+25 percent|Drift|Unweighted</t>
  </si>
  <si>
    <t>Total|varB_6|-25 percent|Drift|Unweighted</t>
  </si>
  <si>
    <t>Total|varB_6|-20 percent|Drift|Unweighted</t>
  </si>
  <si>
    <t>Total|varB_6|-15 percent|Drift|Unweighted</t>
  </si>
  <si>
    <t>Total|varB_6|-10 percent|Drift|Unweighted</t>
  </si>
  <si>
    <t>Total|varB_6|-5 percent|Drift|Unweighted</t>
  </si>
  <si>
    <t>Total|varB_6|0 percent|Drift|Unweighted</t>
  </si>
  <si>
    <t>Total|varB_6|+5 percent|Drift|Unweighted</t>
  </si>
  <si>
    <t>Total|varB_6|+10 percent|Drift|Unweighted</t>
  </si>
  <si>
    <t>Total|varB_6|+15 percent|Drift|Unweighted</t>
  </si>
  <si>
    <t>Total|varB_6|+20 percent|Drift|Unweighted</t>
  </si>
  <si>
    <t>Total|varB_6|+25 percent|Drift|Unweighted</t>
  </si>
  <si>
    <t>Total|varC_1|-25 percent|Drift|Unweighted</t>
  </si>
  <si>
    <t>Total|varC_1|-20 percent|Drift|Unweighted</t>
  </si>
  <si>
    <t>Total|varC_1|-15 percent|Drift|Unweighted</t>
  </si>
  <si>
    <t>Total|varC_1|-10 percent|Drift|Unweighted</t>
  </si>
  <si>
    <t>Total|varC_1|-5 percent|Drift|Unweighted</t>
  </si>
  <si>
    <t>Total|varC_1|0 percent|Drift|Unweighted</t>
  </si>
  <si>
    <t>Total|varC_1|+5 percent|Drift|Unweighted</t>
  </si>
  <si>
    <t>Total|varC_1|+10 percent|Drift|Unweighted</t>
  </si>
  <si>
    <t>Total|varC_1|+15 percent|Drift|Unweighted</t>
  </si>
  <si>
    <t>Total|varC_1|+20 percent|Drift|Unweighted</t>
  </si>
  <si>
    <t>Total|varC_1|+25 percent|Drift|Unweighted</t>
  </si>
  <si>
    <t>Total|varC_2|-25 percent|Drift|Unweighted</t>
  </si>
  <si>
    <t>Total|varC_2|-20 percent|Drift|Unweighted</t>
  </si>
  <si>
    <t>Total|varC_2|-15 percent|Drift|Unweighted</t>
  </si>
  <si>
    <t>Total|varC_2|-10 percent|Drift|Unweighted</t>
  </si>
  <si>
    <t>Total|varC_2|-5 percent|Drift|Unweighted</t>
  </si>
  <si>
    <t>Total|varC_2|0 percent|Drift|Unweighted</t>
  </si>
  <si>
    <t>Total|varC_2|+5 percent|Drift|Unweighted</t>
  </si>
  <si>
    <t>Total|varC_2|+10 percent|Drift|Unweighted</t>
  </si>
  <si>
    <t>Total|varC_2|+15 percent|Drift|Unweighted</t>
  </si>
  <si>
    <t>Total|varC_2|+20 percent|Drift|Unweighted</t>
  </si>
  <si>
    <t>Total|varC_2|+25 percent|Drift|Unweighted</t>
  </si>
  <si>
    <t>Total|varC_3|-25 percent|Drift|Unweighted</t>
  </si>
  <si>
    <t>Total|varC_3|-20 percent|Drift|Unweighted</t>
  </si>
  <si>
    <t>Total|varC_3|-15 percent|Drift|Unweighted</t>
  </si>
  <si>
    <t>Total|varC_3|-10 percent|Drift|Unweighted</t>
  </si>
  <si>
    <t>Total|varC_3|-5 percent|Drift|Unweighted</t>
  </si>
  <si>
    <t>Total|varC_3|0 percent|Drift|Unweighted</t>
  </si>
  <si>
    <t>Total|varC_3|+5 percent|Drift|Unweighted</t>
  </si>
  <si>
    <t>Total|varC_3|+10 percent|Drift|Unweighted</t>
  </si>
  <si>
    <t>Total|varC_3|+15 percent|Drift|Unweighted</t>
  </si>
  <si>
    <t>Total|varC_3|+20 percent|Drift|Unweighted</t>
  </si>
  <si>
    <t>Total|varC_3|+25 percent|Drift|Unweighted</t>
  </si>
  <si>
    <t>Total|varC_4|-25 percent|Drift|Unweighted</t>
  </si>
  <si>
    <t>Total|varC_4|-20 percent|Drift|Unweighted</t>
  </si>
  <si>
    <t>Total|varC_4|-15 percent|Drift|Unweighted</t>
  </si>
  <si>
    <t>Total|varC_4|-10 percent|Drift|Unweighted</t>
  </si>
  <si>
    <t>Total|varC_4|-5 percent|Drift|Unweighted</t>
  </si>
  <si>
    <t>Total|varC_4|0 percent|Drift|Unweighted</t>
  </si>
  <si>
    <t>Total|varC_4|+5 percent|Drift|Unweighted</t>
  </si>
  <si>
    <t>Total|varC_4|+10 percent|Drift|Unweighted</t>
  </si>
  <si>
    <t>Total|varC_4|+15 percent|Drift|Unweighted</t>
  </si>
  <si>
    <t>Total|varC_4|+20 percent|Drift|Unweighted</t>
  </si>
  <si>
    <t>Total|varC_4|+25 percent|Drift|Unweighted</t>
  </si>
  <si>
    <t>Total|varC_5|-25 percent|Drift|Unweighted</t>
  </si>
  <si>
    <t>Total|varC_5|-20 percent|Drift|Unweighted</t>
  </si>
  <si>
    <t>Total|varC_5|-15 percent|Drift|Unweighted</t>
  </si>
  <si>
    <t>Total|varC_5|-10 percent|Drift|Unweighted</t>
  </si>
  <si>
    <t>Total|varC_5|-5 percent|Drift|Unweighted</t>
  </si>
  <si>
    <t>Total|varC_5|0 percent|Drift|Unweighted</t>
  </si>
  <si>
    <t>Total|varC_5|+5 percent|Drift|Unweighted</t>
  </si>
  <si>
    <t>Total|varC_5|+10 percent|Drift|Unweighted</t>
  </si>
  <si>
    <t>Total|varC_5|+15 percent|Drift|Unweighted</t>
  </si>
  <si>
    <t>Total|varC_5|+20 percent|Drift|Unweighted</t>
  </si>
  <si>
    <t>Total|varC_5|+25 percent|Drift|Unweighted</t>
  </si>
  <si>
    <t>Total|varC_6|-25 percent|Drift|Unweighted</t>
  </si>
  <si>
    <t>Total|varC_6|-20 percent|Drift|Unweighted</t>
  </si>
  <si>
    <t>Total|varC_6|-15 percent|Drift|Unweighted</t>
  </si>
  <si>
    <t>Total|varC_6|-10 percent|Drift|Unweighted</t>
  </si>
  <si>
    <t>Total|varC_6|-5 percent|Drift|Unweighted</t>
  </si>
  <si>
    <t>Total|varC_6|0 percent|Drift|Unweighted</t>
  </si>
  <si>
    <t>Total|varC_6|+5 percent|Drift|Unweighted</t>
  </si>
  <si>
    <t>Total|varC_6|+10 percent|Drift|Unweighted</t>
  </si>
  <si>
    <t>Total|varC_6|+15 percent|Drift|Unweighted</t>
  </si>
  <si>
    <t>Total|varC_6|+20 percent|Drift|Unweighted</t>
  </si>
  <si>
    <t>Total|varC_6|+25 percent|Drift|Unweighted</t>
  </si>
  <si>
    <t>Total|varC_7|-25 percent|Drift|Unweighted</t>
  </si>
  <si>
    <t>Total|varC_7|-20 percent|Drift|Unweighted</t>
  </si>
  <si>
    <t>Total|varC_7|-15 percent|Drift|Unweighted</t>
  </si>
  <si>
    <t>Total|varC_7|-10 percent|Drift|Unweighted</t>
  </si>
  <si>
    <t>Total|varC_7|-5 percent|Drift|Unweighted</t>
  </si>
  <si>
    <t>Total|varC_7|0 percent|Drift|Unweighted</t>
  </si>
  <si>
    <t>Total|varC_7|+5 percent|Drift|Unweighted</t>
  </si>
  <si>
    <t>Total|varC_7|+10 percent|Drift|Unweighted</t>
  </si>
  <si>
    <t>Total|varC_7|+15 percent|Drift|Unweighted</t>
  </si>
  <si>
    <t>Total|varC_7|+20 percent|Drift|Unweighted</t>
  </si>
  <si>
    <t>Total|varC_7|+25 percent|Drift|Unweighted</t>
  </si>
  <si>
    <t>Total|varC_8|-25 percent|Drift|Unweighted</t>
  </si>
  <si>
    <t>Total|varC_8|-20 percent|Drift|Unweighted</t>
  </si>
  <si>
    <t>Total|varC_8|-15 percent|Drift|Unweighted</t>
  </si>
  <si>
    <t>Total|varC_8|-10 percent|Drift|Unweighted</t>
  </si>
  <si>
    <t>Total|varC_8|-5 percent|Drift|Unweighted</t>
  </si>
  <si>
    <t>Total|varC_8|0 percent|Drift|Unweighted</t>
  </si>
  <si>
    <t>Total|varC_8|+5 percent|Drift|Unweighted</t>
  </si>
  <si>
    <t>Total|varC_8|+10 percent|Drift|Unweighted</t>
  </si>
  <si>
    <t>Total|varC_8|+15 percent|Drift|Unweighted</t>
  </si>
  <si>
    <t>Total|varC_8|+20 percent|Drift|Unweighted</t>
  </si>
  <si>
    <t>Total|varC_8|+25 percent|Drift|Unweighted</t>
  </si>
  <si>
    <t>Total|varC_9|-25 percent|Drift|Unweighted</t>
  </si>
  <si>
    <t>Total|varC_9|-20 percent|Drift|Unweighted</t>
  </si>
  <si>
    <t>Total|varC_9|-15 percent|Drift|Unweighted</t>
  </si>
  <si>
    <t>Total|varC_9|-10 percent|Drift|Unweighted</t>
  </si>
  <si>
    <t>Total|varC_9|-5 percent|Drift|Unweighted</t>
  </si>
  <si>
    <t>Total|varC_9|0 percent|Drift|Unweighted</t>
  </si>
  <si>
    <t>Total|varC_9|+5 percent|Drift|Unweighted</t>
  </si>
  <si>
    <t>Total|varC_9|+10 percent|Drift|Unweighted</t>
  </si>
  <si>
    <t>Total|varC_9|+15 percent|Drift|Unweighted</t>
  </si>
  <si>
    <t>Total|varC_9|+20 percent|Drift|Unweighted</t>
  </si>
  <si>
    <t>Total|varC_9|+25 percent|Drift|Unweighted</t>
  </si>
  <si>
    <t>Total|varA_1|-25 percent|Ember|Unweighted</t>
  </si>
  <si>
    <t>Total|varA_1|-20 percent|Ember|Unweighted</t>
  </si>
  <si>
    <t>Total|varA_1|-15 percent|Ember|Unweighted</t>
  </si>
  <si>
    <t>Total|varA_1|-10 percent|Ember|Unweighted</t>
  </si>
  <si>
    <t>Total|varA_1|-5 percent|Ember|Unweighted</t>
  </si>
  <si>
    <t>Total|varA_1|0 percent|Ember|Unweighted</t>
  </si>
  <si>
    <t>Total|varA_1|+5 percent|Ember|Unweighted</t>
  </si>
  <si>
    <t>Total|varA_1|+10 percent|Ember|Unweighted</t>
  </si>
  <si>
    <t>Total|varA_1|+15 percent|Ember|Unweighted</t>
  </si>
  <si>
    <t>Total|varA_1|+20 percent|Ember|Unweighted</t>
  </si>
  <si>
    <t>Total|varA_1|+25 percent|Ember|Unweighted</t>
  </si>
  <si>
    <t>Total|varA_2|-25 percent|Ember|Unweighted</t>
  </si>
  <si>
    <t>Total|varA_2|-20 percent|Ember|Unweighted</t>
  </si>
  <si>
    <t>Total|varA_2|-15 percent|Ember|Unweighted</t>
  </si>
  <si>
    <t>Total|varA_2|-10 percent|Ember|Unweighted</t>
  </si>
  <si>
    <t>Total|varA_2|-5 percent|Ember|Unweighted</t>
  </si>
  <si>
    <t>Total|varA_2|0 percent|Ember|Unweighted</t>
  </si>
  <si>
    <t>Total|varA_2|+5 percent|Ember|Unweighted</t>
  </si>
  <si>
    <t>Total|varA_2|+10 percent|Ember|Unweighted</t>
  </si>
  <si>
    <t>Total|varA_2|+15 percent|Ember|Unweighted</t>
  </si>
  <si>
    <t>Total|varA_2|+20 percent|Ember|Unweighted</t>
  </si>
  <si>
    <t>Total|varA_2|+25 percent|Ember|Unweighted</t>
  </si>
  <si>
    <t>Total|varA_3|-25 percent|Ember|Unweighted</t>
  </si>
  <si>
    <t>Total|varA_3|-20 percent|Ember|Unweighted</t>
  </si>
  <si>
    <t>Total|varA_3|-15 percent|Ember|Unweighted</t>
  </si>
  <si>
    <t>Total|varA_3|-10 percent|Ember|Unweighted</t>
  </si>
  <si>
    <t>Total|varA_3|-5 percent|Ember|Unweighted</t>
  </si>
  <si>
    <t>Total|varA_3|0 percent|Ember|Unweighted</t>
  </si>
  <si>
    <t>Total|varA_3|+5 percent|Ember|Unweighted</t>
  </si>
  <si>
    <t>Total|varA_3|+10 percent|Ember|Unweighted</t>
  </si>
  <si>
    <t>Total|varA_3|+15 percent|Ember|Unweighted</t>
  </si>
  <si>
    <t>Total|varA_3|+20 percent|Ember|Unweighted</t>
  </si>
  <si>
    <t>Total|varA_3|+25 percent|Ember|Unweighted</t>
  </si>
  <si>
    <t>Total|varA_4|-25 percent|Ember|Unweighted</t>
  </si>
  <si>
    <t>Total|varA_4|-20 percent|Ember|Unweighted</t>
  </si>
  <si>
    <t>Total|varA_4|-15 percent|Ember|Unweighted</t>
  </si>
  <si>
    <t>Total|varA_4|-10 percent|Ember|Unweighted</t>
  </si>
  <si>
    <t>Total|varA_4|-5 percent|Ember|Unweighted</t>
  </si>
  <si>
    <t>Total|varA_4|0 percent|Ember|Unweighted</t>
  </si>
  <si>
    <t>Total|varA_4|+5 percent|Ember|Unweighted</t>
  </si>
  <si>
    <t>Total|varA_4|+10 percent|Ember|Unweighted</t>
  </si>
  <si>
    <t>Total|varA_4|+15 percent|Ember|Unweighted</t>
  </si>
  <si>
    <t>Total|varA_4|+20 percent|Ember|Unweighted</t>
  </si>
  <si>
    <t>Total|varA_4|+25 percent|Ember|Unweighted</t>
  </si>
  <si>
    <t>Total|varA_5|-25 percent|Ember|Unweighted</t>
  </si>
  <si>
    <t>Total|varA_5|-20 percent|Ember|Unweighted</t>
  </si>
  <si>
    <t>Total|varA_5|-15 percent|Ember|Unweighted</t>
  </si>
  <si>
    <t>Total|varA_5|-10 percent|Ember|Unweighted</t>
  </si>
  <si>
    <t>Total|varA_5|-5 percent|Ember|Unweighted</t>
  </si>
  <si>
    <t>Total|varA_5|0 percent|Ember|Unweighted</t>
  </si>
  <si>
    <t>Total|varA_5|+5 percent|Ember|Unweighted</t>
  </si>
  <si>
    <t>Total|varA_5|+10 percent|Ember|Unweighted</t>
  </si>
  <si>
    <t>Total|varA_5|+15 percent|Ember|Unweighted</t>
  </si>
  <si>
    <t>Total|varA_5|+20 percent|Ember|Unweighted</t>
  </si>
  <si>
    <t>Total|varA_5|+25 percent|Ember|Unweighted</t>
  </si>
  <si>
    <t>Total|varA_6|-25 percent|Ember|Unweighted</t>
  </si>
  <si>
    <t>Total|varA_6|-20 percent|Ember|Unweighted</t>
  </si>
  <si>
    <t>Total|varA_6|-15 percent|Ember|Unweighted</t>
  </si>
  <si>
    <t>Total|varA_6|-10 percent|Ember|Unweighted</t>
  </si>
  <si>
    <t>Total|varA_6|-5 percent|Ember|Unweighted</t>
  </si>
  <si>
    <t>Total|varA_6|0 percent|Ember|Unweighted</t>
  </si>
  <si>
    <t>Total|varA_6|+5 percent|Ember|Unweighted</t>
  </si>
  <si>
    <t>Total|varA_6|+10 percent|Ember|Unweighted</t>
  </si>
  <si>
    <t>Total|varA_6|+15 percent|Ember|Unweighted</t>
  </si>
  <si>
    <t>Total|varA_6|+20 percent|Ember|Unweighted</t>
  </si>
  <si>
    <t>Total|varA_6|+25 percent|Ember|Unweighted</t>
  </si>
  <si>
    <t>Total|varA_7|-25 percent|Ember|Unweighted</t>
  </si>
  <si>
    <t>Total|varA_7|-20 percent|Ember|Unweighted</t>
  </si>
  <si>
    <t>Total|varA_7|-15 percent|Ember|Unweighted</t>
  </si>
  <si>
    <t>Total|varA_7|-10 percent|Ember|Unweighted</t>
  </si>
  <si>
    <t>Total|varA_7|-5 percent|Ember|Unweighted</t>
  </si>
  <si>
    <t>Total|varA_7|0 percent|Ember|Unweighted</t>
  </si>
  <si>
    <t>Total|varA_7|+5 percent|Ember|Unweighted</t>
  </si>
  <si>
    <t>Total|varA_7|+10 percent|Ember|Unweighted</t>
  </si>
  <si>
    <t>Total|varA_7|+15 percent|Ember|Unweighted</t>
  </si>
  <si>
    <t>Total|varA_7|+20 percent|Ember|Unweighted</t>
  </si>
  <si>
    <t>Total|varA_7|+25 percent|Ember|Unweighted</t>
  </si>
  <si>
    <t>Total|varA_8|-25 percent|Ember|Unweighted</t>
  </si>
  <si>
    <t>Total|varA_8|-20 percent|Ember|Unweighted</t>
  </si>
  <si>
    <t>Total|varA_8|-15 percent|Ember|Unweighted</t>
  </si>
  <si>
    <t>Total|varA_8|-10 percent|Ember|Unweighted</t>
  </si>
  <si>
    <t>Total|varA_8|-5 percent|Ember|Unweighted</t>
  </si>
  <si>
    <t>Total|varA_8|0 percent|Ember|Unweighted</t>
  </si>
  <si>
    <t>Total|varA_8|+5 percent|Ember|Unweighted</t>
  </si>
  <si>
    <t>Total|varA_8|+10 percent|Ember|Unweighted</t>
  </si>
  <si>
    <t>Total|varA_8|+15 percent|Ember|Unweighted</t>
  </si>
  <si>
    <t>Total|varA_8|+20 percent|Ember|Unweighted</t>
  </si>
  <si>
    <t>Total|varA_8|+25 percent|Ember|Unweighted</t>
  </si>
  <si>
    <t>Total|varA_10|-25 percent|Ember|Unweighted</t>
  </si>
  <si>
    <t>Total|varA_10|-20 percent|Ember|Unweighted</t>
  </si>
  <si>
    <t>Total|varA_10|-15 percent|Ember|Unweighted</t>
  </si>
  <si>
    <t>Total|varA_10|-10 percent|Ember|Unweighted</t>
  </si>
  <si>
    <t>Total|varA_10|-5 percent|Ember|Unweighted</t>
  </si>
  <si>
    <t>Total|varA_10|0 percent|Ember|Unweighted</t>
  </si>
  <si>
    <t>Total|varA_10|+5 percent|Ember|Unweighted</t>
  </si>
  <si>
    <t>Total|varA_10|+10 percent|Ember|Unweighted</t>
  </si>
  <si>
    <t>Total|varA_10|+15 percent|Ember|Unweighted</t>
  </si>
  <si>
    <t>Total|varA_10|+20 percent|Ember|Unweighted</t>
  </si>
  <si>
    <t>Total|varA_10|+25 percent|Ember|Unweighted</t>
  </si>
  <si>
    <t>Total|varA_11|-25 percent|Ember|Unweighted</t>
  </si>
  <si>
    <t>Total|varA_11|-20 percent|Ember|Unweighted</t>
  </si>
  <si>
    <t>Total|varA_11|-15 percent|Ember|Unweighted</t>
  </si>
  <si>
    <t>Total|varA_11|-10 percent|Ember|Unweighted</t>
  </si>
  <si>
    <t>Total|varA_11|-5 percent|Ember|Unweighted</t>
  </si>
  <si>
    <t>Total|varA_11|0 percent|Ember|Unweighted</t>
  </si>
  <si>
    <t>Total|varA_11|+5 percent|Ember|Unweighted</t>
  </si>
  <si>
    <t>Total|varA_11|+10 percent|Ember|Unweighted</t>
  </si>
  <si>
    <t>Total|varA_11|+15 percent|Ember|Unweighted</t>
  </si>
  <si>
    <t>Total|varA_11|+20 percent|Ember|Unweighted</t>
  </si>
  <si>
    <t>Total|varA_11|+25 percent|Ember|Unweighted</t>
  </si>
  <si>
    <t>Total|varB_1|-25 percent|Ember|Unweighted</t>
  </si>
  <si>
    <t>Total|varB_1|-20 percent|Ember|Unweighted</t>
  </si>
  <si>
    <t>Total|varB_1|-15 percent|Ember|Unweighted</t>
  </si>
  <si>
    <t>Total|varB_1|-10 percent|Ember|Unweighted</t>
  </si>
  <si>
    <t>Total|varB_1|-5 percent|Ember|Unweighted</t>
  </si>
  <si>
    <t>Total|varB_1|0 percent|Ember|Unweighted</t>
  </si>
  <si>
    <t>Total|varB_1|+5 percent|Ember|Unweighted</t>
  </si>
  <si>
    <t>Total|varB_1|+10 percent|Ember|Unweighted</t>
  </si>
  <si>
    <t>Total|varB_1|+15 percent|Ember|Unweighted</t>
  </si>
  <si>
    <t>Total|varB_1|+20 percent|Ember|Unweighted</t>
  </si>
  <si>
    <t>Total|varB_1|+25 percent|Ember|Unweighted</t>
  </si>
  <si>
    <t>Total|varB_2|-25 percent|Ember|Unweighted</t>
  </si>
  <si>
    <t>Total|varB_2|-20 percent|Ember|Unweighted</t>
  </si>
  <si>
    <t>Total|varB_2|-15 percent|Ember|Unweighted</t>
  </si>
  <si>
    <t>Total|varB_2|-10 percent|Ember|Unweighted</t>
  </si>
  <si>
    <t>Total|varB_2|-5 percent|Ember|Unweighted</t>
  </si>
  <si>
    <t>Total|varB_2|0 percent|Ember|Unweighted</t>
  </si>
  <si>
    <t>Total|varB_2|+5 percent|Ember|Unweighted</t>
  </si>
  <si>
    <t>Total|varB_2|+10 percent|Ember|Unweighted</t>
  </si>
  <si>
    <t>Total|varB_2|+15 percent|Ember|Unweighted</t>
  </si>
  <si>
    <t>Total|varB_2|+20 percent|Ember|Unweighted</t>
  </si>
  <si>
    <t>Total|varB_2|+25 percent|Ember|Unweighted</t>
  </si>
  <si>
    <t>Total|varB_3|-25 percent|Ember|Unweighted</t>
  </si>
  <si>
    <t>Total|varB_3|-20 percent|Ember|Unweighted</t>
  </si>
  <si>
    <t>Total|varB_3|-15 percent|Ember|Unweighted</t>
  </si>
  <si>
    <t>Total|varB_3|-10 percent|Ember|Unweighted</t>
  </si>
  <si>
    <t>Total|varB_3|-5 percent|Ember|Unweighted</t>
  </si>
  <si>
    <t>Total|varB_3|0 percent|Ember|Unweighted</t>
  </si>
  <si>
    <t>Total|varB_3|+5 percent|Ember|Unweighted</t>
  </si>
  <si>
    <t>Total|varB_3|+10 percent|Ember|Unweighted</t>
  </si>
  <si>
    <t>Total|varB_3|+15 percent|Ember|Unweighted</t>
  </si>
  <si>
    <t>Total|varB_3|+20 percent|Ember|Unweighted</t>
  </si>
  <si>
    <t>Total|varB_3|+25 percent|Ember|Unweighted</t>
  </si>
  <si>
    <t>Total|varB_4|-25 percent|Ember|Unweighted</t>
  </si>
  <si>
    <t>Total|varB_4|-20 percent|Ember|Unweighted</t>
  </si>
  <si>
    <t>Total|varB_4|-15 percent|Ember|Unweighted</t>
  </si>
  <si>
    <t>Total|varB_4|-10 percent|Ember|Unweighted</t>
  </si>
  <si>
    <t>Total|varB_4|-5 percent|Ember|Unweighted</t>
  </si>
  <si>
    <t>Total|varB_4|0 percent|Ember|Unweighted</t>
  </si>
  <si>
    <t>Total|varB_4|+5 percent|Ember|Unweighted</t>
  </si>
  <si>
    <t>Total|varB_4|+10 percent|Ember|Unweighted</t>
  </si>
  <si>
    <t>Total|varB_4|+15 percent|Ember|Unweighted</t>
  </si>
  <si>
    <t>Total|varB_4|+20 percent|Ember|Unweighted</t>
  </si>
  <si>
    <t>Total|varB_4|+25 percent|Ember|Unweighted</t>
  </si>
  <si>
    <t>Total|varB_5|-25 percent|Ember|Unweighted</t>
  </si>
  <si>
    <t>Total|varB_5|-20 percent|Ember|Unweighted</t>
  </si>
  <si>
    <t>Total|varB_5|-15 percent|Ember|Unweighted</t>
  </si>
  <si>
    <t>Total|varB_5|-10 percent|Ember|Unweighted</t>
  </si>
  <si>
    <t>Total|varB_5|-5 percent|Ember|Unweighted</t>
  </si>
  <si>
    <t>Total|varB_5|0 percent|Ember|Unweighted</t>
  </si>
  <si>
    <t>Total|varB_5|+5 percent|Ember|Unweighted</t>
  </si>
  <si>
    <t>Total|varB_5|+10 percent|Ember|Unweighted</t>
  </si>
  <si>
    <t>Total|varB_5|+15 percent|Ember|Unweighted</t>
  </si>
  <si>
    <t>Total|varB_5|+20 percent|Ember|Unweighted</t>
  </si>
  <si>
    <t>Total|varB_5|+25 percent|Ember|Unweighted</t>
  </si>
  <si>
    <t>Total|varB_6|-25 percent|Ember|Unweighted</t>
  </si>
  <si>
    <t>Total|varB_6|-20 percent|Ember|Unweighted</t>
  </si>
  <si>
    <t>Total|varB_6|-15 percent|Ember|Unweighted</t>
  </si>
  <si>
    <t>Total|varB_6|-10 percent|Ember|Unweighted</t>
  </si>
  <si>
    <t>Total|varB_6|-5 percent|Ember|Unweighted</t>
  </si>
  <si>
    <t>Total|varB_6|0 percent|Ember|Unweighted</t>
  </si>
  <si>
    <t>Total|varB_6|+5 percent|Ember|Unweighted</t>
  </si>
  <si>
    <t>Total|varB_6|+10 percent|Ember|Unweighted</t>
  </si>
  <si>
    <t>Total|varB_6|+15 percent|Ember|Unweighted</t>
  </si>
  <si>
    <t>Total|varB_6|+20 percent|Ember|Unweighted</t>
  </si>
  <si>
    <t>Total|varB_6|+25 percent|Ember|Unweighted</t>
  </si>
  <si>
    <t>Total|varC_1|-25 percent|Ember|Unweighted</t>
  </si>
  <si>
    <t>Total|varC_1|-20 percent|Ember|Unweighted</t>
  </si>
  <si>
    <t>Total|varC_1|-15 percent|Ember|Unweighted</t>
  </si>
  <si>
    <t>Total|varC_1|-10 percent|Ember|Unweighted</t>
  </si>
  <si>
    <t>Total|varC_1|-5 percent|Ember|Unweighted</t>
  </si>
  <si>
    <t>Total|varC_1|0 percent|Ember|Unweighted</t>
  </si>
  <si>
    <t>Total|varC_1|+5 percent|Ember|Unweighted</t>
  </si>
  <si>
    <t>Total|varC_1|+10 percent|Ember|Unweighted</t>
  </si>
  <si>
    <t>Total|varC_1|+15 percent|Ember|Unweighted</t>
  </si>
  <si>
    <t>Total|varC_1|+20 percent|Ember|Unweighted</t>
  </si>
  <si>
    <t>Total|varC_1|+25 percent|Ember|Unweighted</t>
  </si>
  <si>
    <t>Total|varC_2|-25 percent|Ember|Unweighted</t>
  </si>
  <si>
    <t>Total|varC_2|-20 percent|Ember|Unweighted</t>
  </si>
  <si>
    <t>Total|varC_2|-15 percent|Ember|Unweighted</t>
  </si>
  <si>
    <t>Total|varC_2|-10 percent|Ember|Unweighted</t>
  </si>
  <si>
    <t>Total|varC_2|-5 percent|Ember|Unweighted</t>
  </si>
  <si>
    <t>Total|varC_2|0 percent|Ember|Unweighted</t>
  </si>
  <si>
    <t>Total|varC_2|+5 percent|Ember|Unweighted</t>
  </si>
  <si>
    <t>Total|varC_2|+10 percent|Ember|Unweighted</t>
  </si>
  <si>
    <t>Total|varC_2|+15 percent|Ember|Unweighted</t>
  </si>
  <si>
    <t>Total|varC_2|+20 percent|Ember|Unweighted</t>
  </si>
  <si>
    <t>Total|varC_2|+25 percent|Ember|Unweighted</t>
  </si>
  <si>
    <t>Total|varC_3|-25 percent|Ember|Unweighted</t>
  </si>
  <si>
    <t>Total|varC_3|-20 percent|Ember|Unweighted</t>
  </si>
  <si>
    <t>Total|varC_3|-15 percent|Ember|Unweighted</t>
  </si>
  <si>
    <t>Total|varC_3|-10 percent|Ember|Unweighted</t>
  </si>
  <si>
    <t>Total|varC_3|-5 percent|Ember|Unweighted</t>
  </si>
  <si>
    <t>Total|varC_3|0 percent|Ember|Unweighted</t>
  </si>
  <si>
    <t>Total|varC_3|+5 percent|Ember|Unweighted</t>
  </si>
  <si>
    <t>Total|varC_3|+10 percent|Ember|Unweighted</t>
  </si>
  <si>
    <t>Total|varC_3|+15 percent|Ember|Unweighted</t>
  </si>
  <si>
    <t>Total|varC_3|+20 percent|Ember|Unweighted</t>
  </si>
  <si>
    <t>Total|varC_3|+25 percent|Ember|Unweighted</t>
  </si>
  <si>
    <t>Total|varC_4|-25 percent|Ember|Unweighted</t>
  </si>
  <si>
    <t>Total|varC_4|-20 percent|Ember|Unweighted</t>
  </si>
  <si>
    <t>Total|varC_4|-15 percent|Ember|Unweighted</t>
  </si>
  <si>
    <t>Total|varC_4|-10 percent|Ember|Unweighted</t>
  </si>
  <si>
    <t>Total|varC_4|-5 percent|Ember|Unweighted</t>
  </si>
  <si>
    <t>Total|varC_4|0 percent|Ember|Unweighted</t>
  </si>
  <si>
    <t>Total|varC_4|+5 percent|Ember|Unweighted</t>
  </si>
  <si>
    <t>Total|varC_4|+10 percent|Ember|Unweighted</t>
  </si>
  <si>
    <t>Total|varC_4|+15 percent|Ember|Unweighted</t>
  </si>
  <si>
    <t>Total|varC_4|+20 percent|Ember|Unweighted</t>
  </si>
  <si>
    <t>Total|varC_4|+25 percent|Ember|Unweighted</t>
  </si>
  <si>
    <t>Total|varC_5|-25 percent|Ember|Unweighted</t>
  </si>
  <si>
    <t>Total|varC_5|-20 percent|Ember|Unweighted</t>
  </si>
  <si>
    <t>Total|varC_5|-15 percent|Ember|Unweighted</t>
  </si>
  <si>
    <t>Total|varC_5|-10 percent|Ember|Unweighted</t>
  </si>
  <si>
    <t>Total|varC_5|-5 percent|Ember|Unweighted</t>
  </si>
  <si>
    <t>Total|varC_5|0 percent|Ember|Unweighted</t>
  </si>
  <si>
    <t>Total|varC_5|+5 percent|Ember|Unweighted</t>
  </si>
  <si>
    <t>Total|varC_5|+10 percent|Ember|Unweighted</t>
  </si>
  <si>
    <t>Total|varC_5|+15 percent|Ember|Unweighted</t>
  </si>
  <si>
    <t>Total|varC_5|+20 percent|Ember|Unweighted</t>
  </si>
  <si>
    <t>Total|varC_5|+25 percent|Ember|Unweighted</t>
  </si>
  <si>
    <t>Total|varC_6|-25 percent|Ember|Unweighted</t>
  </si>
  <si>
    <t>Total|varC_6|-20 percent|Ember|Unweighted</t>
  </si>
  <si>
    <t>Total|varC_6|-15 percent|Ember|Unweighted</t>
  </si>
  <si>
    <t>Total|varC_6|-10 percent|Ember|Unweighted</t>
  </si>
  <si>
    <t>Total|varC_6|-5 percent|Ember|Unweighted</t>
  </si>
  <si>
    <t>Total|varC_6|0 percent|Ember|Unweighted</t>
  </si>
  <si>
    <t>Total|varC_6|+5 percent|Ember|Unweighted</t>
  </si>
  <si>
    <t>Total|varC_6|+10 percent|Ember|Unweighted</t>
  </si>
  <si>
    <t>Total|varC_6|+15 percent|Ember|Unweighted</t>
  </si>
  <si>
    <t>Total|varC_6|+20 percent|Ember|Unweighted</t>
  </si>
  <si>
    <t>Total|varC_6|+25 percent|Ember|Unweighted</t>
  </si>
  <si>
    <t>Total|varC_7|-25 percent|Ember|Unweighted</t>
  </si>
  <si>
    <t>Total|varC_7|-20 percent|Ember|Unweighted</t>
  </si>
  <si>
    <t>Total|varC_7|-15 percent|Ember|Unweighted</t>
  </si>
  <si>
    <t>Total|varC_7|-10 percent|Ember|Unweighted</t>
  </si>
  <si>
    <t>Total|varC_7|-5 percent|Ember|Unweighted</t>
  </si>
  <si>
    <t>Total|varC_7|0 percent|Ember|Unweighted</t>
  </si>
  <si>
    <t>Total|varC_7|+5 percent|Ember|Unweighted</t>
  </si>
  <si>
    <t>Total|varC_7|+10 percent|Ember|Unweighted</t>
  </si>
  <si>
    <t>Total|varC_7|+15 percent|Ember|Unweighted</t>
  </si>
  <si>
    <t>Total|varC_7|+20 percent|Ember|Unweighted</t>
  </si>
  <si>
    <t>Total|varC_7|+25 percent|Ember|Unweighted</t>
  </si>
  <si>
    <t>Total|varC_8|-25 percent|Ember|Unweighted</t>
  </si>
  <si>
    <t>Total|varC_8|-20 percent|Ember|Unweighted</t>
  </si>
  <si>
    <t>Total|varC_8|-15 percent|Ember|Unweighted</t>
  </si>
  <si>
    <t>Total|varC_8|-10 percent|Ember|Unweighted</t>
  </si>
  <si>
    <t>Total|varC_8|-5 percent|Ember|Unweighted</t>
  </si>
  <si>
    <t>Total|varC_8|0 percent|Ember|Unweighted</t>
  </si>
  <si>
    <t>Total|varC_8|+5 percent|Ember|Unweighted</t>
  </si>
  <si>
    <t>Total|varC_8|+10 percent|Ember|Unweighted</t>
  </si>
  <si>
    <t>Total|varC_8|+15 percent|Ember|Unweighted</t>
  </si>
  <si>
    <t>Total|varC_8|+20 percent|Ember|Unweighted</t>
  </si>
  <si>
    <t>Total|varC_8|+25 percent|Ember|Unweighted</t>
  </si>
  <si>
    <t>Total|varC_9|-25 percent|Ember|Unweighted</t>
  </si>
  <si>
    <t>Total|varC_9|-20 percent|Ember|Unweighted</t>
  </si>
  <si>
    <t>Total|varC_9|-15 percent|Ember|Unweighted</t>
  </si>
  <si>
    <t>Total|varC_9|-10 percent|Ember|Unweighted</t>
  </si>
  <si>
    <t>Total|varC_9|-5 percent|Ember|Unweighted</t>
  </si>
  <si>
    <t>Total|varC_9|0 percent|Ember|Unweighted</t>
  </si>
  <si>
    <t>Total|varC_9|+5 percent|Ember|Unweighted</t>
  </si>
  <si>
    <t>Total|varC_9|+10 percent|Ember|Unweighted</t>
  </si>
  <si>
    <t>Total|varC_9|+15 percent|Ember|Unweighted</t>
  </si>
  <si>
    <t>Total|varC_9|+20 percent|Ember|Unweighted</t>
  </si>
  <si>
    <t>Total|varC_9|+25 percent|Ember|Unweighted</t>
  </si>
  <si>
    <t>Total|varA_1|-25 percent|Kinetic|Unweighted</t>
  </si>
  <si>
    <t>Total|varA_1|-20 percent|Kinetic|Unweighted</t>
  </si>
  <si>
    <t>Total|varA_1|-15 percent|Kinetic|Unweighted</t>
  </si>
  <si>
    <t>Total|varA_1|-10 percent|Kinetic|Unweighted</t>
  </si>
  <si>
    <t>Total|varA_1|-5 percent|Kinetic|Unweighted</t>
  </si>
  <si>
    <t>Total|varA_1|0 percent|Kinetic|Unweighted</t>
  </si>
  <si>
    <t>Total|varA_1|+5 percent|Kinetic|Unweighted</t>
  </si>
  <si>
    <t>Total|varA_1|+10 percent|Kinetic|Unweighted</t>
  </si>
  <si>
    <t>Total|varA_1|+15 percent|Kinetic|Unweighted</t>
  </si>
  <si>
    <t>Total|varA_1|+20 percent|Kinetic|Unweighted</t>
  </si>
  <si>
    <t>Total|varA_1|+25 percent|Kinetic|Unweighted</t>
  </si>
  <si>
    <t>Total|varA_2|-25 percent|Kinetic|Unweighted</t>
  </si>
  <si>
    <t>Total|varA_2|-20 percent|Kinetic|Unweighted</t>
  </si>
  <si>
    <t>Total|varA_2|-15 percent|Kinetic|Unweighted</t>
  </si>
  <si>
    <t>Total|varA_2|-10 percent|Kinetic|Unweighted</t>
  </si>
  <si>
    <t>Total|varA_2|-5 percent|Kinetic|Unweighted</t>
  </si>
  <si>
    <t>Total|varA_2|0 percent|Kinetic|Unweighted</t>
  </si>
  <si>
    <t>Total|varA_2|+5 percent|Kinetic|Unweighted</t>
  </si>
  <si>
    <t>Total|varA_2|+10 percent|Kinetic|Unweighted</t>
  </si>
  <si>
    <t>Total|varA_2|+15 percent|Kinetic|Unweighted</t>
  </si>
  <si>
    <t>Total|varA_2|+20 percent|Kinetic|Unweighted</t>
  </si>
  <si>
    <t>Total|varA_2|+25 percent|Kinetic|Unweighted</t>
  </si>
  <si>
    <t>Total|varA_3|-25 percent|Kinetic|Unweighted</t>
  </si>
  <si>
    <t>Total|varA_3|-20 percent|Kinetic|Unweighted</t>
  </si>
  <si>
    <t>Total|varA_3|-15 percent|Kinetic|Unweighted</t>
  </si>
  <si>
    <t>Total|varA_3|-10 percent|Kinetic|Unweighted</t>
  </si>
  <si>
    <t>Total|varA_3|-5 percent|Kinetic|Unweighted</t>
  </si>
  <si>
    <t>Total|varA_3|0 percent|Kinetic|Unweighted</t>
  </si>
  <si>
    <t>Total|varA_3|+5 percent|Kinetic|Unweighted</t>
  </si>
  <si>
    <t>Total|varA_3|+10 percent|Kinetic|Unweighted</t>
  </si>
  <si>
    <t>Total|varA_3|+15 percent|Kinetic|Unweighted</t>
  </si>
  <si>
    <t>Total|varA_3|+20 percent|Kinetic|Unweighted</t>
  </si>
  <si>
    <t>Total|varA_3|+25 percent|Kinetic|Unweighted</t>
  </si>
  <si>
    <t>Total|varA_4|-25 percent|Kinetic|Unweighted</t>
  </si>
  <si>
    <t>Total|varA_4|-20 percent|Kinetic|Unweighted</t>
  </si>
  <si>
    <t>Total|varA_4|-15 percent|Kinetic|Unweighted</t>
  </si>
  <si>
    <t>Total|varA_4|-10 percent|Kinetic|Unweighted</t>
  </si>
  <si>
    <t>Total|varA_4|-5 percent|Kinetic|Unweighted</t>
  </si>
  <si>
    <t>Total|varA_4|0 percent|Kinetic|Unweighted</t>
  </si>
  <si>
    <t>Total|varA_4|+5 percent|Kinetic|Unweighted</t>
  </si>
  <si>
    <t>Total|varA_4|+10 percent|Kinetic|Unweighted</t>
  </si>
  <si>
    <t>Total|varA_4|+15 percent|Kinetic|Unweighted</t>
  </si>
  <si>
    <t>Total|varA_4|+20 percent|Kinetic|Unweighted</t>
  </si>
  <si>
    <t>Total|varA_4|+25 percent|Kinetic|Unweighted</t>
  </si>
  <si>
    <t>Total|varA_5|-25 percent|Kinetic|Unweighted</t>
  </si>
  <si>
    <t>Total|varA_5|-20 percent|Kinetic|Unweighted</t>
  </si>
  <si>
    <t>Total|varA_5|-15 percent|Kinetic|Unweighted</t>
  </si>
  <si>
    <t>Total|varA_5|-10 percent|Kinetic|Unweighted</t>
  </si>
  <si>
    <t>Total|varA_5|-5 percent|Kinetic|Unweighted</t>
  </si>
  <si>
    <t>Total|varA_5|0 percent|Kinetic|Unweighted</t>
  </si>
  <si>
    <t>Total|varA_5|+5 percent|Kinetic|Unweighted</t>
  </si>
  <si>
    <t>Total|varA_5|+10 percent|Kinetic|Unweighted</t>
  </si>
  <si>
    <t>Total|varA_5|+15 percent|Kinetic|Unweighted</t>
  </si>
  <si>
    <t>Total|varA_5|+20 percent|Kinetic|Unweighted</t>
  </si>
  <si>
    <t>Total|varA_5|+25 percent|Kinetic|Unweighted</t>
  </si>
  <si>
    <t>Total|varA_6|-25 percent|Kinetic|Unweighted</t>
  </si>
  <si>
    <t>Total|varA_6|-20 percent|Kinetic|Unweighted</t>
  </si>
  <si>
    <t>Total|varA_6|-15 percent|Kinetic|Unweighted</t>
  </si>
  <si>
    <t>Total|varA_6|-10 percent|Kinetic|Unweighted</t>
  </si>
  <si>
    <t>Total|varA_6|-5 percent|Kinetic|Unweighted</t>
  </si>
  <si>
    <t>Total|varA_6|0 percent|Kinetic|Unweighted</t>
  </si>
  <si>
    <t>Total|varA_6|+5 percent|Kinetic|Unweighted</t>
  </si>
  <si>
    <t>Total|varA_6|+10 percent|Kinetic|Unweighted</t>
  </si>
  <si>
    <t>Total|varA_6|+15 percent|Kinetic|Unweighted</t>
  </si>
  <si>
    <t>Total|varA_6|+20 percent|Kinetic|Unweighted</t>
  </si>
  <si>
    <t>Total|varA_6|+25 percent|Kinetic|Unweighted</t>
  </si>
  <si>
    <t>Total|varA_7|-25 percent|Kinetic|Unweighted</t>
  </si>
  <si>
    <t>Total|varA_7|-20 percent|Kinetic|Unweighted</t>
  </si>
  <si>
    <t>Total|varA_7|-15 percent|Kinetic|Unweighted</t>
  </si>
  <si>
    <t>Total|varA_7|-10 percent|Kinetic|Unweighted</t>
  </si>
  <si>
    <t>Total|varA_7|-5 percent|Kinetic|Unweighted</t>
  </si>
  <si>
    <t>Total|varA_7|0 percent|Kinetic|Unweighted</t>
  </si>
  <si>
    <t>Total|varA_7|+5 percent|Kinetic|Unweighted</t>
  </si>
  <si>
    <t>Total|varA_7|+10 percent|Kinetic|Unweighted</t>
  </si>
  <si>
    <t>Total|varA_7|+15 percent|Kinetic|Unweighted</t>
  </si>
  <si>
    <t>Total|varA_7|+20 percent|Kinetic|Unweighted</t>
  </si>
  <si>
    <t>Total|varA_7|+25 percent|Kinetic|Unweighted</t>
  </si>
  <si>
    <t>Total|varA_8|-25 percent|Kinetic|Unweighted</t>
  </si>
  <si>
    <t>Total|varA_8|-20 percent|Kinetic|Unweighted</t>
  </si>
  <si>
    <t>Total|varA_8|-15 percent|Kinetic|Unweighted</t>
  </si>
  <si>
    <t>Total|varA_8|-10 percent|Kinetic|Unweighted</t>
  </si>
  <si>
    <t>Total|varA_8|-5 percent|Kinetic|Unweighted</t>
  </si>
  <si>
    <t>Total|varA_8|0 percent|Kinetic|Unweighted</t>
  </si>
  <si>
    <t>Total|varA_8|+5 percent|Kinetic|Unweighted</t>
  </si>
  <si>
    <t>Total|varA_8|+10 percent|Kinetic|Unweighted</t>
  </si>
  <si>
    <t>Total|varA_8|+15 percent|Kinetic|Unweighted</t>
  </si>
  <si>
    <t>Total|varA_8|+20 percent|Kinetic|Unweighted</t>
  </si>
  <si>
    <t>Total|varA_8|+25 percent|Kinetic|Unweighted</t>
  </si>
  <si>
    <t>Total|varA_10|-25 percent|Kinetic|Unweighted</t>
  </si>
  <si>
    <t>Total|varA_10|-20 percent|Kinetic|Unweighted</t>
  </si>
  <si>
    <t>Total|varA_10|-15 percent|Kinetic|Unweighted</t>
  </si>
  <si>
    <t>Total|varA_10|-10 percent|Kinetic|Unweighted</t>
  </si>
  <si>
    <t>Total|varA_10|-5 percent|Kinetic|Unweighted</t>
  </si>
  <si>
    <t>Total|varA_10|0 percent|Kinetic|Unweighted</t>
  </si>
  <si>
    <t>Total|varA_10|+5 percent|Kinetic|Unweighted</t>
  </si>
  <si>
    <t>Total|varA_10|+10 percent|Kinetic|Unweighted</t>
  </si>
  <si>
    <t>Total|varA_10|+15 percent|Kinetic|Unweighted</t>
  </si>
  <si>
    <t>Total|varA_10|+20 percent|Kinetic|Unweighted</t>
  </si>
  <si>
    <t>Total|varA_10|+25 percent|Kinetic|Unweighted</t>
  </si>
  <si>
    <t>Total|varA_11|-25 percent|Kinetic|Unweighted</t>
  </si>
  <si>
    <t>Total|varA_11|-20 percent|Kinetic|Unweighted</t>
  </si>
  <si>
    <t>Total|varA_11|-15 percent|Kinetic|Unweighted</t>
  </si>
  <si>
    <t>Total|varA_11|-10 percent|Kinetic|Unweighted</t>
  </si>
  <si>
    <t>Total|varA_11|-5 percent|Kinetic|Unweighted</t>
  </si>
  <si>
    <t>Total|varA_11|0 percent|Kinetic|Unweighted</t>
  </si>
  <si>
    <t>Total|varA_11|+5 percent|Kinetic|Unweighted</t>
  </si>
  <si>
    <t>Total|varA_11|+10 percent|Kinetic|Unweighted</t>
  </si>
  <si>
    <t>Total|varA_11|+15 percent|Kinetic|Unweighted</t>
  </si>
  <si>
    <t>Total|varA_11|+20 percent|Kinetic|Unweighted</t>
  </si>
  <si>
    <t>Total|varA_11|+25 percent|Kinetic|Unweighted</t>
  </si>
  <si>
    <t>Total|varB_1|-25 percent|Kinetic|Unweighted</t>
  </si>
  <si>
    <t>Total|varB_1|-20 percent|Kinetic|Unweighted</t>
  </si>
  <si>
    <t>Total|varB_1|-15 percent|Kinetic|Unweighted</t>
  </si>
  <si>
    <t>Total|varB_1|-10 percent|Kinetic|Unweighted</t>
  </si>
  <si>
    <t>Total|varB_1|-5 percent|Kinetic|Unweighted</t>
  </si>
  <si>
    <t>Total|varB_1|0 percent|Kinetic|Unweighted</t>
  </si>
  <si>
    <t>Total|varB_1|+5 percent|Kinetic|Unweighted</t>
  </si>
  <si>
    <t>Total|varB_1|+10 percent|Kinetic|Unweighted</t>
  </si>
  <si>
    <t>Total|varB_1|+15 percent|Kinetic|Unweighted</t>
  </si>
  <si>
    <t>Total|varB_1|+20 percent|Kinetic|Unweighted</t>
  </si>
  <si>
    <t>Total|varB_1|+25 percent|Kinetic|Unweighted</t>
  </si>
  <si>
    <t>Total|varB_2|-25 percent|Kinetic|Unweighted</t>
  </si>
  <si>
    <t>Total|varB_2|-20 percent|Kinetic|Unweighted</t>
  </si>
  <si>
    <t>Total|varB_2|-15 percent|Kinetic|Unweighted</t>
  </si>
  <si>
    <t>Total|varB_2|-10 percent|Kinetic|Unweighted</t>
  </si>
  <si>
    <t>Total|varB_2|-5 percent|Kinetic|Unweighted</t>
  </si>
  <si>
    <t>Total|varB_2|0 percent|Kinetic|Unweighted</t>
  </si>
  <si>
    <t>Total|varB_2|+5 percent|Kinetic|Unweighted</t>
  </si>
  <si>
    <t>Total|varB_2|+10 percent|Kinetic|Unweighted</t>
  </si>
  <si>
    <t>Total|varB_2|+15 percent|Kinetic|Unweighted</t>
  </si>
  <si>
    <t>Total|varB_2|+20 percent|Kinetic|Unweighted</t>
  </si>
  <si>
    <t>Total|varB_2|+25 percent|Kinetic|Unweighted</t>
  </si>
  <si>
    <t>Total|varB_3|-25 percent|Kinetic|Unweighted</t>
  </si>
  <si>
    <t>Total|varB_3|-20 percent|Kinetic|Unweighted</t>
  </si>
  <si>
    <t>Total|varB_3|-15 percent|Kinetic|Unweighted</t>
  </si>
  <si>
    <t>Total|varB_3|-10 percent|Kinetic|Unweighted</t>
  </si>
  <si>
    <t>Total|varB_3|-5 percent|Kinetic|Unweighted</t>
  </si>
  <si>
    <t>Total|varB_3|0 percent|Kinetic|Unweighted</t>
  </si>
  <si>
    <t>Total|varB_3|+5 percent|Kinetic|Unweighted</t>
  </si>
  <si>
    <t>Total|varB_3|+10 percent|Kinetic|Unweighted</t>
  </si>
  <si>
    <t>Total|varB_3|+15 percent|Kinetic|Unweighted</t>
  </si>
  <si>
    <t>Total|varB_3|+20 percent|Kinetic|Unweighted</t>
  </si>
  <si>
    <t>Total|varB_3|+25 percent|Kinetic|Unweighted</t>
  </si>
  <si>
    <t>Total|varB_4|-25 percent|Kinetic|Unweighted</t>
  </si>
  <si>
    <t>Total|varB_4|-20 percent|Kinetic|Unweighted</t>
  </si>
  <si>
    <t>Total|varB_4|-15 percent|Kinetic|Unweighted</t>
  </si>
  <si>
    <t>Total|varB_4|-10 percent|Kinetic|Unweighted</t>
  </si>
  <si>
    <t>Total|varB_4|-5 percent|Kinetic|Unweighted</t>
  </si>
  <si>
    <t>Total|varB_4|0 percent|Kinetic|Unweighted</t>
  </si>
  <si>
    <t>Total|varB_4|+5 percent|Kinetic|Unweighted</t>
  </si>
  <si>
    <t>Total|varB_4|+10 percent|Kinetic|Unweighted</t>
  </si>
  <si>
    <t>Total|varB_4|+15 percent|Kinetic|Unweighted</t>
  </si>
  <si>
    <t>Total|varB_4|+20 percent|Kinetic|Unweighted</t>
  </si>
  <si>
    <t>Total|varB_4|+25 percent|Kinetic|Unweighted</t>
  </si>
  <si>
    <t>Total|varB_5|-25 percent|Kinetic|Unweighted</t>
  </si>
  <si>
    <t>Total|varB_5|-20 percent|Kinetic|Unweighted</t>
  </si>
  <si>
    <t>Total|varB_5|-15 percent|Kinetic|Unweighted</t>
  </si>
  <si>
    <t>Total|varB_5|-10 percent|Kinetic|Unweighted</t>
  </si>
  <si>
    <t>Total|varB_5|-5 percent|Kinetic|Unweighted</t>
  </si>
  <si>
    <t>Total|varB_5|0 percent|Kinetic|Unweighted</t>
  </si>
  <si>
    <t>Total|varB_5|+5 percent|Kinetic|Unweighted</t>
  </si>
  <si>
    <t>Total|varB_5|+10 percent|Kinetic|Unweighted</t>
  </si>
  <si>
    <t>Total|varB_5|+15 percent|Kinetic|Unweighted</t>
  </si>
  <si>
    <t>Total|varB_5|+20 percent|Kinetic|Unweighted</t>
  </si>
  <si>
    <t>Total|varB_5|+25 percent|Kinetic|Unweighted</t>
  </si>
  <si>
    <t>Total|varB_6|-25 percent|Kinetic|Unweighted</t>
  </si>
  <si>
    <t>Total|varB_6|-20 percent|Kinetic|Unweighted</t>
  </si>
  <si>
    <t>Total|varB_6|-15 percent|Kinetic|Unweighted</t>
  </si>
  <si>
    <t>Total|varB_6|-10 percent|Kinetic|Unweighted</t>
  </si>
  <si>
    <t>Total|varB_6|-5 percent|Kinetic|Unweighted</t>
  </si>
  <si>
    <t>Total|varB_6|0 percent|Kinetic|Unweighted</t>
  </si>
  <si>
    <t>Total|varB_6|+5 percent|Kinetic|Unweighted</t>
  </si>
  <si>
    <t>Total|varB_6|+10 percent|Kinetic|Unweighted</t>
  </si>
  <si>
    <t>Total|varB_6|+15 percent|Kinetic|Unweighted</t>
  </si>
  <si>
    <t>Total|varB_6|+20 percent|Kinetic|Unweighted</t>
  </si>
  <si>
    <t>Total|varB_6|+25 percent|Kinetic|Unweighted</t>
  </si>
  <si>
    <t>Total|varC_1|-25 percent|Kinetic|Unweighted</t>
  </si>
  <si>
    <t>Total|varC_1|-20 percent|Kinetic|Unweighted</t>
  </si>
  <si>
    <t>Total|varC_1|-15 percent|Kinetic|Unweighted</t>
  </si>
  <si>
    <t>Total|varC_1|-10 percent|Kinetic|Unweighted</t>
  </si>
  <si>
    <t>Total|varC_1|-5 percent|Kinetic|Unweighted</t>
  </si>
  <si>
    <t>Total|varC_1|0 percent|Kinetic|Unweighted</t>
  </si>
  <si>
    <t>Total|varC_1|+5 percent|Kinetic|Unweighted</t>
  </si>
  <si>
    <t>Total|varC_1|+10 percent|Kinetic|Unweighted</t>
  </si>
  <si>
    <t>Total|varC_1|+15 percent|Kinetic|Unweighted</t>
  </si>
  <si>
    <t>Total|varC_1|+20 percent|Kinetic|Unweighted</t>
  </si>
  <si>
    <t>Total|varC_1|+25 percent|Kinetic|Unweighted</t>
  </si>
  <si>
    <t>Total|varC_2|-25 percent|Kinetic|Unweighted</t>
  </si>
  <si>
    <t>Total|varC_2|-20 percent|Kinetic|Unweighted</t>
  </si>
  <si>
    <t>Total|varC_2|-15 percent|Kinetic|Unweighted</t>
  </si>
  <si>
    <t>Total|varC_2|-10 percent|Kinetic|Unweighted</t>
  </si>
  <si>
    <t>Total|varC_2|-5 percent|Kinetic|Unweighted</t>
  </si>
  <si>
    <t>Total|varC_2|0 percent|Kinetic|Unweighted</t>
  </si>
  <si>
    <t>Total|varC_2|+5 percent|Kinetic|Unweighted</t>
  </si>
  <si>
    <t>Total|varC_2|+10 percent|Kinetic|Unweighted</t>
  </si>
  <si>
    <t>Total|varC_2|+15 percent|Kinetic|Unweighted</t>
  </si>
  <si>
    <t>Total|varC_2|+20 percent|Kinetic|Unweighted</t>
  </si>
  <si>
    <t>Total|varC_2|+25 percent|Kinetic|Unweighted</t>
  </si>
  <si>
    <t>Total|varC_3|-25 percent|Kinetic|Unweighted</t>
  </si>
  <si>
    <t>Total|varC_3|-20 percent|Kinetic|Unweighted</t>
  </si>
  <si>
    <t>Total|varC_3|-15 percent|Kinetic|Unweighted</t>
  </si>
  <si>
    <t>Total|varC_3|-10 percent|Kinetic|Unweighted</t>
  </si>
  <si>
    <t>Total|varC_3|-5 percent|Kinetic|Unweighted</t>
  </si>
  <si>
    <t>Total|varC_3|0 percent|Kinetic|Unweighted</t>
  </si>
  <si>
    <t>Total|varC_3|+5 percent|Kinetic|Unweighted</t>
  </si>
  <si>
    <t>Total|varC_3|+10 percent|Kinetic|Unweighted</t>
  </si>
  <si>
    <t>Total|varC_3|+15 percent|Kinetic|Unweighted</t>
  </si>
  <si>
    <t>Total|varC_3|+20 percent|Kinetic|Unweighted</t>
  </si>
  <si>
    <t>Total|varC_3|+25 percent|Kinetic|Unweighted</t>
  </si>
  <si>
    <t>Total|varC_4|-25 percent|Kinetic|Unweighted</t>
  </si>
  <si>
    <t>Total|varC_4|-20 percent|Kinetic|Unweighted</t>
  </si>
  <si>
    <t>Total|varC_4|-15 percent|Kinetic|Unweighted</t>
  </si>
  <si>
    <t>Total|varC_4|-10 percent|Kinetic|Unweighted</t>
  </si>
  <si>
    <t>Total|varC_4|-5 percent|Kinetic|Unweighted</t>
  </si>
  <si>
    <t>Total|varC_4|0 percent|Kinetic|Unweighted</t>
  </si>
  <si>
    <t>Total|varC_4|+5 percent|Kinetic|Unweighted</t>
  </si>
  <si>
    <t>Total|varC_4|+10 percent|Kinetic|Unweighted</t>
  </si>
  <si>
    <t>Total|varC_4|+15 percent|Kinetic|Unweighted</t>
  </si>
  <si>
    <t>Total|varC_4|+20 percent|Kinetic|Unweighted</t>
  </si>
  <si>
    <t>Total|varC_4|+25 percent|Kinetic|Unweighted</t>
  </si>
  <si>
    <t>Total|varC_5|-25 percent|Kinetic|Unweighted</t>
  </si>
  <si>
    <t>Total|varC_5|-20 percent|Kinetic|Unweighted</t>
  </si>
  <si>
    <t>Total|varC_5|-15 percent|Kinetic|Unweighted</t>
  </si>
  <si>
    <t>Total|varC_5|-10 percent|Kinetic|Unweighted</t>
  </si>
  <si>
    <t>Total|varC_5|-5 percent|Kinetic|Unweighted</t>
  </si>
  <si>
    <t>Total|varC_5|0 percent|Kinetic|Unweighted</t>
  </si>
  <si>
    <t>Total|varC_5|+5 percent|Kinetic|Unweighted</t>
  </si>
  <si>
    <t>Total|varC_5|+10 percent|Kinetic|Unweighted</t>
  </si>
  <si>
    <t>Total|varC_5|+15 percent|Kinetic|Unweighted</t>
  </si>
  <si>
    <t>Total|varC_5|+20 percent|Kinetic|Unweighted</t>
  </si>
  <si>
    <t>Total|varC_5|+25 percent|Kinetic|Unweighted</t>
  </si>
  <si>
    <t>Total|varC_6|-25 percent|Kinetic|Unweighted</t>
  </si>
  <si>
    <t>Total|varC_6|-20 percent|Kinetic|Unweighted</t>
  </si>
  <si>
    <t>Total|varC_6|-15 percent|Kinetic|Unweighted</t>
  </si>
  <si>
    <t>Total|varC_6|-10 percent|Kinetic|Unweighted</t>
  </si>
  <si>
    <t>Total|varC_6|-5 percent|Kinetic|Unweighted</t>
  </si>
  <si>
    <t>Total|varC_6|0 percent|Kinetic|Unweighted</t>
  </si>
  <si>
    <t>Total|varC_6|+5 percent|Kinetic|Unweighted</t>
  </si>
  <si>
    <t>Total|varC_6|+10 percent|Kinetic|Unweighted</t>
  </si>
  <si>
    <t>Total|varC_6|+15 percent|Kinetic|Unweighted</t>
  </si>
  <si>
    <t>Total|varC_6|+20 percent|Kinetic|Unweighted</t>
  </si>
  <si>
    <t>Total|varC_6|+25 percent|Kinetic|Unweighted</t>
  </si>
  <si>
    <t>Total|varC_7|-25 percent|Kinetic|Unweighted</t>
  </si>
  <si>
    <t>Total|varC_7|-20 percent|Kinetic|Unweighted</t>
  </si>
  <si>
    <t>Total|varC_7|-15 percent|Kinetic|Unweighted</t>
  </si>
  <si>
    <t>Total|varC_7|-10 percent|Kinetic|Unweighted</t>
  </si>
  <si>
    <t>Total|varC_7|-5 percent|Kinetic|Unweighted</t>
  </si>
  <si>
    <t>Total|varC_7|0 percent|Kinetic|Unweighted</t>
  </si>
  <si>
    <t>Total|varC_7|+5 percent|Kinetic|Unweighted</t>
  </si>
  <si>
    <t>Total|varC_7|+10 percent|Kinetic|Unweighted</t>
  </si>
  <si>
    <t>Total|varC_7|+15 percent|Kinetic|Unweighted</t>
  </si>
  <si>
    <t>Total|varC_7|+20 percent|Kinetic|Unweighted</t>
  </si>
  <si>
    <t>Total|varC_7|+25 percent|Kinetic|Unweighted</t>
  </si>
  <si>
    <t>Total|varC_8|-25 percent|Kinetic|Unweighted</t>
  </si>
  <si>
    <t>Total|varC_8|-20 percent|Kinetic|Unweighted</t>
  </si>
  <si>
    <t>Total|varC_8|-15 percent|Kinetic|Unweighted</t>
  </si>
  <si>
    <t>Total|varC_8|-10 percent|Kinetic|Unweighted</t>
  </si>
  <si>
    <t>Total|varC_8|-5 percent|Kinetic|Unweighted</t>
  </si>
  <si>
    <t>Total|varC_8|0 percent|Kinetic|Unweighted</t>
  </si>
  <si>
    <t>Total|varC_8|+5 percent|Kinetic|Unweighted</t>
  </si>
  <si>
    <t>Total|varC_8|+10 percent|Kinetic|Unweighted</t>
  </si>
  <si>
    <t>Total|varC_8|+15 percent|Kinetic|Unweighted</t>
  </si>
  <si>
    <t>Total|varC_8|+20 percent|Kinetic|Unweighted</t>
  </si>
  <si>
    <t>Total|varC_8|+25 percent|Kinetic|Unweighted</t>
  </si>
  <si>
    <t>Total|varC_9|-25 percent|Kinetic|Unweighted</t>
  </si>
  <si>
    <t>Total|varC_9|-20 percent|Kinetic|Unweighted</t>
  </si>
  <si>
    <t>Total|varC_9|-15 percent|Kinetic|Unweighted</t>
  </si>
  <si>
    <t>Total|varC_9|-10 percent|Kinetic|Unweighted</t>
  </si>
  <si>
    <t>Total|varC_9|-5 percent|Kinetic|Unweighted</t>
  </si>
  <si>
    <t>Total|varC_9|0 percent|Kinetic|Unweighted</t>
  </si>
  <si>
    <t>Total|varC_9|+5 percent|Kinetic|Unweighted</t>
  </si>
  <si>
    <t>Total|varC_9|+10 percent|Kinetic|Unweighted</t>
  </si>
  <si>
    <t>Total|varC_9|+15 percent|Kinetic|Unweighted</t>
  </si>
  <si>
    <t>Total|varC_9|+20 percent|Kinetic|Unweighted</t>
  </si>
  <si>
    <t>Total|varC_9|+25 percent|Kinetic|Unweighted</t>
  </si>
  <si>
    <t>Total|varA_1|-25 percent|Solace|Unweighted</t>
  </si>
  <si>
    <t>Total|varA_1|-20 percent|Solace|Unweighted</t>
  </si>
  <si>
    <t>Total|varA_1|-15 percent|Solace|Unweighted</t>
  </si>
  <si>
    <t>Total|varA_1|-10 percent|Solace|Unweighted</t>
  </si>
  <si>
    <t>Total|varA_1|-5 percent|Solace|Unweighted</t>
  </si>
  <si>
    <t>Total|varA_1|0 percent|Solace|Unweighted</t>
  </si>
  <si>
    <t>Total|varA_1|+5 percent|Solace|Unweighted</t>
  </si>
  <si>
    <t>Total|varA_1|+10 percent|Solace|Unweighted</t>
  </si>
  <si>
    <t>Total|varA_1|+15 percent|Solace|Unweighted</t>
  </si>
  <si>
    <t>Total|varA_1|+20 percent|Solace|Unweighted</t>
  </si>
  <si>
    <t>Total|varA_1|+25 percent|Solace|Unweighted</t>
  </si>
  <si>
    <t>Total|varA_2|-25 percent|Solace|Unweighted</t>
  </si>
  <si>
    <t>Total|varA_2|-20 percent|Solace|Unweighted</t>
  </si>
  <si>
    <t>Total|varA_2|-15 percent|Solace|Unweighted</t>
  </si>
  <si>
    <t>Total|varA_2|-10 percent|Solace|Unweighted</t>
  </si>
  <si>
    <t>Total|varA_2|-5 percent|Solace|Unweighted</t>
  </si>
  <si>
    <t>Total|varA_2|0 percent|Solace|Unweighted</t>
  </si>
  <si>
    <t>Total|varA_2|+5 percent|Solace|Unweighted</t>
  </si>
  <si>
    <t>Total|varA_2|+10 percent|Solace|Unweighted</t>
  </si>
  <si>
    <t>Total|varA_2|+15 percent|Solace|Unweighted</t>
  </si>
  <si>
    <t>Total|varA_2|+20 percent|Solace|Unweighted</t>
  </si>
  <si>
    <t>Total|varA_2|+25 percent|Solace|Unweighted</t>
  </si>
  <si>
    <t>Total|varA_3|-25 percent|Solace|Unweighted</t>
  </si>
  <si>
    <t>Total|varA_3|-20 percent|Solace|Unweighted</t>
  </si>
  <si>
    <t>Total|varA_3|-15 percent|Solace|Unweighted</t>
  </si>
  <si>
    <t>Total|varA_3|-10 percent|Solace|Unweighted</t>
  </si>
  <si>
    <t>Total|varA_3|-5 percent|Solace|Unweighted</t>
  </si>
  <si>
    <t>Total|varA_3|0 percent|Solace|Unweighted</t>
  </si>
  <si>
    <t>Total|varA_3|+5 percent|Solace|Unweighted</t>
  </si>
  <si>
    <t>Total|varA_3|+10 percent|Solace|Unweighted</t>
  </si>
  <si>
    <t>Total|varA_3|+15 percent|Solace|Unweighted</t>
  </si>
  <si>
    <t>Total|varA_3|+20 percent|Solace|Unweighted</t>
  </si>
  <si>
    <t>Total|varA_3|+25 percent|Solace|Unweighted</t>
  </si>
  <si>
    <t>Total|varA_4|-25 percent|Solace|Unweighted</t>
  </si>
  <si>
    <t>Total|varA_4|-20 percent|Solace|Unweighted</t>
  </si>
  <si>
    <t>Total|varA_4|-15 percent|Solace|Unweighted</t>
  </si>
  <si>
    <t>Total|varA_4|-10 percent|Solace|Unweighted</t>
  </si>
  <si>
    <t>Total|varA_4|-5 percent|Solace|Unweighted</t>
  </si>
  <si>
    <t>Total|varA_4|0 percent|Solace|Unweighted</t>
  </si>
  <si>
    <t>Total|varA_4|+5 percent|Solace|Unweighted</t>
  </si>
  <si>
    <t>Total|varA_4|+10 percent|Solace|Unweighted</t>
  </si>
  <si>
    <t>Total|varA_4|+15 percent|Solace|Unweighted</t>
  </si>
  <si>
    <t>Total|varA_4|+20 percent|Solace|Unweighted</t>
  </si>
  <si>
    <t>Total|varA_4|+25 percent|Solace|Unweighted</t>
  </si>
  <si>
    <t>Total|varA_5|-25 percent|Solace|Unweighted</t>
  </si>
  <si>
    <t>Total|varA_5|-20 percent|Solace|Unweighted</t>
  </si>
  <si>
    <t>Total|varA_5|-15 percent|Solace|Unweighted</t>
  </si>
  <si>
    <t>Total|varA_5|-10 percent|Solace|Unweighted</t>
  </si>
  <si>
    <t>Total|varA_5|-5 percent|Solace|Unweighted</t>
  </si>
  <si>
    <t>Total|varA_5|0 percent|Solace|Unweighted</t>
  </si>
  <si>
    <t>Total|varA_5|+5 percent|Solace|Unweighted</t>
  </si>
  <si>
    <t>Total|varA_5|+10 percent|Solace|Unweighted</t>
  </si>
  <si>
    <t>Total|varA_5|+15 percent|Solace|Unweighted</t>
  </si>
  <si>
    <t>Total|varA_5|+20 percent|Solace|Unweighted</t>
  </si>
  <si>
    <t>Total|varA_5|+25 percent|Solace|Unweighted</t>
  </si>
  <si>
    <t>Total|varA_6|-25 percent|Solace|Unweighted</t>
  </si>
  <si>
    <t>Total|varA_6|-20 percent|Solace|Unweighted</t>
  </si>
  <si>
    <t>Total|varA_6|-15 percent|Solace|Unweighted</t>
  </si>
  <si>
    <t>Total|varA_6|-10 percent|Solace|Unweighted</t>
  </si>
  <si>
    <t>Total|varA_6|-5 percent|Solace|Unweighted</t>
  </si>
  <si>
    <t>Total|varA_6|0 percent|Solace|Unweighted</t>
  </si>
  <si>
    <t>Total|varA_6|+5 percent|Solace|Unweighted</t>
  </si>
  <si>
    <t>Total|varA_6|+10 percent|Solace|Unweighted</t>
  </si>
  <si>
    <t>Total|varA_6|+15 percent|Solace|Unweighted</t>
  </si>
  <si>
    <t>Total|varA_6|+20 percent|Solace|Unweighted</t>
  </si>
  <si>
    <t>Total|varA_6|+25 percent|Solace|Unweighted</t>
  </si>
  <si>
    <t>Total|varA_7|-25 percent|Solace|Unweighted</t>
  </si>
  <si>
    <t>Total|varA_7|-20 percent|Solace|Unweighted</t>
  </si>
  <si>
    <t>Total|varA_7|-15 percent|Solace|Unweighted</t>
  </si>
  <si>
    <t>Total|varA_7|-10 percent|Solace|Unweighted</t>
  </si>
  <si>
    <t>Total|varA_7|-5 percent|Solace|Unweighted</t>
  </si>
  <si>
    <t>Total|varA_7|0 percent|Solace|Unweighted</t>
  </si>
  <si>
    <t>Total|varA_7|+5 percent|Solace|Unweighted</t>
  </si>
  <si>
    <t>Total|varA_7|+10 percent|Solace|Unweighted</t>
  </si>
  <si>
    <t>Total|varA_7|+15 percent|Solace|Unweighted</t>
  </si>
  <si>
    <t>Total|varA_7|+20 percent|Solace|Unweighted</t>
  </si>
  <si>
    <t>Total|varA_7|+25 percent|Solace|Unweighted</t>
  </si>
  <si>
    <t>Total|varA_8|-25 percent|Solace|Unweighted</t>
  </si>
  <si>
    <t>Total|varA_8|-20 percent|Solace|Unweighted</t>
  </si>
  <si>
    <t>Total|varA_8|-15 percent|Solace|Unweighted</t>
  </si>
  <si>
    <t>Total|varA_8|-10 percent|Solace|Unweighted</t>
  </si>
  <si>
    <t>Total|varA_8|-5 percent|Solace|Unweighted</t>
  </si>
  <si>
    <t>Total|varA_8|0 percent|Solace|Unweighted</t>
  </si>
  <si>
    <t>Total|varA_8|+5 percent|Solace|Unweighted</t>
  </si>
  <si>
    <t>Total|varA_8|+10 percent|Solace|Unweighted</t>
  </si>
  <si>
    <t>Total|varA_8|+15 percent|Solace|Unweighted</t>
  </si>
  <si>
    <t>Total|varA_8|+20 percent|Solace|Unweighted</t>
  </si>
  <si>
    <t>Total|varA_8|+25 percent|Solace|Unweighted</t>
  </si>
  <si>
    <t>Total|varA_10|-25 percent|Solace|Unweighted</t>
  </si>
  <si>
    <t>Total|varA_10|-20 percent|Solace|Unweighted</t>
  </si>
  <si>
    <t>Total|varA_10|-15 percent|Solace|Unweighted</t>
  </si>
  <si>
    <t>Total|varA_10|-10 percent|Solace|Unweighted</t>
  </si>
  <si>
    <t>Total|varA_10|-5 percent|Solace|Unweighted</t>
  </si>
  <si>
    <t>Total|varA_10|0 percent|Solace|Unweighted</t>
  </si>
  <si>
    <t>Total|varA_10|+5 percent|Solace|Unweighted</t>
  </si>
  <si>
    <t>Total|varA_10|+10 percent|Solace|Unweighted</t>
  </si>
  <si>
    <t>Total|varA_10|+15 percent|Solace|Unweighted</t>
  </si>
  <si>
    <t>Total|varA_10|+20 percent|Solace|Unweighted</t>
  </si>
  <si>
    <t>Total|varA_10|+25 percent|Solace|Unweighted</t>
  </si>
  <si>
    <t>Total|varA_11|-25 percent|Solace|Unweighted</t>
  </si>
  <si>
    <t>Total|varA_11|-20 percent|Solace|Unweighted</t>
  </si>
  <si>
    <t>Total|varA_11|-15 percent|Solace|Unweighted</t>
  </si>
  <si>
    <t>Total|varA_11|-10 percent|Solace|Unweighted</t>
  </si>
  <si>
    <t>Total|varA_11|-5 percent|Solace|Unweighted</t>
  </si>
  <si>
    <t>Total|varA_11|0 percent|Solace|Unweighted</t>
  </si>
  <si>
    <t>Total|varA_11|+5 percent|Solace|Unweighted</t>
  </si>
  <si>
    <t>Total|varA_11|+10 percent|Solace|Unweighted</t>
  </si>
  <si>
    <t>Total|varA_11|+15 percent|Solace|Unweighted</t>
  </si>
  <si>
    <t>Total|varA_11|+20 percent|Solace|Unweighted</t>
  </si>
  <si>
    <t>Total|varA_11|+25 percent|Solace|Unweighted</t>
  </si>
  <si>
    <t>Total|varB_1|-25 percent|Solace|Unweighted</t>
  </si>
  <si>
    <t>Total|varB_1|-20 percent|Solace|Unweighted</t>
  </si>
  <si>
    <t>Total|varB_1|-15 percent|Solace|Unweighted</t>
  </si>
  <si>
    <t>Total|varB_1|-10 percent|Solace|Unweighted</t>
  </si>
  <si>
    <t>Total|varB_1|-5 percent|Solace|Unweighted</t>
  </si>
  <si>
    <t>Total|varB_1|0 percent|Solace|Unweighted</t>
  </si>
  <si>
    <t>Total|varB_1|+5 percent|Solace|Unweighted</t>
  </si>
  <si>
    <t>Total|varB_1|+10 percent|Solace|Unweighted</t>
  </si>
  <si>
    <t>Total|varB_1|+15 percent|Solace|Unweighted</t>
  </si>
  <si>
    <t>Total|varB_1|+20 percent|Solace|Unweighted</t>
  </si>
  <si>
    <t>Total|varB_1|+25 percent|Solace|Unweighted</t>
  </si>
  <si>
    <t>Total|varB_2|-25 percent|Solace|Unweighted</t>
  </si>
  <si>
    <t>Total|varB_2|-20 percent|Solace|Unweighted</t>
  </si>
  <si>
    <t>Total|varB_2|-15 percent|Solace|Unweighted</t>
  </si>
  <si>
    <t>Total|varB_2|-10 percent|Solace|Unweighted</t>
  </si>
  <si>
    <t>Total|varB_2|-5 percent|Solace|Unweighted</t>
  </si>
  <si>
    <t>Total|varB_2|0 percent|Solace|Unweighted</t>
  </si>
  <si>
    <t>Total|varB_2|+5 percent|Solace|Unweighted</t>
  </si>
  <si>
    <t>Total|varB_2|+10 percent|Solace|Unweighted</t>
  </si>
  <si>
    <t>Total|varB_2|+15 percent|Solace|Unweighted</t>
  </si>
  <si>
    <t>Total|varB_2|+20 percent|Solace|Unweighted</t>
  </si>
  <si>
    <t>Total|varB_2|+25 percent|Solace|Unweighted</t>
  </si>
  <si>
    <t>Total|varB_3|-25 percent|Solace|Unweighted</t>
  </si>
  <si>
    <t>Total|varB_3|-20 percent|Solace|Unweighted</t>
  </si>
  <si>
    <t>Total|varB_3|-15 percent|Solace|Unweighted</t>
  </si>
  <si>
    <t>Total|varB_3|-10 percent|Solace|Unweighted</t>
  </si>
  <si>
    <t>Total|varB_3|-5 percent|Solace|Unweighted</t>
  </si>
  <si>
    <t>Total|varB_3|0 percent|Solace|Unweighted</t>
  </si>
  <si>
    <t>Total|varB_3|+5 percent|Solace|Unweighted</t>
  </si>
  <si>
    <t>Total|varB_3|+10 percent|Solace|Unweighted</t>
  </si>
  <si>
    <t>Total|varB_3|+15 percent|Solace|Unweighted</t>
  </si>
  <si>
    <t>Total|varB_3|+20 percent|Solace|Unweighted</t>
  </si>
  <si>
    <t>Total|varB_3|+25 percent|Solace|Unweighted</t>
  </si>
  <si>
    <t>Total|varB_4|-25 percent|Solace|Unweighted</t>
  </si>
  <si>
    <t>Total|varB_4|-20 percent|Solace|Unweighted</t>
  </si>
  <si>
    <t>Total|varB_4|-15 percent|Solace|Unweighted</t>
  </si>
  <si>
    <t>Total|varB_4|-10 percent|Solace|Unweighted</t>
  </si>
  <si>
    <t>Total|varB_4|-5 percent|Solace|Unweighted</t>
  </si>
  <si>
    <t>Total|varB_4|0 percent|Solace|Unweighted</t>
  </si>
  <si>
    <t>Total|varB_4|+5 percent|Solace|Unweighted</t>
  </si>
  <si>
    <t>Total|varB_4|+10 percent|Solace|Unweighted</t>
  </si>
  <si>
    <t>Total|varB_4|+15 percent|Solace|Unweighted</t>
  </si>
  <si>
    <t>Total|varB_4|+20 percent|Solace|Unweighted</t>
  </si>
  <si>
    <t>Total|varB_4|+25 percent|Solace|Unweighted</t>
  </si>
  <si>
    <t>Total|varB_5|-25 percent|Solace|Unweighted</t>
  </si>
  <si>
    <t>Total|varB_5|-20 percent|Solace|Unweighted</t>
  </si>
  <si>
    <t>Total|varB_5|-15 percent|Solace|Unweighted</t>
  </si>
  <si>
    <t>Total|varB_5|-10 percent|Solace|Unweighted</t>
  </si>
  <si>
    <t>Total|varB_5|-5 percent|Solace|Unweighted</t>
  </si>
  <si>
    <t>Total|varB_5|0 percent|Solace|Unweighted</t>
  </si>
  <si>
    <t>Total|varB_5|+5 percent|Solace|Unweighted</t>
  </si>
  <si>
    <t>Total|varB_5|+10 percent|Solace|Unweighted</t>
  </si>
  <si>
    <t>Total|varB_5|+15 percent|Solace|Unweighted</t>
  </si>
  <si>
    <t>Total|varB_5|+20 percent|Solace|Unweighted</t>
  </si>
  <si>
    <t>Total|varB_5|+25 percent|Solace|Unweighted</t>
  </si>
  <si>
    <t>Total|varB_6|-25 percent|Solace|Unweighted</t>
  </si>
  <si>
    <t>Total|varB_6|-20 percent|Solace|Unweighted</t>
  </si>
  <si>
    <t>Total|varB_6|-15 percent|Solace|Unweighted</t>
  </si>
  <si>
    <t>Total|varB_6|-10 percent|Solace|Unweighted</t>
  </si>
  <si>
    <t>Total|varB_6|-5 percent|Solace|Unweighted</t>
  </si>
  <si>
    <t>Total|varB_6|0 percent|Solace|Unweighted</t>
  </si>
  <si>
    <t>Total|varB_6|+5 percent|Solace|Unweighted</t>
  </si>
  <si>
    <t>Total|varB_6|+10 percent|Solace|Unweighted</t>
  </si>
  <si>
    <t>Total|varB_6|+15 percent|Solace|Unweighted</t>
  </si>
  <si>
    <t>Total|varB_6|+20 percent|Solace|Unweighted</t>
  </si>
  <si>
    <t>Total|varB_6|+25 percent|Solace|Unweighted</t>
  </si>
  <si>
    <t>Total|varC_1|-25 percent|Solace|Unweighted</t>
  </si>
  <si>
    <t>Total|varC_1|-20 percent|Solace|Unweighted</t>
  </si>
  <si>
    <t>Total|varC_1|-15 percent|Solace|Unweighted</t>
  </si>
  <si>
    <t>Total|varC_1|-10 percent|Solace|Unweighted</t>
  </si>
  <si>
    <t>Total|varC_1|-5 percent|Solace|Unweighted</t>
  </si>
  <si>
    <t>Total|varC_1|0 percent|Solace|Unweighted</t>
  </si>
  <si>
    <t>Total|varC_1|+5 percent|Solace|Unweighted</t>
  </si>
  <si>
    <t>Total|varC_1|+10 percent|Solace|Unweighted</t>
  </si>
  <si>
    <t>Total|varC_1|+15 percent|Solace|Unweighted</t>
  </si>
  <si>
    <t>Total|varC_1|+20 percent|Solace|Unweighted</t>
  </si>
  <si>
    <t>Total|varC_1|+25 percent|Solace|Unweighted</t>
  </si>
  <si>
    <t>Total|varC_2|-25 percent|Solace|Unweighted</t>
  </si>
  <si>
    <t>Total|varC_2|-20 percent|Solace|Unweighted</t>
  </si>
  <si>
    <t>Total|varC_2|-15 percent|Solace|Unweighted</t>
  </si>
  <si>
    <t>Total|varC_2|-10 percent|Solace|Unweighted</t>
  </si>
  <si>
    <t>Total|varC_2|-5 percent|Solace|Unweighted</t>
  </si>
  <si>
    <t>Total|varC_2|0 percent|Solace|Unweighted</t>
  </si>
  <si>
    <t>Total|varC_2|+5 percent|Solace|Unweighted</t>
  </si>
  <si>
    <t>Total|varC_2|+10 percent|Solace|Unweighted</t>
  </si>
  <si>
    <t>Total|varC_2|+15 percent|Solace|Unweighted</t>
  </si>
  <si>
    <t>Total|varC_2|+20 percent|Solace|Unweighted</t>
  </si>
  <si>
    <t>Total|varC_2|+25 percent|Solace|Unweighted</t>
  </si>
  <si>
    <t>Total|varC_3|-25 percent|Solace|Unweighted</t>
  </si>
  <si>
    <t>Total|varC_3|-20 percent|Solace|Unweighted</t>
  </si>
  <si>
    <t>Total|varC_3|-15 percent|Solace|Unweighted</t>
  </si>
  <si>
    <t>Total|varC_3|-10 percent|Solace|Unweighted</t>
  </si>
  <si>
    <t>Total|varC_3|-5 percent|Solace|Unweighted</t>
  </si>
  <si>
    <t>Total|varC_3|0 percent|Solace|Unweighted</t>
  </si>
  <si>
    <t>Total|varC_3|+5 percent|Solace|Unweighted</t>
  </si>
  <si>
    <t>Total|varC_3|+10 percent|Solace|Unweighted</t>
  </si>
  <si>
    <t>Total|varC_3|+15 percent|Solace|Unweighted</t>
  </si>
  <si>
    <t>Total|varC_3|+20 percent|Solace|Unweighted</t>
  </si>
  <si>
    <t>Total|varC_3|+25 percent|Solace|Unweighted</t>
  </si>
  <si>
    <t>Total|varC_4|-25 percent|Solace|Unweighted</t>
  </si>
  <si>
    <t>Total|varC_4|-20 percent|Solace|Unweighted</t>
  </si>
  <si>
    <t>Total|varC_4|-15 percent|Solace|Unweighted</t>
  </si>
  <si>
    <t>Total|varC_4|-10 percent|Solace|Unweighted</t>
  </si>
  <si>
    <t>Total|varC_4|-5 percent|Solace|Unweighted</t>
  </si>
  <si>
    <t>Total|varC_4|0 percent|Solace|Unweighted</t>
  </si>
  <si>
    <t>Total|varC_4|+5 percent|Solace|Unweighted</t>
  </si>
  <si>
    <t>Total|varC_4|+10 percent|Solace|Unweighted</t>
  </si>
  <si>
    <t>Total|varC_4|+15 percent|Solace|Unweighted</t>
  </si>
  <si>
    <t>Total|varC_4|+20 percent|Solace|Unweighted</t>
  </si>
  <si>
    <t>Total|varC_4|+25 percent|Solace|Unweighted</t>
  </si>
  <si>
    <t>Total|varC_5|-25 percent|Solace|Unweighted</t>
  </si>
  <si>
    <t>Total|varC_5|-20 percent|Solace|Unweighted</t>
  </si>
  <si>
    <t>Total|varC_5|-15 percent|Solace|Unweighted</t>
  </si>
  <si>
    <t>Total|varC_5|-10 percent|Solace|Unweighted</t>
  </si>
  <si>
    <t>Total|varC_5|-5 percent|Solace|Unweighted</t>
  </si>
  <si>
    <t>Total|varC_5|0 percent|Solace|Unweighted</t>
  </si>
  <si>
    <t>Total|varC_5|+5 percent|Solace|Unweighted</t>
  </si>
  <si>
    <t>Total|varC_5|+10 percent|Solace|Unweighted</t>
  </si>
  <si>
    <t>Total|varC_5|+15 percent|Solace|Unweighted</t>
  </si>
  <si>
    <t>Total|varC_5|+20 percent|Solace|Unweighted</t>
  </si>
  <si>
    <t>Total|varC_5|+25 percent|Solace|Unweighted</t>
  </si>
  <si>
    <t>Total|varC_6|-25 percent|Solace|Unweighted</t>
  </si>
  <si>
    <t>Total|varC_6|-20 percent|Solace|Unweighted</t>
  </si>
  <si>
    <t>Total|varC_6|-15 percent|Solace|Unweighted</t>
  </si>
  <si>
    <t>Total|varC_6|-10 percent|Solace|Unweighted</t>
  </si>
  <si>
    <t>Total|varC_6|-5 percent|Solace|Unweighted</t>
  </si>
  <si>
    <t>Total|varC_6|0 percent|Solace|Unweighted</t>
  </si>
  <si>
    <t>Total|varC_6|+5 percent|Solace|Unweighted</t>
  </si>
  <si>
    <t>Total|varC_6|+10 percent|Solace|Unweighted</t>
  </si>
  <si>
    <t>Total|varC_6|+15 percent|Solace|Unweighted</t>
  </si>
  <si>
    <t>Total|varC_6|+20 percent|Solace|Unweighted</t>
  </si>
  <si>
    <t>Total|varC_6|+25 percent|Solace|Unweighted</t>
  </si>
  <si>
    <t>Total|varC_7|-25 percent|Solace|Unweighted</t>
  </si>
  <si>
    <t>Total|varC_7|-20 percent|Solace|Unweighted</t>
  </si>
  <si>
    <t>Total|varC_7|-15 percent|Solace|Unweighted</t>
  </si>
  <si>
    <t>Total|varC_7|-10 percent|Solace|Unweighted</t>
  </si>
  <si>
    <t>Total|varC_7|-5 percent|Solace|Unweighted</t>
  </si>
  <si>
    <t>Total|varC_7|0 percent|Solace|Unweighted</t>
  </si>
  <si>
    <t>Total|varC_7|+5 percent|Solace|Unweighted</t>
  </si>
  <si>
    <t>Total|varC_7|+10 percent|Solace|Unweighted</t>
  </si>
  <si>
    <t>Total|varC_7|+15 percent|Solace|Unweighted</t>
  </si>
  <si>
    <t>Total|varC_7|+20 percent|Solace|Unweighted</t>
  </si>
  <si>
    <t>Total|varC_7|+25 percent|Solace|Unweighted</t>
  </si>
  <si>
    <t>Total|varC_8|-25 percent|Solace|Unweighted</t>
  </si>
  <si>
    <t>Total|varC_8|-20 percent|Solace|Unweighted</t>
  </si>
  <si>
    <t>Total|varC_8|-15 percent|Solace|Unweighted</t>
  </si>
  <si>
    <t>Total|varC_8|-10 percent|Solace|Unweighted</t>
  </si>
  <si>
    <t>Total|varC_8|-5 percent|Solace|Unweighted</t>
  </si>
  <si>
    <t>Total|varC_8|0 percent|Solace|Unweighted</t>
  </si>
  <si>
    <t>Total|varC_8|+5 percent|Solace|Unweighted</t>
  </si>
  <si>
    <t>Total|varC_8|+10 percent|Solace|Unweighted</t>
  </si>
  <si>
    <t>Total|varC_8|+15 percent|Solace|Unweighted</t>
  </si>
  <si>
    <t>Total|varC_8|+20 percent|Solace|Unweighted</t>
  </si>
  <si>
    <t>Total|varC_8|+25 percent|Solace|Unweighted</t>
  </si>
  <si>
    <t>Total|varC_9|-25 percent|Solace|Unweighted</t>
  </si>
  <si>
    <t>Total|varC_9|-20 percent|Solace|Unweighted</t>
  </si>
  <si>
    <t>Total|varC_9|-15 percent|Solace|Unweighted</t>
  </si>
  <si>
    <t>Total|varC_9|-10 percent|Solace|Unweighted</t>
  </si>
  <si>
    <t>Total|varC_9|-5 percent|Solace|Unweighted</t>
  </si>
  <si>
    <t>Total|varC_9|0 percent|Solace|Unweighted</t>
  </si>
  <si>
    <t>Total|varC_9|+5 percent|Solace|Unweighted</t>
  </si>
  <si>
    <t>Total|varC_9|+10 percent|Solace|Unweighted</t>
  </si>
  <si>
    <t>Total|varC_9|+15 percent|Solace|Unweighted</t>
  </si>
  <si>
    <t>Total|varC_9|+20 percent|Solace|Unweighted</t>
  </si>
  <si>
    <t>Total|varC_9|+25 percent|Solace|Unweighted</t>
  </si>
  <si>
    <t>Total|varA_1|-25 percent|Vero|Unweighted</t>
  </si>
  <si>
    <t>Total|varA_1|-20 percent|Vero|Unweighted</t>
  </si>
  <si>
    <t>Total|varA_1|-15 percent|Vero|Unweighted</t>
  </si>
  <si>
    <t>Total|varA_1|-10 percent|Vero|Unweighted</t>
  </si>
  <si>
    <t>Total|varA_1|-5 percent|Vero|Unweighted</t>
  </si>
  <si>
    <t>Total|varA_1|0 percent|Vero|Unweighted</t>
  </si>
  <si>
    <t>Total|varA_1|+5 percent|Vero|Unweighted</t>
  </si>
  <si>
    <t>Total|varA_1|+10 percent|Vero|Unweighted</t>
  </si>
  <si>
    <t>Total|varA_1|+15 percent|Vero|Unweighted</t>
  </si>
  <si>
    <t>Total|varA_1|+20 percent|Vero|Unweighted</t>
  </si>
  <si>
    <t>Total|varA_1|+25 percent|Vero|Unweighted</t>
  </si>
  <si>
    <t>Total|varA_2|-25 percent|Vero|Unweighted</t>
  </si>
  <si>
    <t>Total|varA_2|-20 percent|Vero|Unweighted</t>
  </si>
  <si>
    <t>Total|varA_2|-15 percent|Vero|Unweighted</t>
  </si>
  <si>
    <t>Total|varA_2|-10 percent|Vero|Unweighted</t>
  </si>
  <si>
    <t>Total|varA_2|-5 percent|Vero|Unweighted</t>
  </si>
  <si>
    <t>Total|varA_2|0 percent|Vero|Unweighted</t>
  </si>
  <si>
    <t>Total|varA_2|+5 percent|Vero|Unweighted</t>
  </si>
  <si>
    <t>Total|varA_2|+10 percent|Vero|Unweighted</t>
  </si>
  <si>
    <t>Total|varA_2|+15 percent|Vero|Unweighted</t>
  </si>
  <si>
    <t>Total|varA_2|+20 percent|Vero|Unweighted</t>
  </si>
  <si>
    <t>Total|varA_2|+25 percent|Vero|Unweighted</t>
  </si>
  <si>
    <t>Total|varA_3|-25 percent|Vero|Unweighted</t>
  </si>
  <si>
    <t>Total|varA_3|-20 percent|Vero|Unweighted</t>
  </si>
  <si>
    <t>Total|varA_3|-15 percent|Vero|Unweighted</t>
  </si>
  <si>
    <t>Total|varA_3|-10 percent|Vero|Unweighted</t>
  </si>
  <si>
    <t>Total|varA_3|-5 percent|Vero|Unweighted</t>
  </si>
  <si>
    <t>Total|varA_3|0 percent|Vero|Unweighted</t>
  </si>
  <si>
    <t>Total|varA_3|+5 percent|Vero|Unweighted</t>
  </si>
  <si>
    <t>Total|varA_3|+10 percent|Vero|Unweighted</t>
  </si>
  <si>
    <t>Total|varA_3|+15 percent|Vero|Unweighted</t>
  </si>
  <si>
    <t>Total|varA_3|+20 percent|Vero|Unweighted</t>
  </si>
  <si>
    <t>Total|varA_3|+25 percent|Vero|Unweighted</t>
  </si>
  <si>
    <t>Total|varA_4|-25 percent|Vero|Unweighted</t>
  </si>
  <si>
    <t>Total|varA_4|-20 percent|Vero|Unweighted</t>
  </si>
  <si>
    <t>Total|varA_4|-15 percent|Vero|Unweighted</t>
  </si>
  <si>
    <t>Total|varA_4|-10 percent|Vero|Unweighted</t>
  </si>
  <si>
    <t>Total|varA_4|-5 percent|Vero|Unweighted</t>
  </si>
  <si>
    <t>Total|varA_4|0 percent|Vero|Unweighted</t>
  </si>
  <si>
    <t>Total|varA_4|+5 percent|Vero|Unweighted</t>
  </si>
  <si>
    <t>Total|varA_4|+10 percent|Vero|Unweighted</t>
  </si>
  <si>
    <t>Total|varA_4|+15 percent|Vero|Unweighted</t>
  </si>
  <si>
    <t>Total|varA_4|+20 percent|Vero|Unweighted</t>
  </si>
  <si>
    <t>Total|varA_4|+25 percent|Vero|Unweighted</t>
  </si>
  <si>
    <t>Total|varA_5|-25 percent|Vero|Unweighted</t>
  </si>
  <si>
    <t>Total|varA_5|-20 percent|Vero|Unweighted</t>
  </si>
  <si>
    <t>Total|varA_5|-15 percent|Vero|Unweighted</t>
  </si>
  <si>
    <t>Total|varA_5|-10 percent|Vero|Unweighted</t>
  </si>
  <si>
    <t>Total|varA_5|-5 percent|Vero|Unweighted</t>
  </si>
  <si>
    <t>Total|varA_5|0 percent|Vero|Unweighted</t>
  </si>
  <si>
    <t>Total|varA_5|+5 percent|Vero|Unweighted</t>
  </si>
  <si>
    <t>Total|varA_5|+10 percent|Vero|Unweighted</t>
  </si>
  <si>
    <t>Total|varA_5|+15 percent|Vero|Unweighted</t>
  </si>
  <si>
    <t>Total|varA_5|+20 percent|Vero|Unweighted</t>
  </si>
  <si>
    <t>Total|varA_5|+25 percent|Vero|Unweighted</t>
  </si>
  <si>
    <t>Total|varA_6|-25 percent|Vero|Unweighted</t>
  </si>
  <si>
    <t>Total|varA_6|-20 percent|Vero|Unweighted</t>
  </si>
  <si>
    <t>Total|varA_6|-15 percent|Vero|Unweighted</t>
  </si>
  <si>
    <t>Total|varA_6|-10 percent|Vero|Unweighted</t>
  </si>
  <si>
    <t>Total|varA_6|-5 percent|Vero|Unweighted</t>
  </si>
  <si>
    <t>Total|varA_6|0 percent|Vero|Unweighted</t>
  </si>
  <si>
    <t>Total|varA_6|+5 percent|Vero|Unweighted</t>
  </si>
  <si>
    <t>Total|varA_6|+10 percent|Vero|Unweighted</t>
  </si>
  <si>
    <t>Total|varA_6|+15 percent|Vero|Unweighted</t>
  </si>
  <si>
    <t>Total|varA_6|+20 percent|Vero|Unweighted</t>
  </si>
  <si>
    <t>Total|varA_6|+25 percent|Vero|Unweighted</t>
  </si>
  <si>
    <t>Total|varA_7|-25 percent|Vero|Unweighted</t>
  </si>
  <si>
    <t>Total|varA_7|-20 percent|Vero|Unweighted</t>
  </si>
  <si>
    <t>Total|varA_7|-15 percent|Vero|Unweighted</t>
  </si>
  <si>
    <t>Total|varA_7|-10 percent|Vero|Unweighted</t>
  </si>
  <si>
    <t>Total|varA_7|-5 percent|Vero|Unweighted</t>
  </si>
  <si>
    <t>Total|varA_7|0 percent|Vero|Unweighted</t>
  </si>
  <si>
    <t>Total|varA_7|+5 percent|Vero|Unweighted</t>
  </si>
  <si>
    <t>Total|varA_7|+10 percent|Vero|Unweighted</t>
  </si>
  <si>
    <t>Total|varA_7|+15 percent|Vero|Unweighted</t>
  </si>
  <si>
    <t>Total|varA_7|+20 percent|Vero|Unweighted</t>
  </si>
  <si>
    <t>Total|varA_7|+25 percent|Vero|Unweighted</t>
  </si>
  <si>
    <t>Total|varA_8|-25 percent|Vero|Unweighted</t>
  </si>
  <si>
    <t>Total|varA_8|-20 percent|Vero|Unweighted</t>
  </si>
  <si>
    <t>Total|varA_8|-15 percent|Vero|Unweighted</t>
  </si>
  <si>
    <t>Total|varA_8|-10 percent|Vero|Unweighted</t>
  </si>
  <si>
    <t>Total|varA_8|-5 percent|Vero|Unweighted</t>
  </si>
  <si>
    <t>Total|varA_8|0 percent|Vero|Unweighted</t>
  </si>
  <si>
    <t>Total|varA_8|+5 percent|Vero|Unweighted</t>
  </si>
  <si>
    <t>Total|varA_8|+10 percent|Vero|Unweighted</t>
  </si>
  <si>
    <t>Total|varA_8|+15 percent|Vero|Unweighted</t>
  </si>
  <si>
    <t>Total|varA_8|+20 percent|Vero|Unweighted</t>
  </si>
  <si>
    <t>Total|varA_8|+25 percent|Vero|Unweighted</t>
  </si>
  <si>
    <t>Total|varA_10|-25 percent|Vero|Unweighted</t>
  </si>
  <si>
    <t>Total|varA_10|-20 percent|Vero|Unweighted</t>
  </si>
  <si>
    <t>Total|varA_10|-15 percent|Vero|Unweighted</t>
  </si>
  <si>
    <t>Total|varA_10|-10 percent|Vero|Unweighted</t>
  </si>
  <si>
    <t>Total|varA_10|-5 percent|Vero|Unweighted</t>
  </si>
  <si>
    <t>Total|varA_10|0 percent|Vero|Unweighted</t>
  </si>
  <si>
    <t>Total|varA_10|+5 percent|Vero|Unweighted</t>
  </si>
  <si>
    <t>Total|varA_10|+10 percent|Vero|Unweighted</t>
  </si>
  <si>
    <t>Total|varA_10|+15 percent|Vero|Unweighted</t>
  </si>
  <si>
    <t>Total|varA_10|+20 percent|Vero|Unweighted</t>
  </si>
  <si>
    <t>Total|varA_10|+25 percent|Vero|Unweighted</t>
  </si>
  <si>
    <t>Total|varA_11|-25 percent|Vero|Unweighted</t>
  </si>
  <si>
    <t>Total|varA_11|-20 percent|Vero|Unweighted</t>
  </si>
  <si>
    <t>Total|varA_11|-15 percent|Vero|Unweighted</t>
  </si>
  <si>
    <t>Total|varA_11|-10 percent|Vero|Unweighted</t>
  </si>
  <si>
    <t>Total|varA_11|-5 percent|Vero|Unweighted</t>
  </si>
  <si>
    <t>Total|varA_11|0 percent|Vero|Unweighted</t>
  </si>
  <si>
    <t>Total|varA_11|+5 percent|Vero|Unweighted</t>
  </si>
  <si>
    <t>Total|varA_11|+10 percent|Vero|Unweighted</t>
  </si>
  <si>
    <t>Total|varA_11|+15 percent|Vero|Unweighted</t>
  </si>
  <si>
    <t>Total|varA_11|+20 percent|Vero|Unweighted</t>
  </si>
  <si>
    <t>Total|varA_11|+25 percent|Vero|Unweighted</t>
  </si>
  <si>
    <t>Total|varB_1|-25 percent|Vero|Unweighted</t>
  </si>
  <si>
    <t>Total|varB_1|-20 percent|Vero|Unweighted</t>
  </si>
  <si>
    <t>Total|varB_1|-15 percent|Vero|Unweighted</t>
  </si>
  <si>
    <t>Total|varB_1|-10 percent|Vero|Unweighted</t>
  </si>
  <si>
    <t>Total|varB_1|-5 percent|Vero|Unweighted</t>
  </si>
  <si>
    <t>Total|varB_1|0 percent|Vero|Unweighted</t>
  </si>
  <si>
    <t>Total|varB_1|+5 percent|Vero|Unweighted</t>
  </si>
  <si>
    <t>Total|varB_1|+10 percent|Vero|Unweighted</t>
  </si>
  <si>
    <t>Total|varB_1|+15 percent|Vero|Unweighted</t>
  </si>
  <si>
    <t>Total|varB_1|+20 percent|Vero|Unweighted</t>
  </si>
  <si>
    <t>Total|varB_1|+25 percent|Vero|Unweighted</t>
  </si>
  <si>
    <t>Total|varB_2|-25 percent|Vero|Unweighted</t>
  </si>
  <si>
    <t>Total|varB_2|-20 percent|Vero|Unweighted</t>
  </si>
  <si>
    <t>Total|varB_2|-15 percent|Vero|Unweighted</t>
  </si>
  <si>
    <t>Total|varB_2|-10 percent|Vero|Unweighted</t>
  </si>
  <si>
    <t>Total|varB_2|-5 percent|Vero|Unweighted</t>
  </si>
  <si>
    <t>Total|varB_2|0 percent|Vero|Unweighted</t>
  </si>
  <si>
    <t>Total|varB_2|+5 percent|Vero|Unweighted</t>
  </si>
  <si>
    <t>Total|varB_2|+10 percent|Vero|Unweighted</t>
  </si>
  <si>
    <t>Total|varB_2|+15 percent|Vero|Unweighted</t>
  </si>
  <si>
    <t>Total|varB_2|+20 percent|Vero|Unweighted</t>
  </si>
  <si>
    <t>Total|varB_2|+25 percent|Vero|Unweighted</t>
  </si>
  <si>
    <t>Total|varB_3|-25 percent|Vero|Unweighted</t>
  </si>
  <si>
    <t>Total|varB_3|-20 percent|Vero|Unweighted</t>
  </si>
  <si>
    <t>Total|varB_3|-15 percent|Vero|Unweighted</t>
  </si>
  <si>
    <t>Total|varB_3|-10 percent|Vero|Unweighted</t>
  </si>
  <si>
    <t>Total|varB_3|-5 percent|Vero|Unweighted</t>
  </si>
  <si>
    <t>Total|varB_3|0 percent|Vero|Unweighted</t>
  </si>
  <si>
    <t>Total|varB_3|+5 percent|Vero|Unweighted</t>
  </si>
  <si>
    <t>Total|varB_3|+10 percent|Vero|Unweighted</t>
  </si>
  <si>
    <t>Total|varB_3|+15 percent|Vero|Unweighted</t>
  </si>
  <si>
    <t>Total|varB_3|+20 percent|Vero|Unweighted</t>
  </si>
  <si>
    <t>Total|varB_3|+25 percent|Vero|Unweighted</t>
  </si>
  <si>
    <t>Total|varB_4|-25 percent|Vero|Unweighted</t>
  </si>
  <si>
    <t>Total|varB_4|-20 percent|Vero|Unweighted</t>
  </si>
  <si>
    <t>Total|varB_4|-15 percent|Vero|Unweighted</t>
  </si>
  <si>
    <t>Total|varB_4|-10 percent|Vero|Unweighted</t>
  </si>
  <si>
    <t>Total|varB_4|-5 percent|Vero|Unweighted</t>
  </si>
  <si>
    <t>Total|varB_4|0 percent|Vero|Unweighted</t>
  </si>
  <si>
    <t>Total|varB_4|+5 percent|Vero|Unweighted</t>
  </si>
  <si>
    <t>Total|varB_4|+10 percent|Vero|Unweighted</t>
  </si>
  <si>
    <t>Total|varB_4|+15 percent|Vero|Unweighted</t>
  </si>
  <si>
    <t>Total|varB_4|+20 percent|Vero|Unweighted</t>
  </si>
  <si>
    <t>Total|varB_4|+25 percent|Vero|Unweighted</t>
  </si>
  <si>
    <t>Total|varB_5|-25 percent|Vero|Unweighted</t>
  </si>
  <si>
    <t>Total|varB_5|-20 percent|Vero|Unweighted</t>
  </si>
  <si>
    <t>Total|varB_5|-15 percent|Vero|Unweighted</t>
  </si>
  <si>
    <t>Total|varB_5|-10 percent|Vero|Unweighted</t>
  </si>
  <si>
    <t>Total|varB_5|-5 percent|Vero|Unweighted</t>
  </si>
  <si>
    <t>Total|varB_5|0 percent|Vero|Unweighted</t>
  </si>
  <si>
    <t>Total|varB_5|+5 percent|Vero|Unweighted</t>
  </si>
  <si>
    <t>Total|varB_5|+10 percent|Vero|Unweighted</t>
  </si>
  <si>
    <t>Total|varB_5|+15 percent|Vero|Unweighted</t>
  </si>
  <si>
    <t>Total|varB_5|+20 percent|Vero|Unweighted</t>
  </si>
  <si>
    <t>Total|varB_5|+25 percent|Vero|Unweighted</t>
  </si>
  <si>
    <t>Total|varB_6|-25 percent|Vero|Unweighted</t>
  </si>
  <si>
    <t>Total|varB_6|-20 percent|Vero|Unweighted</t>
  </si>
  <si>
    <t>Total|varB_6|-15 percent|Vero|Unweighted</t>
  </si>
  <si>
    <t>Total|varB_6|-10 percent|Vero|Unweighted</t>
  </si>
  <si>
    <t>Total|varB_6|-5 percent|Vero|Unweighted</t>
  </si>
  <si>
    <t>Total|varB_6|0 percent|Vero|Unweighted</t>
  </si>
  <si>
    <t>Total|varB_6|+5 percent|Vero|Unweighted</t>
  </si>
  <si>
    <t>Total|varB_6|+10 percent|Vero|Unweighted</t>
  </si>
  <si>
    <t>Total|varB_6|+15 percent|Vero|Unweighted</t>
  </si>
  <si>
    <t>Total|varB_6|+20 percent|Vero|Unweighted</t>
  </si>
  <si>
    <t>Total|varB_6|+25 percent|Vero|Unweighted</t>
  </si>
  <si>
    <t>Total|varC_1|-25 percent|Vero|Unweighted</t>
  </si>
  <si>
    <t>Total|varC_1|-20 percent|Vero|Unweighted</t>
  </si>
  <si>
    <t>Total|varC_1|-15 percent|Vero|Unweighted</t>
  </si>
  <si>
    <t>Total|varC_1|-10 percent|Vero|Unweighted</t>
  </si>
  <si>
    <t>Total|varC_1|-5 percent|Vero|Unweighted</t>
  </si>
  <si>
    <t>Total|varC_1|0 percent|Vero|Unweighted</t>
  </si>
  <si>
    <t>Total|varC_1|+5 percent|Vero|Unweighted</t>
  </si>
  <si>
    <t>Total|varC_1|+10 percent|Vero|Unweighted</t>
  </si>
  <si>
    <t>Total|varC_1|+15 percent|Vero|Unweighted</t>
  </si>
  <si>
    <t>Total|varC_1|+20 percent|Vero|Unweighted</t>
  </si>
  <si>
    <t>Total|varC_1|+25 percent|Vero|Unweighted</t>
  </si>
  <si>
    <t>Total|varC_2|-25 percent|Vero|Unweighted</t>
  </si>
  <si>
    <t>Total|varC_2|-20 percent|Vero|Unweighted</t>
  </si>
  <si>
    <t>Total|varC_2|-15 percent|Vero|Unweighted</t>
  </si>
  <si>
    <t>Total|varC_2|-10 percent|Vero|Unweighted</t>
  </si>
  <si>
    <t>Total|varC_2|-5 percent|Vero|Unweighted</t>
  </si>
  <si>
    <t>Total|varC_2|0 percent|Vero|Unweighted</t>
  </si>
  <si>
    <t>Total|varC_2|+5 percent|Vero|Unweighted</t>
  </si>
  <si>
    <t>Total|varC_2|+10 percent|Vero|Unweighted</t>
  </si>
  <si>
    <t>Total|varC_2|+15 percent|Vero|Unweighted</t>
  </si>
  <si>
    <t>Total|varC_2|+20 percent|Vero|Unweighted</t>
  </si>
  <si>
    <t>Total|varC_2|+25 percent|Vero|Unweighted</t>
  </si>
  <si>
    <t>Total|varC_3|-25 percent|Vero|Unweighted</t>
  </si>
  <si>
    <t>Total|varC_3|-20 percent|Vero|Unweighted</t>
  </si>
  <si>
    <t>Total|varC_3|-15 percent|Vero|Unweighted</t>
  </si>
  <si>
    <t>Total|varC_3|-10 percent|Vero|Unweighted</t>
  </si>
  <si>
    <t>Total|varC_3|-5 percent|Vero|Unweighted</t>
  </si>
  <si>
    <t>Total|varC_3|0 percent|Vero|Unweighted</t>
  </si>
  <si>
    <t>Total|varC_3|+5 percent|Vero|Unweighted</t>
  </si>
  <si>
    <t>Total|varC_3|+10 percent|Vero|Unweighted</t>
  </si>
  <si>
    <t>Total|varC_3|+15 percent|Vero|Unweighted</t>
  </si>
  <si>
    <t>Total|varC_3|+20 percent|Vero|Unweighted</t>
  </si>
  <si>
    <t>Total|varC_3|+25 percent|Vero|Unweighted</t>
  </si>
  <si>
    <t>Total|varC_4|-25 percent|Vero|Unweighted</t>
  </si>
  <si>
    <t>Total|varC_4|-20 percent|Vero|Unweighted</t>
  </si>
  <si>
    <t>Total|varC_4|-15 percent|Vero|Unweighted</t>
  </si>
  <si>
    <t>Total|varC_4|-10 percent|Vero|Unweighted</t>
  </si>
  <si>
    <t>Total|varC_4|-5 percent|Vero|Unweighted</t>
  </si>
  <si>
    <t>Total|varC_4|0 percent|Vero|Unweighted</t>
  </si>
  <si>
    <t>Total|varC_4|+5 percent|Vero|Unweighted</t>
  </si>
  <si>
    <t>Total|varC_4|+10 percent|Vero|Unweighted</t>
  </si>
  <si>
    <t>Total|varC_4|+15 percent|Vero|Unweighted</t>
  </si>
  <si>
    <t>Total|varC_4|+20 percent|Vero|Unweighted</t>
  </si>
  <si>
    <t>Total|varC_4|+25 percent|Vero|Unweighted</t>
  </si>
  <si>
    <t>Total|varC_5|-25 percent|Vero|Unweighted</t>
  </si>
  <si>
    <t>Total|varC_5|-20 percent|Vero|Unweighted</t>
  </si>
  <si>
    <t>Total|varC_5|-15 percent|Vero|Unweighted</t>
  </si>
  <si>
    <t>Total|varC_5|-10 percent|Vero|Unweighted</t>
  </si>
  <si>
    <t>Total|varC_5|-5 percent|Vero|Unweighted</t>
  </si>
  <si>
    <t>Total|varC_5|0 percent|Vero|Unweighted</t>
  </si>
  <si>
    <t>Total|varC_5|+5 percent|Vero|Unweighted</t>
  </si>
  <si>
    <t>Total|varC_5|+10 percent|Vero|Unweighted</t>
  </si>
  <si>
    <t>Total|varC_5|+15 percent|Vero|Unweighted</t>
  </si>
  <si>
    <t>Total|varC_5|+20 percent|Vero|Unweighted</t>
  </si>
  <si>
    <t>Total|varC_5|+25 percent|Vero|Unweighted</t>
  </si>
  <si>
    <t>Total|varC_6|-25 percent|Vero|Unweighted</t>
  </si>
  <si>
    <t>Total|varC_6|-20 percent|Vero|Unweighted</t>
  </si>
  <si>
    <t>Total|varC_6|-15 percent|Vero|Unweighted</t>
  </si>
  <si>
    <t>Total|varC_6|-10 percent|Vero|Unweighted</t>
  </si>
  <si>
    <t>Total|varC_6|-5 percent|Vero|Unweighted</t>
  </si>
  <si>
    <t>Total|varC_6|0 percent|Vero|Unweighted</t>
  </si>
  <si>
    <t>Total|varC_6|+5 percent|Vero|Unweighted</t>
  </si>
  <si>
    <t>Total|varC_6|+10 percent|Vero|Unweighted</t>
  </si>
  <si>
    <t>Total|varC_6|+15 percent|Vero|Unweighted</t>
  </si>
  <si>
    <t>Total|varC_6|+20 percent|Vero|Unweighted</t>
  </si>
  <si>
    <t>Total|varC_6|+25 percent|Vero|Unweighted</t>
  </si>
  <si>
    <t>Total|varC_7|-25 percent|Vero|Unweighted</t>
  </si>
  <si>
    <t>Total|varC_7|-20 percent|Vero|Unweighted</t>
  </si>
  <si>
    <t>Total|varC_7|-15 percent|Vero|Unweighted</t>
  </si>
  <si>
    <t>Total|varC_7|-10 percent|Vero|Unweighted</t>
  </si>
  <si>
    <t>Total|varC_7|-5 percent|Vero|Unweighted</t>
  </si>
  <si>
    <t>Total|varC_7|0 percent|Vero|Unweighted</t>
  </si>
  <si>
    <t>Total|varC_7|+5 percent|Vero|Unweighted</t>
  </si>
  <si>
    <t>Total|varC_7|+10 percent|Vero|Unweighted</t>
  </si>
  <si>
    <t>Total|varC_7|+15 percent|Vero|Unweighted</t>
  </si>
  <si>
    <t>Total|varC_7|+20 percent|Vero|Unweighted</t>
  </si>
  <si>
    <t>Total|varC_7|+25 percent|Vero|Unweighted</t>
  </si>
  <si>
    <t>Total|varC_8|-25 percent|Vero|Unweighted</t>
  </si>
  <si>
    <t>Total|varC_8|-20 percent|Vero|Unweighted</t>
  </si>
  <si>
    <t>Total|varC_8|-15 percent|Vero|Unweighted</t>
  </si>
  <si>
    <t>Total|varC_8|-10 percent|Vero|Unweighted</t>
  </si>
  <si>
    <t>Total|varC_8|-5 percent|Vero|Unweighted</t>
  </si>
  <si>
    <t>Total|varC_8|0 percent|Vero|Unweighted</t>
  </si>
  <si>
    <t>Total|varC_8|+5 percent|Vero|Unweighted</t>
  </si>
  <si>
    <t>Total|varC_8|+10 percent|Vero|Unweighted</t>
  </si>
  <si>
    <t>Total|varC_8|+15 percent|Vero|Unweighted</t>
  </si>
  <si>
    <t>Total|varC_8|+20 percent|Vero|Unweighted</t>
  </si>
  <si>
    <t>Total|varC_8|+25 percent|Vero|Unweighted</t>
  </si>
  <si>
    <t>Total|varC_9|-25 percent|Vero|Unweighted</t>
  </si>
  <si>
    <t>Total|varC_9|-20 percent|Vero|Unweighted</t>
  </si>
  <si>
    <t>Total|varC_9|-15 percent|Vero|Unweighted</t>
  </si>
  <si>
    <t>Total|varC_9|-10 percent|Vero|Unweighted</t>
  </si>
  <si>
    <t>Total|varC_9|-5 percent|Vero|Unweighted</t>
  </si>
  <si>
    <t>Total|varC_9|0 percent|Vero|Unweighted</t>
  </si>
  <si>
    <t>Total|varC_9|+5 percent|Vero|Unweighted</t>
  </si>
  <si>
    <t>Total|varC_9|+10 percent|Vero|Unweighted</t>
  </si>
  <si>
    <t>Total|varC_9|+15 percent|Vero|Unweighted</t>
  </si>
  <si>
    <t>Total|varC_9|+20 percent|Vero|Unweighted</t>
  </si>
  <si>
    <t>Total|varC_9|+25 percent|Vero|Unweighted</t>
  </si>
  <si>
    <t>Total|varA_1|-25 percent|Market|Weighted</t>
  </si>
  <si>
    <t>Total|varA_1|-20 percent|Market|Weighted</t>
  </si>
  <si>
    <t>Total|varA_1|-15 percent|Market|Weighted</t>
  </si>
  <si>
    <t>Total|varA_1|-10 percent|Market|Weighted</t>
  </si>
  <si>
    <t>Total|varA_1|-5 percent|Market|Weighted</t>
  </si>
  <si>
    <t>Total|varA_1|0 percent|Market|Weighted</t>
  </si>
  <si>
    <t>Total|varA_1|+5 percent|Market|Weighted</t>
  </si>
  <si>
    <t>Total|varA_1|+10 percent|Market|Weighted</t>
  </si>
  <si>
    <t>Total|varA_1|+15 percent|Market|Weighted</t>
  </si>
  <si>
    <t>Total|varA_1|+20 percent|Market|Weighted</t>
  </si>
  <si>
    <t>Total|varA_1|+25 percent|Market|Weighted</t>
  </si>
  <si>
    <t>Total|varA_2|-25 percent|Market|Weighted</t>
  </si>
  <si>
    <t>Total|varA_2|-20 percent|Market|Weighted</t>
  </si>
  <si>
    <t>Total|varA_2|-15 percent|Market|Weighted</t>
  </si>
  <si>
    <t>Total|varA_2|-10 percent|Market|Weighted</t>
  </si>
  <si>
    <t>Total|varA_2|-5 percent|Market|Weighted</t>
  </si>
  <si>
    <t>Total|varA_2|0 percent|Market|Weighted</t>
  </si>
  <si>
    <t>Total|varA_2|+5 percent|Market|Weighted</t>
  </si>
  <si>
    <t>Total|varA_2|+10 percent|Market|Weighted</t>
  </si>
  <si>
    <t>Total|varA_2|+15 percent|Market|Weighted</t>
  </si>
  <si>
    <t>Total|varA_2|+20 percent|Market|Weighted</t>
  </si>
  <si>
    <t>Total|varA_2|+25 percent|Market|Weighted</t>
  </si>
  <si>
    <t>Total|varA_3|-25 percent|Market|Weighted</t>
  </si>
  <si>
    <t>Total|varA_3|-20 percent|Market|Weighted</t>
  </si>
  <si>
    <t>Total|varA_3|-15 percent|Market|Weighted</t>
  </si>
  <si>
    <t>Total|varA_3|-10 percent|Market|Weighted</t>
  </si>
  <si>
    <t>Total|varA_3|-5 percent|Market|Weighted</t>
  </si>
  <si>
    <t>Total|varA_3|0 percent|Market|Weighted</t>
  </si>
  <si>
    <t>Total|varA_3|+5 percent|Market|Weighted</t>
  </si>
  <si>
    <t>Total|varA_3|+10 percent|Market|Weighted</t>
  </si>
  <si>
    <t>Total|varA_3|+15 percent|Market|Weighted</t>
  </si>
  <si>
    <t>Total|varA_3|+20 percent|Market|Weighted</t>
  </si>
  <si>
    <t>Total|varA_3|+25 percent|Market|Weighted</t>
  </si>
  <si>
    <t>Total|varA_4|-25 percent|Market|Weighted</t>
  </si>
  <si>
    <t>Total|varA_4|-20 percent|Market|Weighted</t>
  </si>
  <si>
    <t>Total|varA_4|-15 percent|Market|Weighted</t>
  </si>
  <si>
    <t>Total|varA_4|-10 percent|Market|Weighted</t>
  </si>
  <si>
    <t>Total|varA_4|-5 percent|Market|Weighted</t>
  </si>
  <si>
    <t>Total|varA_4|0 percent|Market|Weighted</t>
  </si>
  <si>
    <t>Total|varA_4|+5 percent|Market|Weighted</t>
  </si>
  <si>
    <t>Total|varA_4|+10 percent|Market|Weighted</t>
  </si>
  <si>
    <t>Total|varA_4|+15 percent|Market|Weighted</t>
  </si>
  <si>
    <t>Total|varA_4|+20 percent|Market|Weighted</t>
  </si>
  <si>
    <t>Total|varA_4|+25 percent|Market|Weighted</t>
  </si>
  <si>
    <t>Total|varA_5|-25 percent|Market|Weighted</t>
  </si>
  <si>
    <t>Total|varA_5|-20 percent|Market|Weighted</t>
  </si>
  <si>
    <t>Total|varA_5|-15 percent|Market|Weighted</t>
  </si>
  <si>
    <t>Total|varA_5|-10 percent|Market|Weighted</t>
  </si>
  <si>
    <t>Total|varA_5|-5 percent|Market|Weighted</t>
  </si>
  <si>
    <t>Total|varA_5|0 percent|Market|Weighted</t>
  </si>
  <si>
    <t>Total|varA_5|+5 percent|Market|Weighted</t>
  </si>
  <si>
    <t>Total|varA_5|+10 percent|Market|Weighted</t>
  </si>
  <si>
    <t>Total|varA_5|+15 percent|Market|Weighted</t>
  </si>
  <si>
    <t>Total|varA_5|+20 percent|Market|Weighted</t>
  </si>
  <si>
    <t>Total|varA_5|+25 percent|Market|Weighted</t>
  </si>
  <si>
    <t>Total|varA_6|-25 percent|Market|Weighted</t>
  </si>
  <si>
    <t>Total|varA_6|-20 percent|Market|Weighted</t>
  </si>
  <si>
    <t>Total|varA_6|-15 percent|Market|Weighted</t>
  </si>
  <si>
    <t>Total|varA_6|-10 percent|Market|Weighted</t>
  </si>
  <si>
    <t>Total|varA_6|-5 percent|Market|Weighted</t>
  </si>
  <si>
    <t>Total|varA_6|0 percent|Market|Weighted</t>
  </si>
  <si>
    <t>Total|varA_6|+5 percent|Market|Weighted</t>
  </si>
  <si>
    <t>Total|varA_6|+10 percent|Market|Weighted</t>
  </si>
  <si>
    <t>Total|varA_6|+15 percent|Market|Weighted</t>
  </si>
  <si>
    <t>Total|varA_6|+20 percent|Market|Weighted</t>
  </si>
  <si>
    <t>Total|varA_6|+25 percent|Market|Weighted</t>
  </si>
  <si>
    <t>Total|varA_7|-25 percent|Market|Weighted</t>
  </si>
  <si>
    <t>Total|varA_7|-20 percent|Market|Weighted</t>
  </si>
  <si>
    <t>Total|varA_7|-15 percent|Market|Weighted</t>
  </si>
  <si>
    <t>Total|varA_7|-10 percent|Market|Weighted</t>
  </si>
  <si>
    <t>Total|varA_7|-5 percent|Market|Weighted</t>
  </si>
  <si>
    <t>Total|varA_7|0 percent|Market|Weighted</t>
  </si>
  <si>
    <t>Total|varA_7|+5 percent|Market|Weighted</t>
  </si>
  <si>
    <t>Total|varA_7|+10 percent|Market|Weighted</t>
  </si>
  <si>
    <t>Total|varA_7|+15 percent|Market|Weighted</t>
  </si>
  <si>
    <t>Total|varA_7|+20 percent|Market|Weighted</t>
  </si>
  <si>
    <t>Total|varA_7|+25 percent|Market|Weighted</t>
  </si>
  <si>
    <t>Total|varA_8|-25 percent|Market|Weighted</t>
  </si>
  <si>
    <t>Total|varA_8|-20 percent|Market|Weighted</t>
  </si>
  <si>
    <t>Total|varA_8|-15 percent|Market|Weighted</t>
  </si>
  <si>
    <t>Total|varA_8|-10 percent|Market|Weighted</t>
  </si>
  <si>
    <t>Total|varA_8|-5 percent|Market|Weighted</t>
  </si>
  <si>
    <t>Total|varA_8|0 percent|Market|Weighted</t>
  </si>
  <si>
    <t>Total|varA_8|+5 percent|Market|Weighted</t>
  </si>
  <si>
    <t>Total|varA_8|+10 percent|Market|Weighted</t>
  </si>
  <si>
    <t>Total|varA_8|+15 percent|Market|Weighted</t>
  </si>
  <si>
    <t>Total|varA_8|+20 percent|Market|Weighted</t>
  </si>
  <si>
    <t>Total|varA_8|+25 percent|Market|Weighted</t>
  </si>
  <si>
    <t>Total|varA_10|-25 percent|Market|Weighted</t>
  </si>
  <si>
    <t>Total|varA_10|-20 percent|Market|Weighted</t>
  </si>
  <si>
    <t>Total|varA_10|-15 percent|Market|Weighted</t>
  </si>
  <si>
    <t>Total|varA_10|-10 percent|Market|Weighted</t>
  </si>
  <si>
    <t>Total|varA_10|-5 percent|Market|Weighted</t>
  </si>
  <si>
    <t>Total|varA_10|0 percent|Market|Weighted</t>
  </si>
  <si>
    <t>Total|varA_10|+5 percent|Market|Weighted</t>
  </si>
  <si>
    <t>Total|varA_10|+10 percent|Market|Weighted</t>
  </si>
  <si>
    <t>Total|varA_10|+15 percent|Market|Weighted</t>
  </si>
  <si>
    <t>Total|varA_10|+20 percent|Market|Weighted</t>
  </si>
  <si>
    <t>Total|varA_10|+25 percent|Market|Weighted</t>
  </si>
  <si>
    <t>Total|varA_11|-25 percent|Market|Weighted</t>
  </si>
  <si>
    <t>Total|varA_11|-20 percent|Market|Weighted</t>
  </si>
  <si>
    <t>Total|varA_11|-15 percent|Market|Weighted</t>
  </si>
  <si>
    <t>Total|varA_11|-10 percent|Market|Weighted</t>
  </si>
  <si>
    <t>Total|varA_11|-5 percent|Market|Weighted</t>
  </si>
  <si>
    <t>Total|varA_11|0 percent|Market|Weighted</t>
  </si>
  <si>
    <t>Total|varA_11|+5 percent|Market|Weighted</t>
  </si>
  <si>
    <t>Total|varA_11|+10 percent|Market|Weighted</t>
  </si>
  <si>
    <t>Total|varA_11|+15 percent|Market|Weighted</t>
  </si>
  <si>
    <t>Total|varA_11|+20 percent|Market|Weighted</t>
  </si>
  <si>
    <t>Total|varA_11|+25 percent|Market|Weighted</t>
  </si>
  <si>
    <t>Total|varB_1|-25 percent|Market|Weighted</t>
  </si>
  <si>
    <t>Total|varB_1|-20 percent|Market|Weighted</t>
  </si>
  <si>
    <t>Total|varB_1|-15 percent|Market|Weighted</t>
  </si>
  <si>
    <t>Total|varB_1|-10 percent|Market|Weighted</t>
  </si>
  <si>
    <t>Total|varB_1|-5 percent|Market|Weighted</t>
  </si>
  <si>
    <t>Total|varB_1|0 percent|Market|Weighted</t>
  </si>
  <si>
    <t>Total|varB_1|+5 percent|Market|Weighted</t>
  </si>
  <si>
    <t>Total|varB_1|+10 percent|Market|Weighted</t>
  </si>
  <si>
    <t>Total|varB_1|+15 percent|Market|Weighted</t>
  </si>
  <si>
    <t>Total|varB_1|+20 percent|Market|Weighted</t>
  </si>
  <si>
    <t>Total|varB_1|+25 percent|Market|Weighted</t>
  </si>
  <si>
    <t>Total|varB_2|-25 percent|Market|Weighted</t>
  </si>
  <si>
    <t>Total|varB_2|-20 percent|Market|Weighted</t>
  </si>
  <si>
    <t>Total|varB_2|-15 percent|Market|Weighted</t>
  </si>
  <si>
    <t>Total|varB_2|-10 percent|Market|Weighted</t>
  </si>
  <si>
    <t>Total|varB_2|-5 percent|Market|Weighted</t>
  </si>
  <si>
    <t>Total|varB_2|0 percent|Market|Weighted</t>
  </si>
  <si>
    <t>Total|varB_2|+5 percent|Market|Weighted</t>
  </si>
  <si>
    <t>Total|varB_2|+10 percent|Market|Weighted</t>
  </si>
  <si>
    <t>Total|varB_2|+15 percent|Market|Weighted</t>
  </si>
  <si>
    <t>Total|varB_2|+20 percent|Market|Weighted</t>
  </si>
  <si>
    <t>Total|varB_2|+25 percent|Market|Weighted</t>
  </si>
  <si>
    <t>Total|varB_3|-25 percent|Market|Weighted</t>
  </si>
  <si>
    <t>Total|varB_3|-20 percent|Market|Weighted</t>
  </si>
  <si>
    <t>Total|varB_3|-15 percent|Market|Weighted</t>
  </si>
  <si>
    <t>Total|varB_3|-10 percent|Market|Weighted</t>
  </si>
  <si>
    <t>Total|varB_3|-5 percent|Market|Weighted</t>
  </si>
  <si>
    <t>Total|varB_3|0 percent|Market|Weighted</t>
  </si>
  <si>
    <t>Total|varB_3|+5 percent|Market|Weighted</t>
  </si>
  <si>
    <t>Total|varB_3|+10 percent|Market|Weighted</t>
  </si>
  <si>
    <t>Total|varB_3|+15 percent|Market|Weighted</t>
  </si>
  <si>
    <t>Total|varB_3|+20 percent|Market|Weighted</t>
  </si>
  <si>
    <t>Total|varB_3|+25 percent|Market|Weighted</t>
  </si>
  <si>
    <t>Total|varB_4|-25 percent|Market|Weighted</t>
  </si>
  <si>
    <t>Total|varB_4|-20 percent|Market|Weighted</t>
  </si>
  <si>
    <t>Total|varB_4|-15 percent|Market|Weighted</t>
  </si>
  <si>
    <t>Total|varB_4|-10 percent|Market|Weighted</t>
  </si>
  <si>
    <t>Total|varB_4|-5 percent|Market|Weighted</t>
  </si>
  <si>
    <t>Total|varB_4|0 percent|Market|Weighted</t>
  </si>
  <si>
    <t>Total|varB_4|+5 percent|Market|Weighted</t>
  </si>
  <si>
    <t>Total|varB_4|+10 percent|Market|Weighted</t>
  </si>
  <si>
    <t>Total|varB_4|+15 percent|Market|Weighted</t>
  </si>
  <si>
    <t>Total|varB_4|+20 percent|Market|Weighted</t>
  </si>
  <si>
    <t>Total|varB_4|+25 percent|Market|Weighted</t>
  </si>
  <si>
    <t>Total|varB_5|-25 percent|Market|Weighted</t>
  </si>
  <si>
    <t>Total|varB_5|-20 percent|Market|Weighted</t>
  </si>
  <si>
    <t>Total|varB_5|-15 percent|Market|Weighted</t>
  </si>
  <si>
    <t>Total|varB_5|-10 percent|Market|Weighted</t>
  </si>
  <si>
    <t>Total|varB_5|-5 percent|Market|Weighted</t>
  </si>
  <si>
    <t>Total|varB_5|0 percent|Market|Weighted</t>
  </si>
  <si>
    <t>Total|varB_5|+5 percent|Market|Weighted</t>
  </si>
  <si>
    <t>Total|varB_5|+10 percent|Market|Weighted</t>
  </si>
  <si>
    <t>Total|varB_5|+15 percent|Market|Weighted</t>
  </si>
  <si>
    <t>Total|varB_5|+20 percent|Market|Weighted</t>
  </si>
  <si>
    <t>Total|varB_5|+25 percent|Market|Weighted</t>
  </si>
  <si>
    <t>Total|varB_6|-25 percent|Market|Weighted</t>
  </si>
  <si>
    <t>Total|varB_6|-20 percent|Market|Weighted</t>
  </si>
  <si>
    <t>Total|varB_6|-15 percent|Market|Weighted</t>
  </si>
  <si>
    <t>Total|varB_6|-10 percent|Market|Weighted</t>
  </si>
  <si>
    <t>Total|varB_6|-5 percent|Market|Weighted</t>
  </si>
  <si>
    <t>Total|varB_6|0 percent|Market|Weighted</t>
  </si>
  <si>
    <t>Total|varB_6|+5 percent|Market|Weighted</t>
  </si>
  <si>
    <t>Total|varB_6|+10 percent|Market|Weighted</t>
  </si>
  <si>
    <t>Total|varB_6|+15 percent|Market|Weighted</t>
  </si>
  <si>
    <t>Total|varB_6|+20 percent|Market|Weighted</t>
  </si>
  <si>
    <t>Total|varB_6|+25 percent|Market|Weighted</t>
  </si>
  <si>
    <t>Total|varC_1|-25 percent|Market|Weighted</t>
  </si>
  <si>
    <t>Total|varC_1|-20 percent|Market|Weighted</t>
  </si>
  <si>
    <t>Total|varC_1|-15 percent|Market|Weighted</t>
  </si>
  <si>
    <t>Total|varC_1|-10 percent|Market|Weighted</t>
  </si>
  <si>
    <t>Total|varC_1|-5 percent|Market|Weighted</t>
  </si>
  <si>
    <t>Total|varC_1|0 percent|Market|Weighted</t>
  </si>
  <si>
    <t>Total|varC_1|+5 percent|Market|Weighted</t>
  </si>
  <si>
    <t>Total|varC_1|+10 percent|Market|Weighted</t>
  </si>
  <si>
    <t>Total|varC_1|+15 percent|Market|Weighted</t>
  </si>
  <si>
    <t>Total|varC_1|+20 percent|Market|Weighted</t>
  </si>
  <si>
    <t>Total|varC_1|+25 percent|Market|Weighted</t>
  </si>
  <si>
    <t>Total|varC_2|-25 percent|Market|Weighted</t>
  </si>
  <si>
    <t>Total|varC_2|-20 percent|Market|Weighted</t>
  </si>
  <si>
    <t>Total|varC_2|-15 percent|Market|Weighted</t>
  </si>
  <si>
    <t>Total|varC_2|-10 percent|Market|Weighted</t>
  </si>
  <si>
    <t>Total|varC_2|-5 percent|Market|Weighted</t>
  </si>
  <si>
    <t>Total|varC_2|0 percent|Market|Weighted</t>
  </si>
  <si>
    <t>Total|varC_2|+5 percent|Market|Weighted</t>
  </si>
  <si>
    <t>Total|varC_2|+10 percent|Market|Weighted</t>
  </si>
  <si>
    <t>Total|varC_2|+15 percent|Market|Weighted</t>
  </si>
  <si>
    <t>Total|varC_2|+20 percent|Market|Weighted</t>
  </si>
  <si>
    <t>Total|varC_2|+25 percent|Market|Weighted</t>
  </si>
  <si>
    <t>Total|varC_3|-25 percent|Market|Weighted</t>
  </si>
  <si>
    <t>Total|varC_3|-20 percent|Market|Weighted</t>
  </si>
  <si>
    <t>Total|varC_3|-15 percent|Market|Weighted</t>
  </si>
  <si>
    <t>Total|varC_3|-10 percent|Market|Weighted</t>
  </si>
  <si>
    <t>Total|varC_3|-5 percent|Market|Weighted</t>
  </si>
  <si>
    <t>Total|varC_3|0 percent|Market|Weighted</t>
  </si>
  <si>
    <t>Total|varC_3|+5 percent|Market|Weighted</t>
  </si>
  <si>
    <t>Total|varC_3|+10 percent|Market|Weighted</t>
  </si>
  <si>
    <t>Total|varC_3|+15 percent|Market|Weighted</t>
  </si>
  <si>
    <t>Total|varC_3|+20 percent|Market|Weighted</t>
  </si>
  <si>
    <t>Total|varC_3|+25 percent|Market|Weighted</t>
  </si>
  <si>
    <t>Total|varC_4|-25 percent|Market|Weighted</t>
  </si>
  <si>
    <t>Total|varC_4|-20 percent|Market|Weighted</t>
  </si>
  <si>
    <t>Total|varC_4|-15 percent|Market|Weighted</t>
  </si>
  <si>
    <t>Total|varC_4|-10 percent|Market|Weighted</t>
  </si>
  <si>
    <t>Total|varC_4|-5 percent|Market|Weighted</t>
  </si>
  <si>
    <t>Total|varC_4|0 percent|Market|Weighted</t>
  </si>
  <si>
    <t>Total|varC_4|+5 percent|Market|Weighted</t>
  </si>
  <si>
    <t>Total|varC_4|+10 percent|Market|Weighted</t>
  </si>
  <si>
    <t>Total|varC_4|+15 percent|Market|Weighted</t>
  </si>
  <si>
    <t>Total|varC_4|+20 percent|Market|Weighted</t>
  </si>
  <si>
    <t>Total|varC_4|+25 percent|Market|Weighted</t>
  </si>
  <si>
    <t>Total|varC_5|-25 percent|Market|Weighted</t>
  </si>
  <si>
    <t>Total|varC_5|-20 percent|Market|Weighted</t>
  </si>
  <si>
    <t>Total|varC_5|-15 percent|Market|Weighted</t>
  </si>
  <si>
    <t>Total|varC_5|-10 percent|Market|Weighted</t>
  </si>
  <si>
    <t>Total|varC_5|-5 percent|Market|Weighted</t>
  </si>
  <si>
    <t>Total|varC_5|0 percent|Market|Weighted</t>
  </si>
  <si>
    <t>Total|varC_5|+5 percent|Market|Weighted</t>
  </si>
  <si>
    <t>Total|varC_5|+10 percent|Market|Weighted</t>
  </si>
  <si>
    <t>Total|varC_5|+15 percent|Market|Weighted</t>
  </si>
  <si>
    <t>Total|varC_5|+20 percent|Market|Weighted</t>
  </si>
  <si>
    <t>Total|varC_5|+25 percent|Market|Weighted</t>
  </si>
  <si>
    <t>Total|varC_6|-25 percent|Market|Weighted</t>
  </si>
  <si>
    <t>Total|varC_6|-20 percent|Market|Weighted</t>
  </si>
  <si>
    <t>Total|varC_6|-15 percent|Market|Weighted</t>
  </si>
  <si>
    <t>Total|varC_6|-10 percent|Market|Weighted</t>
  </si>
  <si>
    <t>Total|varC_6|-5 percent|Market|Weighted</t>
  </si>
  <si>
    <t>Total|varC_6|0 percent|Market|Weighted</t>
  </si>
  <si>
    <t>Total|varC_6|+5 percent|Market|Weighted</t>
  </si>
  <si>
    <t>Total|varC_6|+10 percent|Market|Weighted</t>
  </si>
  <si>
    <t>Total|varC_6|+15 percent|Market|Weighted</t>
  </si>
  <si>
    <t>Total|varC_6|+20 percent|Market|Weighted</t>
  </si>
  <si>
    <t>Total|varC_6|+25 percent|Market|Weighted</t>
  </si>
  <si>
    <t>Total|varC_7|-25 percent|Market|Weighted</t>
  </si>
  <si>
    <t>Total|varC_7|-20 percent|Market|Weighted</t>
  </si>
  <si>
    <t>Total|varC_7|-15 percent|Market|Weighted</t>
  </si>
  <si>
    <t>Total|varC_7|-10 percent|Market|Weighted</t>
  </si>
  <si>
    <t>Total|varC_7|-5 percent|Market|Weighted</t>
  </si>
  <si>
    <t>Total|varC_7|0 percent|Market|Weighted</t>
  </si>
  <si>
    <t>Total|varC_7|+5 percent|Market|Weighted</t>
  </si>
  <si>
    <t>Total|varC_7|+10 percent|Market|Weighted</t>
  </si>
  <si>
    <t>Total|varC_7|+15 percent|Market|Weighted</t>
  </si>
  <si>
    <t>Total|varC_7|+20 percent|Market|Weighted</t>
  </si>
  <si>
    <t>Total|varC_7|+25 percent|Market|Weighted</t>
  </si>
  <si>
    <t>Total|varC_8|-25 percent|Market|Weighted</t>
  </si>
  <si>
    <t>Total|varC_8|-20 percent|Market|Weighted</t>
  </si>
  <si>
    <t>Total|varC_8|-15 percent|Market|Weighted</t>
  </si>
  <si>
    <t>Total|varC_8|-10 percent|Market|Weighted</t>
  </si>
  <si>
    <t>Total|varC_8|-5 percent|Market|Weighted</t>
  </si>
  <si>
    <t>Total|varC_8|0 percent|Market|Weighted</t>
  </si>
  <si>
    <t>Total|varC_8|+5 percent|Market|Weighted</t>
  </si>
  <si>
    <t>Total|varC_8|+10 percent|Market|Weighted</t>
  </si>
  <si>
    <t>Total|varC_8|+15 percent|Market|Weighted</t>
  </si>
  <si>
    <t>Total|varC_8|+20 percent|Market|Weighted</t>
  </si>
  <si>
    <t>Total|varC_8|+25 percent|Market|Weighted</t>
  </si>
  <si>
    <t>Total|varC_9|-25 percent|Market|Weighted</t>
  </si>
  <si>
    <t>Total|varC_9|-20 percent|Market|Weighted</t>
  </si>
  <si>
    <t>Total|varC_9|-15 percent|Market|Weighted</t>
  </si>
  <si>
    <t>Total|varC_9|-10 percent|Market|Weighted</t>
  </si>
  <si>
    <t>Total|varC_9|-5 percent|Market|Weighted</t>
  </si>
  <si>
    <t>Total|varC_9|0 percent|Market|Weighted</t>
  </si>
  <si>
    <t>Total|varC_9|+5 percent|Market|Weighted</t>
  </si>
  <si>
    <t>Total|varC_9|+10 percent|Market|Weighted</t>
  </si>
  <si>
    <t>Total|varC_9|+15 percent|Market|Weighted</t>
  </si>
  <si>
    <t>Total|varC_9|+20 percent|Market|Weighted</t>
  </si>
  <si>
    <t>Total|varC_9|+25 percent|Market|Weighted</t>
  </si>
  <si>
    <t>Total|varA_1|-25 percent|Apex|Weighted</t>
  </si>
  <si>
    <t>Total|varA_1|-20 percent|Apex|Weighted</t>
  </si>
  <si>
    <t>Total|varA_1|-15 percent|Apex|Weighted</t>
  </si>
  <si>
    <t>Total|varA_1|-10 percent|Apex|Weighted</t>
  </si>
  <si>
    <t>Total|varA_1|-5 percent|Apex|Weighted</t>
  </si>
  <si>
    <t>Total|varA_1|0 percent|Apex|Weighted</t>
  </si>
  <si>
    <t>Total|varA_1|+5 percent|Apex|Weighted</t>
  </si>
  <si>
    <t>Total|varA_1|+10 percent|Apex|Weighted</t>
  </si>
  <si>
    <t>Total|varA_1|+15 percent|Apex|Weighted</t>
  </si>
  <si>
    <t>Total|varA_1|+20 percent|Apex|Weighted</t>
  </si>
  <si>
    <t>Total|varA_1|+25 percent|Apex|Weighted</t>
  </si>
  <si>
    <t>Total|varA_2|-25 percent|Apex|Weighted</t>
  </si>
  <si>
    <t>Total|varA_2|-20 percent|Apex|Weighted</t>
  </si>
  <si>
    <t>Total|varA_2|-15 percent|Apex|Weighted</t>
  </si>
  <si>
    <t>Total|varA_2|-10 percent|Apex|Weighted</t>
  </si>
  <si>
    <t>Total|varA_2|-5 percent|Apex|Weighted</t>
  </si>
  <si>
    <t>Total|varA_2|0 percent|Apex|Weighted</t>
  </si>
  <si>
    <t>Total|varA_2|+5 percent|Apex|Weighted</t>
  </si>
  <si>
    <t>Total|varA_2|+10 percent|Apex|Weighted</t>
  </si>
  <si>
    <t>Total|varA_2|+15 percent|Apex|Weighted</t>
  </si>
  <si>
    <t>Total|varA_2|+20 percent|Apex|Weighted</t>
  </si>
  <si>
    <t>Total|varA_2|+25 percent|Apex|Weighted</t>
  </si>
  <si>
    <t>Total|varA_3|-25 percent|Apex|Weighted</t>
  </si>
  <si>
    <t>Total|varA_3|-20 percent|Apex|Weighted</t>
  </si>
  <si>
    <t>Total|varA_3|-15 percent|Apex|Weighted</t>
  </si>
  <si>
    <t>Total|varA_3|-10 percent|Apex|Weighted</t>
  </si>
  <si>
    <t>Total|varA_3|-5 percent|Apex|Weighted</t>
  </si>
  <si>
    <t>Total|varA_3|0 percent|Apex|Weighted</t>
  </si>
  <si>
    <t>Total|varA_3|+5 percent|Apex|Weighted</t>
  </si>
  <si>
    <t>Total|varA_3|+10 percent|Apex|Weighted</t>
  </si>
  <si>
    <t>Total|varA_3|+15 percent|Apex|Weighted</t>
  </si>
  <si>
    <t>Total|varA_3|+20 percent|Apex|Weighted</t>
  </si>
  <si>
    <t>Total|varA_3|+25 percent|Apex|Weighted</t>
  </si>
  <si>
    <t>Total|varA_4|-25 percent|Apex|Weighted</t>
  </si>
  <si>
    <t>Total|varA_4|-20 percent|Apex|Weighted</t>
  </si>
  <si>
    <t>Total|varA_4|-15 percent|Apex|Weighted</t>
  </si>
  <si>
    <t>Total|varA_4|-10 percent|Apex|Weighted</t>
  </si>
  <si>
    <t>Total|varA_4|-5 percent|Apex|Weighted</t>
  </si>
  <si>
    <t>Total|varA_4|0 percent|Apex|Weighted</t>
  </si>
  <si>
    <t>Total|varA_4|+5 percent|Apex|Weighted</t>
  </si>
  <si>
    <t>Total|varA_4|+10 percent|Apex|Weighted</t>
  </si>
  <si>
    <t>Total|varA_4|+15 percent|Apex|Weighted</t>
  </si>
  <si>
    <t>Total|varA_4|+20 percent|Apex|Weighted</t>
  </si>
  <si>
    <t>Total|varA_4|+25 percent|Apex|Weighted</t>
  </si>
  <si>
    <t>Total|varA_5|-25 percent|Apex|Weighted</t>
  </si>
  <si>
    <t>Total|varA_5|-20 percent|Apex|Weighted</t>
  </si>
  <si>
    <t>Total|varA_5|-15 percent|Apex|Weighted</t>
  </si>
  <si>
    <t>Total|varA_5|-10 percent|Apex|Weighted</t>
  </si>
  <si>
    <t>Total|varA_5|-5 percent|Apex|Weighted</t>
  </si>
  <si>
    <t>Total|varA_5|0 percent|Apex|Weighted</t>
  </si>
  <si>
    <t>Total|varA_5|+5 percent|Apex|Weighted</t>
  </si>
  <si>
    <t>Total|varA_5|+10 percent|Apex|Weighted</t>
  </si>
  <si>
    <t>Total|varA_5|+15 percent|Apex|Weighted</t>
  </si>
  <si>
    <t>Total|varA_5|+20 percent|Apex|Weighted</t>
  </si>
  <si>
    <t>Total|varA_5|+25 percent|Apex|Weighted</t>
  </si>
  <si>
    <t>Total|varA_6|-25 percent|Apex|Weighted</t>
  </si>
  <si>
    <t>Total|varA_6|-20 percent|Apex|Weighted</t>
  </si>
  <si>
    <t>Total|varA_6|-15 percent|Apex|Weighted</t>
  </si>
  <si>
    <t>Total|varA_6|-10 percent|Apex|Weighted</t>
  </si>
  <si>
    <t>Total|varA_6|-5 percent|Apex|Weighted</t>
  </si>
  <si>
    <t>Total|varA_6|0 percent|Apex|Weighted</t>
  </si>
  <si>
    <t>Total|varA_6|+5 percent|Apex|Weighted</t>
  </si>
  <si>
    <t>Total|varA_6|+10 percent|Apex|Weighted</t>
  </si>
  <si>
    <t>Total|varA_6|+15 percent|Apex|Weighted</t>
  </si>
  <si>
    <t>Total|varA_6|+20 percent|Apex|Weighted</t>
  </si>
  <si>
    <t>Total|varA_6|+25 percent|Apex|Weighted</t>
  </si>
  <si>
    <t>Total|varA_7|-25 percent|Apex|Weighted</t>
  </si>
  <si>
    <t>Total|varA_7|-20 percent|Apex|Weighted</t>
  </si>
  <si>
    <t>Total|varA_7|-15 percent|Apex|Weighted</t>
  </si>
  <si>
    <t>Total|varA_7|-10 percent|Apex|Weighted</t>
  </si>
  <si>
    <t>Total|varA_7|-5 percent|Apex|Weighted</t>
  </si>
  <si>
    <t>Total|varA_7|0 percent|Apex|Weighted</t>
  </si>
  <si>
    <t>Total|varA_7|+5 percent|Apex|Weighted</t>
  </si>
  <si>
    <t>Total|varA_7|+10 percent|Apex|Weighted</t>
  </si>
  <si>
    <t>Total|varA_7|+15 percent|Apex|Weighted</t>
  </si>
  <si>
    <t>Total|varA_7|+20 percent|Apex|Weighted</t>
  </si>
  <si>
    <t>Total|varA_7|+25 percent|Apex|Weighted</t>
  </si>
  <si>
    <t>Total|varA_8|-25 percent|Apex|Weighted</t>
  </si>
  <si>
    <t>Total|varA_8|-20 percent|Apex|Weighted</t>
  </si>
  <si>
    <t>Total|varA_8|-15 percent|Apex|Weighted</t>
  </si>
  <si>
    <t>Total|varA_8|-10 percent|Apex|Weighted</t>
  </si>
  <si>
    <t>Total|varA_8|-5 percent|Apex|Weighted</t>
  </si>
  <si>
    <t>Total|varA_8|0 percent|Apex|Weighted</t>
  </si>
  <si>
    <t>Total|varA_8|+5 percent|Apex|Weighted</t>
  </si>
  <si>
    <t>Total|varA_8|+10 percent|Apex|Weighted</t>
  </si>
  <si>
    <t>Total|varA_8|+15 percent|Apex|Weighted</t>
  </si>
  <si>
    <t>Total|varA_8|+20 percent|Apex|Weighted</t>
  </si>
  <si>
    <t>Total|varA_8|+25 percent|Apex|Weighted</t>
  </si>
  <si>
    <t>Total|varA_10|-25 percent|Apex|Weighted</t>
  </si>
  <si>
    <t>Total|varA_10|-20 percent|Apex|Weighted</t>
  </si>
  <si>
    <t>Total|varA_10|-15 percent|Apex|Weighted</t>
  </si>
  <si>
    <t>Total|varA_10|-10 percent|Apex|Weighted</t>
  </si>
  <si>
    <t>Total|varA_10|-5 percent|Apex|Weighted</t>
  </si>
  <si>
    <t>Total|varA_10|0 percent|Apex|Weighted</t>
  </si>
  <si>
    <t>Total|varA_10|+5 percent|Apex|Weighted</t>
  </si>
  <si>
    <t>Total|varA_10|+10 percent|Apex|Weighted</t>
  </si>
  <si>
    <t>Total|varA_10|+15 percent|Apex|Weighted</t>
  </si>
  <si>
    <t>Total|varA_10|+20 percent|Apex|Weighted</t>
  </si>
  <si>
    <t>Total|varA_10|+25 percent|Apex|Weighted</t>
  </si>
  <si>
    <t>Total|varA_11|-25 percent|Apex|Weighted</t>
  </si>
  <si>
    <t>Total|varA_11|-20 percent|Apex|Weighted</t>
  </si>
  <si>
    <t>Total|varA_11|-15 percent|Apex|Weighted</t>
  </si>
  <si>
    <t>Total|varA_11|-10 percent|Apex|Weighted</t>
  </si>
  <si>
    <t>Total|varA_11|-5 percent|Apex|Weighted</t>
  </si>
  <si>
    <t>Total|varA_11|0 percent|Apex|Weighted</t>
  </si>
  <si>
    <t>Total|varA_11|+5 percent|Apex|Weighted</t>
  </si>
  <si>
    <t>Total|varA_11|+10 percent|Apex|Weighted</t>
  </si>
  <si>
    <t>Total|varA_11|+15 percent|Apex|Weighted</t>
  </si>
  <si>
    <t>Total|varA_11|+20 percent|Apex|Weighted</t>
  </si>
  <si>
    <t>Total|varA_11|+25 percent|Apex|Weighted</t>
  </si>
  <si>
    <t>Total|varB_1|-25 percent|Apex|Weighted</t>
  </si>
  <si>
    <t>Total|varB_1|-20 percent|Apex|Weighted</t>
  </si>
  <si>
    <t>Total|varB_1|-15 percent|Apex|Weighted</t>
  </si>
  <si>
    <t>Total|varB_1|-10 percent|Apex|Weighted</t>
  </si>
  <si>
    <t>Total|varB_1|-5 percent|Apex|Weighted</t>
  </si>
  <si>
    <t>Total|varB_1|0 percent|Apex|Weighted</t>
  </si>
  <si>
    <t>Total|varB_1|+5 percent|Apex|Weighted</t>
  </si>
  <si>
    <t>Total|varB_1|+10 percent|Apex|Weighted</t>
  </si>
  <si>
    <t>Total|varB_1|+15 percent|Apex|Weighted</t>
  </si>
  <si>
    <t>Total|varB_1|+20 percent|Apex|Weighted</t>
  </si>
  <si>
    <t>Total|varB_1|+25 percent|Apex|Weighted</t>
  </si>
  <si>
    <t>Total|varB_2|-25 percent|Apex|Weighted</t>
  </si>
  <si>
    <t>Total|varB_2|-20 percent|Apex|Weighted</t>
  </si>
  <si>
    <t>Total|varB_2|-15 percent|Apex|Weighted</t>
  </si>
  <si>
    <t>Total|varB_2|-10 percent|Apex|Weighted</t>
  </si>
  <si>
    <t>Total|varB_2|-5 percent|Apex|Weighted</t>
  </si>
  <si>
    <t>Total|varB_2|0 percent|Apex|Weighted</t>
  </si>
  <si>
    <t>Total|varB_2|+5 percent|Apex|Weighted</t>
  </si>
  <si>
    <t>Total|varB_2|+10 percent|Apex|Weighted</t>
  </si>
  <si>
    <t>Total|varB_2|+15 percent|Apex|Weighted</t>
  </si>
  <si>
    <t>Total|varB_2|+20 percent|Apex|Weighted</t>
  </si>
  <si>
    <t>Total|varB_2|+25 percent|Apex|Weighted</t>
  </si>
  <si>
    <t>Total|varB_3|-25 percent|Apex|Weighted</t>
  </si>
  <si>
    <t>Total|varB_3|-20 percent|Apex|Weighted</t>
  </si>
  <si>
    <t>Total|varB_3|-15 percent|Apex|Weighted</t>
  </si>
  <si>
    <t>Total|varB_3|-10 percent|Apex|Weighted</t>
  </si>
  <si>
    <t>Total|varB_3|-5 percent|Apex|Weighted</t>
  </si>
  <si>
    <t>Total|varB_3|0 percent|Apex|Weighted</t>
  </si>
  <si>
    <t>Total|varB_3|+5 percent|Apex|Weighted</t>
  </si>
  <si>
    <t>Total|varB_3|+10 percent|Apex|Weighted</t>
  </si>
  <si>
    <t>Total|varB_3|+15 percent|Apex|Weighted</t>
  </si>
  <si>
    <t>Total|varB_3|+20 percent|Apex|Weighted</t>
  </si>
  <si>
    <t>Total|varB_3|+25 percent|Apex|Weighted</t>
  </si>
  <si>
    <t>Total|varB_4|-25 percent|Apex|Weighted</t>
  </si>
  <si>
    <t>Total|varB_4|-20 percent|Apex|Weighted</t>
  </si>
  <si>
    <t>Total|varB_4|-15 percent|Apex|Weighted</t>
  </si>
  <si>
    <t>Total|varB_4|-10 percent|Apex|Weighted</t>
  </si>
  <si>
    <t>Total|varB_4|-5 percent|Apex|Weighted</t>
  </si>
  <si>
    <t>Total|varB_4|0 percent|Apex|Weighted</t>
  </si>
  <si>
    <t>Total|varB_4|+5 percent|Apex|Weighted</t>
  </si>
  <si>
    <t>Total|varB_4|+10 percent|Apex|Weighted</t>
  </si>
  <si>
    <t>Total|varB_4|+15 percent|Apex|Weighted</t>
  </si>
  <si>
    <t>Total|varB_4|+20 percent|Apex|Weighted</t>
  </si>
  <si>
    <t>Total|varB_4|+25 percent|Apex|Weighted</t>
  </si>
  <si>
    <t>Total|varB_5|-25 percent|Apex|Weighted</t>
  </si>
  <si>
    <t>Total|varB_5|-20 percent|Apex|Weighted</t>
  </si>
  <si>
    <t>Total|varB_5|-15 percent|Apex|Weighted</t>
  </si>
  <si>
    <t>Total|varB_5|-10 percent|Apex|Weighted</t>
  </si>
  <si>
    <t>Total|varB_5|-5 percent|Apex|Weighted</t>
  </si>
  <si>
    <t>Total|varB_5|0 percent|Apex|Weighted</t>
  </si>
  <si>
    <t>Total|varB_5|+5 percent|Apex|Weighted</t>
  </si>
  <si>
    <t>Total|varB_5|+10 percent|Apex|Weighted</t>
  </si>
  <si>
    <t>Total|varB_5|+15 percent|Apex|Weighted</t>
  </si>
  <si>
    <t>Total|varB_5|+20 percent|Apex|Weighted</t>
  </si>
  <si>
    <t>Total|varB_5|+25 percent|Apex|Weighted</t>
  </si>
  <si>
    <t>Total|varB_6|-25 percent|Apex|Weighted</t>
  </si>
  <si>
    <t>Total|varB_6|-20 percent|Apex|Weighted</t>
  </si>
  <si>
    <t>Total|varB_6|-15 percent|Apex|Weighted</t>
  </si>
  <si>
    <t>Total|varB_6|-10 percent|Apex|Weighted</t>
  </si>
  <si>
    <t>Total|varB_6|-5 percent|Apex|Weighted</t>
  </si>
  <si>
    <t>Total|varB_6|0 percent|Apex|Weighted</t>
  </si>
  <si>
    <t>Total|varB_6|+5 percent|Apex|Weighted</t>
  </si>
  <si>
    <t>Total|varB_6|+10 percent|Apex|Weighted</t>
  </si>
  <si>
    <t>Total|varB_6|+15 percent|Apex|Weighted</t>
  </si>
  <si>
    <t>Total|varB_6|+20 percent|Apex|Weighted</t>
  </si>
  <si>
    <t>Total|varB_6|+25 percent|Apex|Weighted</t>
  </si>
  <si>
    <t>Total|varC_1|-25 percent|Apex|Weighted</t>
  </si>
  <si>
    <t>Total|varC_1|-20 percent|Apex|Weighted</t>
  </si>
  <si>
    <t>Total|varC_1|-15 percent|Apex|Weighted</t>
  </si>
  <si>
    <t>Total|varC_1|-10 percent|Apex|Weighted</t>
  </si>
  <si>
    <t>Total|varC_1|-5 percent|Apex|Weighted</t>
  </si>
  <si>
    <t>Total|varC_1|0 percent|Apex|Weighted</t>
  </si>
  <si>
    <t>Total|varC_1|+5 percent|Apex|Weighted</t>
  </si>
  <si>
    <t>Total|varC_1|+10 percent|Apex|Weighted</t>
  </si>
  <si>
    <t>Total|varC_1|+15 percent|Apex|Weighted</t>
  </si>
  <si>
    <t>Total|varC_1|+20 percent|Apex|Weighted</t>
  </si>
  <si>
    <t>Total|varC_1|+25 percent|Apex|Weighted</t>
  </si>
  <si>
    <t>Total|varC_2|-25 percent|Apex|Weighted</t>
  </si>
  <si>
    <t>Total|varC_2|-20 percent|Apex|Weighted</t>
  </si>
  <si>
    <t>Total|varC_2|-15 percent|Apex|Weighted</t>
  </si>
  <si>
    <t>Total|varC_2|-10 percent|Apex|Weighted</t>
  </si>
  <si>
    <t>Total|varC_2|-5 percent|Apex|Weighted</t>
  </si>
  <si>
    <t>Total|varC_2|0 percent|Apex|Weighted</t>
  </si>
  <si>
    <t>Total|varC_2|+5 percent|Apex|Weighted</t>
  </si>
  <si>
    <t>Total|varC_2|+10 percent|Apex|Weighted</t>
  </si>
  <si>
    <t>Total|varC_2|+15 percent|Apex|Weighted</t>
  </si>
  <si>
    <t>Total|varC_2|+20 percent|Apex|Weighted</t>
  </si>
  <si>
    <t>Total|varC_2|+25 percent|Apex|Weighted</t>
  </si>
  <si>
    <t>Total|varC_3|-25 percent|Apex|Weighted</t>
  </si>
  <si>
    <t>Total|varC_3|-20 percent|Apex|Weighted</t>
  </si>
  <si>
    <t>Total|varC_3|-15 percent|Apex|Weighted</t>
  </si>
  <si>
    <t>Total|varC_3|-10 percent|Apex|Weighted</t>
  </si>
  <si>
    <t>Total|varC_3|-5 percent|Apex|Weighted</t>
  </si>
  <si>
    <t>Total|varC_3|0 percent|Apex|Weighted</t>
  </si>
  <si>
    <t>Total|varC_3|+5 percent|Apex|Weighted</t>
  </si>
  <si>
    <t>Total|varC_3|+10 percent|Apex|Weighted</t>
  </si>
  <si>
    <t>Total|varC_3|+15 percent|Apex|Weighted</t>
  </si>
  <si>
    <t>Total|varC_3|+20 percent|Apex|Weighted</t>
  </si>
  <si>
    <t>Total|varC_3|+25 percent|Apex|Weighted</t>
  </si>
  <si>
    <t>Total|varC_4|-25 percent|Apex|Weighted</t>
  </si>
  <si>
    <t>Total|varC_4|-20 percent|Apex|Weighted</t>
  </si>
  <si>
    <t>Total|varC_4|-15 percent|Apex|Weighted</t>
  </si>
  <si>
    <t>Total|varC_4|-10 percent|Apex|Weighted</t>
  </si>
  <si>
    <t>Total|varC_4|-5 percent|Apex|Weighted</t>
  </si>
  <si>
    <t>Total|varC_4|0 percent|Apex|Weighted</t>
  </si>
  <si>
    <t>Total|varC_4|+5 percent|Apex|Weighted</t>
  </si>
  <si>
    <t>Total|varC_4|+10 percent|Apex|Weighted</t>
  </si>
  <si>
    <t>Total|varC_4|+15 percent|Apex|Weighted</t>
  </si>
  <si>
    <t>Total|varC_4|+20 percent|Apex|Weighted</t>
  </si>
  <si>
    <t>Total|varC_4|+25 percent|Apex|Weighted</t>
  </si>
  <si>
    <t>Total|varC_5|-25 percent|Apex|Weighted</t>
  </si>
  <si>
    <t>Total|varC_5|-20 percent|Apex|Weighted</t>
  </si>
  <si>
    <t>Total|varC_5|-15 percent|Apex|Weighted</t>
  </si>
  <si>
    <t>Total|varC_5|-10 percent|Apex|Weighted</t>
  </si>
  <si>
    <t>Total|varC_5|-5 percent|Apex|Weighted</t>
  </si>
  <si>
    <t>Total|varC_5|0 percent|Apex|Weighted</t>
  </si>
  <si>
    <t>Total|varC_5|+5 percent|Apex|Weighted</t>
  </si>
  <si>
    <t>Total|varC_5|+10 percent|Apex|Weighted</t>
  </si>
  <si>
    <t>Total|varC_5|+15 percent|Apex|Weighted</t>
  </si>
  <si>
    <t>Total|varC_5|+20 percent|Apex|Weighted</t>
  </si>
  <si>
    <t>Total|varC_5|+25 percent|Apex|Weighted</t>
  </si>
  <si>
    <t>Total|varC_6|-25 percent|Apex|Weighted</t>
  </si>
  <si>
    <t>Total|varC_6|-20 percent|Apex|Weighted</t>
  </si>
  <si>
    <t>Total|varC_6|-15 percent|Apex|Weighted</t>
  </si>
  <si>
    <t>Total|varC_6|-10 percent|Apex|Weighted</t>
  </si>
  <si>
    <t>Total|varC_6|-5 percent|Apex|Weighted</t>
  </si>
  <si>
    <t>Total|varC_6|0 percent|Apex|Weighted</t>
  </si>
  <si>
    <t>Total|varC_6|+5 percent|Apex|Weighted</t>
  </si>
  <si>
    <t>Total|varC_6|+10 percent|Apex|Weighted</t>
  </si>
  <si>
    <t>Total|varC_6|+15 percent|Apex|Weighted</t>
  </si>
  <si>
    <t>Total|varC_6|+20 percent|Apex|Weighted</t>
  </si>
  <si>
    <t>Total|varC_6|+25 percent|Apex|Weighted</t>
  </si>
  <si>
    <t>Total|varC_7|-25 percent|Apex|Weighted</t>
  </si>
  <si>
    <t>Total|varC_7|-20 percent|Apex|Weighted</t>
  </si>
  <si>
    <t>Total|varC_7|-15 percent|Apex|Weighted</t>
  </si>
  <si>
    <t>Total|varC_7|-10 percent|Apex|Weighted</t>
  </si>
  <si>
    <t>Total|varC_7|-5 percent|Apex|Weighted</t>
  </si>
  <si>
    <t>Total|varC_7|0 percent|Apex|Weighted</t>
  </si>
  <si>
    <t>Total|varC_7|+5 percent|Apex|Weighted</t>
  </si>
  <si>
    <t>Total|varC_7|+10 percent|Apex|Weighted</t>
  </si>
  <si>
    <t>Total|varC_7|+15 percent|Apex|Weighted</t>
  </si>
  <si>
    <t>Total|varC_7|+20 percent|Apex|Weighted</t>
  </si>
  <si>
    <t>Total|varC_7|+25 percent|Apex|Weighted</t>
  </si>
  <si>
    <t>Total|varC_8|-25 percent|Apex|Weighted</t>
  </si>
  <si>
    <t>Total|varC_8|-20 percent|Apex|Weighted</t>
  </si>
  <si>
    <t>Total|varC_8|-15 percent|Apex|Weighted</t>
  </si>
  <si>
    <t>Total|varC_8|-10 percent|Apex|Weighted</t>
  </si>
  <si>
    <t>Total|varC_8|-5 percent|Apex|Weighted</t>
  </si>
  <si>
    <t>Total|varC_8|0 percent|Apex|Weighted</t>
  </si>
  <si>
    <t>Total|varC_8|+5 percent|Apex|Weighted</t>
  </si>
  <si>
    <t>Total|varC_8|+10 percent|Apex|Weighted</t>
  </si>
  <si>
    <t>Total|varC_8|+15 percent|Apex|Weighted</t>
  </si>
  <si>
    <t>Total|varC_8|+20 percent|Apex|Weighted</t>
  </si>
  <si>
    <t>Total|varC_8|+25 percent|Apex|Weighted</t>
  </si>
  <si>
    <t>Total|varC_9|-25 percent|Apex|Weighted</t>
  </si>
  <si>
    <t>Total|varC_9|-20 percent|Apex|Weighted</t>
  </si>
  <si>
    <t>Total|varC_9|-15 percent|Apex|Weighted</t>
  </si>
  <si>
    <t>Total|varC_9|-10 percent|Apex|Weighted</t>
  </si>
  <si>
    <t>Total|varC_9|-5 percent|Apex|Weighted</t>
  </si>
  <si>
    <t>Total|varC_9|0 percent|Apex|Weighted</t>
  </si>
  <si>
    <t>Total|varC_9|+5 percent|Apex|Weighted</t>
  </si>
  <si>
    <t>Total|varC_9|+10 percent|Apex|Weighted</t>
  </si>
  <si>
    <t>Total|varC_9|+15 percent|Apex|Weighted</t>
  </si>
  <si>
    <t>Total|varC_9|+20 percent|Apex|Weighted</t>
  </si>
  <si>
    <t>Total|varC_9|+25 percent|Apex|Weighted</t>
  </si>
  <si>
    <t>Total|varA_1|-25 percent|Drift|Weighted</t>
  </si>
  <si>
    <t>Total|varA_1|-20 percent|Drift|Weighted</t>
  </si>
  <si>
    <t>Total|varA_1|-15 percent|Drift|Weighted</t>
  </si>
  <si>
    <t>Total|varA_1|-10 percent|Drift|Weighted</t>
  </si>
  <si>
    <t>Total|varA_1|-5 percent|Drift|Weighted</t>
  </si>
  <si>
    <t>Total|varA_1|0 percent|Drift|Weighted</t>
  </si>
  <si>
    <t>Total|varA_1|+5 percent|Drift|Weighted</t>
  </si>
  <si>
    <t>Total|varA_1|+10 percent|Drift|Weighted</t>
  </si>
  <si>
    <t>Total|varA_1|+15 percent|Drift|Weighted</t>
  </si>
  <si>
    <t>Total|varA_1|+20 percent|Drift|Weighted</t>
  </si>
  <si>
    <t>Total|varA_1|+25 percent|Drift|Weighted</t>
  </si>
  <si>
    <t>Total|varA_2|-25 percent|Drift|Weighted</t>
  </si>
  <si>
    <t>Total|varA_2|-20 percent|Drift|Weighted</t>
  </si>
  <si>
    <t>Total|varA_2|-15 percent|Drift|Weighted</t>
  </si>
  <si>
    <t>Total|varA_2|-10 percent|Drift|Weighted</t>
  </si>
  <si>
    <t>Total|varA_2|-5 percent|Drift|Weighted</t>
  </si>
  <si>
    <t>Total|varA_2|0 percent|Drift|Weighted</t>
  </si>
  <si>
    <t>Total|varA_2|+5 percent|Drift|Weighted</t>
  </si>
  <si>
    <t>Total|varA_2|+10 percent|Drift|Weighted</t>
  </si>
  <si>
    <t>Total|varA_2|+15 percent|Drift|Weighted</t>
  </si>
  <si>
    <t>Total|varA_2|+20 percent|Drift|Weighted</t>
  </si>
  <si>
    <t>Total|varA_2|+25 percent|Drift|Weighted</t>
  </si>
  <si>
    <t>Total|varA_3|-25 percent|Drift|Weighted</t>
  </si>
  <si>
    <t>Total|varA_3|-20 percent|Drift|Weighted</t>
  </si>
  <si>
    <t>Total|varA_3|-15 percent|Drift|Weighted</t>
  </si>
  <si>
    <t>Total|varA_3|-10 percent|Drift|Weighted</t>
  </si>
  <si>
    <t>Total|varA_3|-5 percent|Drift|Weighted</t>
  </si>
  <si>
    <t>Total|varA_3|0 percent|Drift|Weighted</t>
  </si>
  <si>
    <t>Total|varA_3|+5 percent|Drift|Weighted</t>
  </si>
  <si>
    <t>Total|varA_3|+10 percent|Drift|Weighted</t>
  </si>
  <si>
    <t>Total|varA_3|+15 percent|Drift|Weighted</t>
  </si>
  <si>
    <t>Total|varA_3|+20 percent|Drift|Weighted</t>
  </si>
  <si>
    <t>Total|varA_3|+25 percent|Drift|Weighted</t>
  </si>
  <si>
    <t>Total|varA_4|-25 percent|Drift|Weighted</t>
  </si>
  <si>
    <t>Total|varA_4|-20 percent|Drift|Weighted</t>
  </si>
  <si>
    <t>Total|varA_4|-15 percent|Drift|Weighted</t>
  </si>
  <si>
    <t>Total|varA_4|-10 percent|Drift|Weighted</t>
  </si>
  <si>
    <t>Total|varA_4|-5 percent|Drift|Weighted</t>
  </si>
  <si>
    <t>Total|varA_4|0 percent|Drift|Weighted</t>
  </si>
  <si>
    <t>Total|varA_4|+5 percent|Drift|Weighted</t>
  </si>
  <si>
    <t>Total|varA_4|+10 percent|Drift|Weighted</t>
  </si>
  <si>
    <t>Total|varA_4|+15 percent|Drift|Weighted</t>
  </si>
  <si>
    <t>Total|varA_4|+20 percent|Drift|Weighted</t>
  </si>
  <si>
    <t>Total|varA_4|+25 percent|Drift|Weighted</t>
  </si>
  <si>
    <t>Total|varA_5|-25 percent|Drift|Weighted</t>
  </si>
  <si>
    <t>Total|varA_5|-20 percent|Drift|Weighted</t>
  </si>
  <si>
    <t>Total|varA_5|-15 percent|Drift|Weighted</t>
  </si>
  <si>
    <t>Total|varA_5|-10 percent|Drift|Weighted</t>
  </si>
  <si>
    <t>Total|varA_5|-5 percent|Drift|Weighted</t>
  </si>
  <si>
    <t>Total|varA_5|0 percent|Drift|Weighted</t>
  </si>
  <si>
    <t>Total|varA_5|+5 percent|Drift|Weighted</t>
  </si>
  <si>
    <t>Total|varA_5|+10 percent|Drift|Weighted</t>
  </si>
  <si>
    <t>Total|varA_5|+15 percent|Drift|Weighted</t>
  </si>
  <si>
    <t>Total|varA_5|+20 percent|Drift|Weighted</t>
  </si>
  <si>
    <t>Total|varA_5|+25 percent|Drift|Weighted</t>
  </si>
  <si>
    <t>Total|varA_6|-25 percent|Drift|Weighted</t>
  </si>
  <si>
    <t>Total|varA_6|-20 percent|Drift|Weighted</t>
  </si>
  <si>
    <t>Total|varA_6|-15 percent|Drift|Weighted</t>
  </si>
  <si>
    <t>Total|varA_6|-10 percent|Drift|Weighted</t>
  </si>
  <si>
    <t>Total|varA_6|-5 percent|Drift|Weighted</t>
  </si>
  <si>
    <t>Total|varA_6|0 percent|Drift|Weighted</t>
  </si>
  <si>
    <t>Total|varA_6|+5 percent|Drift|Weighted</t>
  </si>
  <si>
    <t>Total|varA_6|+10 percent|Drift|Weighted</t>
  </si>
  <si>
    <t>Total|varA_6|+15 percent|Drift|Weighted</t>
  </si>
  <si>
    <t>Total|varA_6|+20 percent|Drift|Weighted</t>
  </si>
  <si>
    <t>Total|varA_6|+25 percent|Drift|Weighted</t>
  </si>
  <si>
    <t>Total|varA_7|-25 percent|Drift|Weighted</t>
  </si>
  <si>
    <t>Total|varA_7|-20 percent|Drift|Weighted</t>
  </si>
  <si>
    <t>Total|varA_7|-15 percent|Drift|Weighted</t>
  </si>
  <si>
    <t>Total|varA_7|-10 percent|Drift|Weighted</t>
  </si>
  <si>
    <t>Total|varA_7|-5 percent|Drift|Weighted</t>
  </si>
  <si>
    <t>Total|varA_7|0 percent|Drift|Weighted</t>
  </si>
  <si>
    <t>Total|varA_7|+5 percent|Drift|Weighted</t>
  </si>
  <si>
    <t>Total|varA_7|+10 percent|Drift|Weighted</t>
  </si>
  <si>
    <t>Total|varA_7|+15 percent|Drift|Weighted</t>
  </si>
  <si>
    <t>Total|varA_7|+20 percent|Drift|Weighted</t>
  </si>
  <si>
    <t>Total|varA_7|+25 percent|Drift|Weighted</t>
  </si>
  <si>
    <t>Total|varA_8|-25 percent|Drift|Weighted</t>
  </si>
  <si>
    <t>Total|varA_8|-20 percent|Drift|Weighted</t>
  </si>
  <si>
    <t>Total|varA_8|-15 percent|Drift|Weighted</t>
  </si>
  <si>
    <t>Total|varA_8|-10 percent|Drift|Weighted</t>
  </si>
  <si>
    <t>Total|varA_8|-5 percent|Drift|Weighted</t>
  </si>
  <si>
    <t>Total|varA_8|0 percent|Drift|Weighted</t>
  </si>
  <si>
    <t>Total|varA_8|+5 percent|Drift|Weighted</t>
  </si>
  <si>
    <t>Total|varA_8|+10 percent|Drift|Weighted</t>
  </si>
  <si>
    <t>Total|varA_8|+15 percent|Drift|Weighted</t>
  </si>
  <si>
    <t>Total|varA_8|+20 percent|Drift|Weighted</t>
  </si>
  <si>
    <t>Total|varA_8|+25 percent|Drift|Weighted</t>
  </si>
  <si>
    <t>Total|varA_10|-25 percent|Drift|Weighted</t>
  </si>
  <si>
    <t>Total|varA_10|-20 percent|Drift|Weighted</t>
  </si>
  <si>
    <t>Total|varA_10|-15 percent|Drift|Weighted</t>
  </si>
  <si>
    <t>Total|varA_10|-10 percent|Drift|Weighted</t>
  </si>
  <si>
    <t>Total|varA_10|-5 percent|Drift|Weighted</t>
  </si>
  <si>
    <t>Total|varA_10|0 percent|Drift|Weighted</t>
  </si>
  <si>
    <t>Total|varA_10|+5 percent|Drift|Weighted</t>
  </si>
  <si>
    <t>Total|varA_10|+10 percent|Drift|Weighted</t>
  </si>
  <si>
    <t>Total|varA_10|+15 percent|Drift|Weighted</t>
  </si>
  <si>
    <t>Total|varA_10|+20 percent|Drift|Weighted</t>
  </si>
  <si>
    <t>Total|varA_10|+25 percent|Drift|Weighted</t>
  </si>
  <si>
    <t>Total|varA_11|-25 percent|Drift|Weighted</t>
  </si>
  <si>
    <t>Total|varA_11|-20 percent|Drift|Weighted</t>
  </si>
  <si>
    <t>Total|varA_11|-15 percent|Drift|Weighted</t>
  </si>
  <si>
    <t>Total|varA_11|-10 percent|Drift|Weighted</t>
  </si>
  <si>
    <t>Total|varA_11|-5 percent|Drift|Weighted</t>
  </si>
  <si>
    <t>Total|varA_11|0 percent|Drift|Weighted</t>
  </si>
  <si>
    <t>Total|varA_11|+5 percent|Drift|Weighted</t>
  </si>
  <si>
    <t>Total|varA_11|+10 percent|Drift|Weighted</t>
  </si>
  <si>
    <t>Total|varA_11|+15 percent|Drift|Weighted</t>
  </si>
  <si>
    <t>Total|varA_11|+20 percent|Drift|Weighted</t>
  </si>
  <si>
    <t>Total|varA_11|+25 percent|Drift|Weighted</t>
  </si>
  <si>
    <t>Total|varB_1|-25 percent|Drift|Weighted</t>
  </si>
  <si>
    <t>Total|varB_1|-20 percent|Drift|Weighted</t>
  </si>
  <si>
    <t>Total|varB_1|-15 percent|Drift|Weighted</t>
  </si>
  <si>
    <t>Total|varB_1|-10 percent|Drift|Weighted</t>
  </si>
  <si>
    <t>Total|varB_1|-5 percent|Drift|Weighted</t>
  </si>
  <si>
    <t>Total|varB_1|0 percent|Drift|Weighted</t>
  </si>
  <si>
    <t>Total|varB_1|+5 percent|Drift|Weighted</t>
  </si>
  <si>
    <t>Total|varB_1|+10 percent|Drift|Weighted</t>
  </si>
  <si>
    <t>Total|varB_1|+15 percent|Drift|Weighted</t>
  </si>
  <si>
    <t>Total|varB_1|+20 percent|Drift|Weighted</t>
  </si>
  <si>
    <t>Total|varB_1|+25 percent|Drift|Weighted</t>
  </si>
  <si>
    <t>Total|varB_2|-25 percent|Drift|Weighted</t>
  </si>
  <si>
    <t>Total|varB_2|-20 percent|Drift|Weighted</t>
  </si>
  <si>
    <t>Total|varB_2|-15 percent|Drift|Weighted</t>
  </si>
  <si>
    <t>Total|varB_2|-10 percent|Drift|Weighted</t>
  </si>
  <si>
    <t>Total|varB_2|-5 percent|Drift|Weighted</t>
  </si>
  <si>
    <t>Total|varB_2|0 percent|Drift|Weighted</t>
  </si>
  <si>
    <t>Total|varB_2|+5 percent|Drift|Weighted</t>
  </si>
  <si>
    <t>Total|varB_2|+10 percent|Drift|Weighted</t>
  </si>
  <si>
    <t>Total|varB_2|+15 percent|Drift|Weighted</t>
  </si>
  <si>
    <t>Total|varB_2|+20 percent|Drift|Weighted</t>
  </si>
  <si>
    <t>Total|varB_2|+25 percent|Drift|Weighted</t>
  </si>
  <si>
    <t>Total|varB_3|-25 percent|Drift|Weighted</t>
  </si>
  <si>
    <t>Total|varB_3|-20 percent|Drift|Weighted</t>
  </si>
  <si>
    <t>Total|varB_3|-15 percent|Drift|Weighted</t>
  </si>
  <si>
    <t>Total|varB_3|-10 percent|Drift|Weighted</t>
  </si>
  <si>
    <t>Total|varB_3|-5 percent|Drift|Weighted</t>
  </si>
  <si>
    <t>Total|varB_3|0 percent|Drift|Weighted</t>
  </si>
  <si>
    <t>Total|varB_3|+5 percent|Drift|Weighted</t>
  </si>
  <si>
    <t>Total|varB_3|+10 percent|Drift|Weighted</t>
  </si>
  <si>
    <t>Total|varB_3|+15 percent|Drift|Weighted</t>
  </si>
  <si>
    <t>Total|varB_3|+20 percent|Drift|Weighted</t>
  </si>
  <si>
    <t>Total|varB_3|+25 percent|Drift|Weighted</t>
  </si>
  <si>
    <t>Total|varB_4|-25 percent|Drift|Weighted</t>
  </si>
  <si>
    <t>Total|varB_4|-20 percent|Drift|Weighted</t>
  </si>
  <si>
    <t>Total|varB_4|-15 percent|Drift|Weighted</t>
  </si>
  <si>
    <t>Total|varB_4|-10 percent|Drift|Weighted</t>
  </si>
  <si>
    <t>Total|varB_4|-5 percent|Drift|Weighted</t>
  </si>
  <si>
    <t>Total|varB_4|0 percent|Drift|Weighted</t>
  </si>
  <si>
    <t>Total|varB_4|+5 percent|Drift|Weighted</t>
  </si>
  <si>
    <t>Total|varB_4|+10 percent|Drift|Weighted</t>
  </si>
  <si>
    <t>Total|varB_4|+15 percent|Drift|Weighted</t>
  </si>
  <si>
    <t>Total|varB_4|+20 percent|Drift|Weighted</t>
  </si>
  <si>
    <t>Total|varB_4|+25 percent|Drift|Weighted</t>
  </si>
  <si>
    <t>Total|varB_5|-25 percent|Drift|Weighted</t>
  </si>
  <si>
    <t>Total|varB_5|-20 percent|Drift|Weighted</t>
  </si>
  <si>
    <t>Total|varB_5|-15 percent|Drift|Weighted</t>
  </si>
  <si>
    <t>Total|varB_5|-10 percent|Drift|Weighted</t>
  </si>
  <si>
    <t>Total|varB_5|-5 percent|Drift|Weighted</t>
  </si>
  <si>
    <t>Total|varB_5|0 percent|Drift|Weighted</t>
  </si>
  <si>
    <t>Total|varB_5|+5 percent|Drift|Weighted</t>
  </si>
  <si>
    <t>Total|varB_5|+10 percent|Drift|Weighted</t>
  </si>
  <si>
    <t>Total|varB_5|+15 percent|Drift|Weighted</t>
  </si>
  <si>
    <t>Total|varB_5|+20 percent|Drift|Weighted</t>
  </si>
  <si>
    <t>Total|varB_5|+25 percent|Drift|Weighted</t>
  </si>
  <si>
    <t>Total|varB_6|-25 percent|Drift|Weighted</t>
  </si>
  <si>
    <t>Total|varB_6|-20 percent|Drift|Weighted</t>
  </si>
  <si>
    <t>Total|varB_6|-15 percent|Drift|Weighted</t>
  </si>
  <si>
    <t>Total|varB_6|-10 percent|Drift|Weighted</t>
  </si>
  <si>
    <t>Total|varB_6|-5 percent|Drift|Weighted</t>
  </si>
  <si>
    <t>Total|varB_6|0 percent|Drift|Weighted</t>
  </si>
  <si>
    <t>Total|varB_6|+5 percent|Drift|Weighted</t>
  </si>
  <si>
    <t>Total|varB_6|+10 percent|Drift|Weighted</t>
  </si>
  <si>
    <t>Total|varB_6|+15 percent|Drift|Weighted</t>
  </si>
  <si>
    <t>Total|varB_6|+20 percent|Drift|Weighted</t>
  </si>
  <si>
    <t>Total|varB_6|+25 percent|Drift|Weighted</t>
  </si>
  <si>
    <t>Total|varC_1|-25 percent|Drift|Weighted</t>
  </si>
  <si>
    <t>Total|varC_1|-20 percent|Drift|Weighted</t>
  </si>
  <si>
    <t>Total|varC_1|-15 percent|Drift|Weighted</t>
  </si>
  <si>
    <t>Total|varC_1|-10 percent|Drift|Weighted</t>
  </si>
  <si>
    <t>Total|varC_1|-5 percent|Drift|Weighted</t>
  </si>
  <si>
    <t>Total|varC_1|0 percent|Drift|Weighted</t>
  </si>
  <si>
    <t>Total|varC_1|+5 percent|Drift|Weighted</t>
  </si>
  <si>
    <t>Total|varC_1|+10 percent|Drift|Weighted</t>
  </si>
  <si>
    <t>Total|varC_1|+15 percent|Drift|Weighted</t>
  </si>
  <si>
    <t>Total|varC_1|+20 percent|Drift|Weighted</t>
  </si>
  <si>
    <t>Total|varC_1|+25 percent|Drift|Weighted</t>
  </si>
  <si>
    <t>Total|varC_2|-25 percent|Drift|Weighted</t>
  </si>
  <si>
    <t>Total|varC_2|-20 percent|Drift|Weighted</t>
  </si>
  <si>
    <t>Total|varC_2|-15 percent|Drift|Weighted</t>
  </si>
  <si>
    <t>Total|varC_2|-10 percent|Drift|Weighted</t>
  </si>
  <si>
    <t>Total|varC_2|-5 percent|Drift|Weighted</t>
  </si>
  <si>
    <t>Total|varC_2|0 percent|Drift|Weighted</t>
  </si>
  <si>
    <t>Total|varC_2|+5 percent|Drift|Weighted</t>
  </si>
  <si>
    <t>Total|varC_2|+10 percent|Drift|Weighted</t>
  </si>
  <si>
    <t>Total|varC_2|+15 percent|Drift|Weighted</t>
  </si>
  <si>
    <t>Total|varC_2|+20 percent|Drift|Weighted</t>
  </si>
  <si>
    <t>Total|varC_2|+25 percent|Drift|Weighted</t>
  </si>
  <si>
    <t>Total|varC_3|-25 percent|Drift|Weighted</t>
  </si>
  <si>
    <t>Total|varC_3|-20 percent|Drift|Weighted</t>
  </si>
  <si>
    <t>Total|varC_3|-15 percent|Drift|Weighted</t>
  </si>
  <si>
    <t>Total|varC_3|-10 percent|Drift|Weighted</t>
  </si>
  <si>
    <t>Total|varC_3|-5 percent|Drift|Weighted</t>
  </si>
  <si>
    <t>Total|varC_3|0 percent|Drift|Weighted</t>
  </si>
  <si>
    <t>Total|varC_3|+5 percent|Drift|Weighted</t>
  </si>
  <si>
    <t>Total|varC_3|+10 percent|Drift|Weighted</t>
  </si>
  <si>
    <t>Total|varC_3|+15 percent|Drift|Weighted</t>
  </si>
  <si>
    <t>Total|varC_3|+20 percent|Drift|Weighted</t>
  </si>
  <si>
    <t>Total|varC_3|+25 percent|Drift|Weighted</t>
  </si>
  <si>
    <t>Total|varC_4|-25 percent|Drift|Weighted</t>
  </si>
  <si>
    <t>Total|varC_4|-20 percent|Drift|Weighted</t>
  </si>
  <si>
    <t>Total|varC_4|-15 percent|Drift|Weighted</t>
  </si>
  <si>
    <t>Total|varC_4|-10 percent|Drift|Weighted</t>
  </si>
  <si>
    <t>Total|varC_4|-5 percent|Drift|Weighted</t>
  </si>
  <si>
    <t>Total|varC_4|0 percent|Drift|Weighted</t>
  </si>
  <si>
    <t>Total|varC_4|+5 percent|Drift|Weighted</t>
  </si>
  <si>
    <t>Total|varC_4|+10 percent|Drift|Weighted</t>
  </si>
  <si>
    <t>Total|varC_4|+15 percent|Drift|Weighted</t>
  </si>
  <si>
    <t>Total|varC_4|+20 percent|Drift|Weighted</t>
  </si>
  <si>
    <t>Total|varC_4|+25 percent|Drift|Weighted</t>
  </si>
  <si>
    <t>Total|varC_5|-25 percent|Drift|Weighted</t>
  </si>
  <si>
    <t>Total|varC_5|-20 percent|Drift|Weighted</t>
  </si>
  <si>
    <t>Total|varC_5|-15 percent|Drift|Weighted</t>
  </si>
  <si>
    <t>Total|varC_5|-10 percent|Drift|Weighted</t>
  </si>
  <si>
    <t>Total|varC_5|-5 percent|Drift|Weighted</t>
  </si>
  <si>
    <t>Total|varC_5|0 percent|Drift|Weighted</t>
  </si>
  <si>
    <t>Total|varC_5|+5 percent|Drift|Weighted</t>
  </si>
  <si>
    <t>Total|varC_5|+10 percent|Drift|Weighted</t>
  </si>
  <si>
    <t>Total|varC_5|+15 percent|Drift|Weighted</t>
  </si>
  <si>
    <t>Total|varC_5|+20 percent|Drift|Weighted</t>
  </si>
  <si>
    <t>Total|varC_5|+25 percent|Drift|Weighted</t>
  </si>
  <si>
    <t>Total|varC_6|-25 percent|Drift|Weighted</t>
  </si>
  <si>
    <t>Total|varC_6|-20 percent|Drift|Weighted</t>
  </si>
  <si>
    <t>Total|varC_6|-15 percent|Drift|Weighted</t>
  </si>
  <si>
    <t>Total|varC_6|-10 percent|Drift|Weighted</t>
  </si>
  <si>
    <t>Total|varC_6|-5 percent|Drift|Weighted</t>
  </si>
  <si>
    <t>Total|varC_6|0 percent|Drift|Weighted</t>
  </si>
  <si>
    <t>Total|varC_6|+5 percent|Drift|Weighted</t>
  </si>
  <si>
    <t>Total|varC_6|+10 percent|Drift|Weighted</t>
  </si>
  <si>
    <t>Total|varC_6|+15 percent|Drift|Weighted</t>
  </si>
  <si>
    <t>Total|varC_6|+20 percent|Drift|Weighted</t>
  </si>
  <si>
    <t>Total|varC_6|+25 percent|Drift|Weighted</t>
  </si>
  <si>
    <t>Total|varC_7|-25 percent|Drift|Weighted</t>
  </si>
  <si>
    <t>Total|varC_7|-20 percent|Drift|Weighted</t>
  </si>
  <si>
    <t>Total|varC_7|-15 percent|Drift|Weighted</t>
  </si>
  <si>
    <t>Total|varC_7|-10 percent|Drift|Weighted</t>
  </si>
  <si>
    <t>Total|varC_7|-5 percent|Drift|Weighted</t>
  </si>
  <si>
    <t>Total|varC_7|0 percent|Drift|Weighted</t>
  </si>
  <si>
    <t>Total|varC_7|+5 percent|Drift|Weighted</t>
  </si>
  <si>
    <t>Total|varC_7|+10 percent|Drift|Weighted</t>
  </si>
  <si>
    <t>Total|varC_7|+15 percent|Drift|Weighted</t>
  </si>
  <si>
    <t>Total|varC_7|+20 percent|Drift|Weighted</t>
  </si>
  <si>
    <t>Total|varC_7|+25 percent|Drift|Weighted</t>
  </si>
  <si>
    <t>Total|varC_8|-25 percent|Drift|Weighted</t>
  </si>
  <si>
    <t>Total|varC_8|-20 percent|Drift|Weighted</t>
  </si>
  <si>
    <t>Total|varC_8|-15 percent|Drift|Weighted</t>
  </si>
  <si>
    <t>Total|varC_8|-10 percent|Drift|Weighted</t>
  </si>
  <si>
    <t>Total|varC_8|-5 percent|Drift|Weighted</t>
  </si>
  <si>
    <t>Total|varC_8|0 percent|Drift|Weighted</t>
  </si>
  <si>
    <t>Total|varC_8|+5 percent|Drift|Weighted</t>
  </si>
  <si>
    <t>Total|varC_8|+10 percent|Drift|Weighted</t>
  </si>
  <si>
    <t>Total|varC_8|+15 percent|Drift|Weighted</t>
  </si>
  <si>
    <t>Total|varC_8|+20 percent|Drift|Weighted</t>
  </si>
  <si>
    <t>Total|varC_8|+25 percent|Drift|Weighted</t>
  </si>
  <si>
    <t>Total|varC_9|-25 percent|Drift|Weighted</t>
  </si>
  <si>
    <t>Total|varC_9|-20 percent|Drift|Weighted</t>
  </si>
  <si>
    <t>Total|varC_9|-15 percent|Drift|Weighted</t>
  </si>
  <si>
    <t>Total|varC_9|-10 percent|Drift|Weighted</t>
  </si>
  <si>
    <t>Total|varC_9|-5 percent|Drift|Weighted</t>
  </si>
  <si>
    <t>Total|varC_9|0 percent|Drift|Weighted</t>
  </si>
  <si>
    <t>Total|varC_9|+5 percent|Drift|Weighted</t>
  </si>
  <si>
    <t>Total|varC_9|+10 percent|Drift|Weighted</t>
  </si>
  <si>
    <t>Total|varC_9|+15 percent|Drift|Weighted</t>
  </si>
  <si>
    <t>Total|varC_9|+20 percent|Drift|Weighted</t>
  </si>
  <si>
    <t>Total|varC_9|+25 percent|Drift|Weighted</t>
  </si>
  <si>
    <t>Total|varA_1|-25 percent|Ember|Weighted</t>
  </si>
  <si>
    <t>Total|varA_1|-20 percent|Ember|Weighted</t>
  </si>
  <si>
    <t>Total|varA_1|-15 percent|Ember|Weighted</t>
  </si>
  <si>
    <t>Total|varA_1|-10 percent|Ember|Weighted</t>
  </si>
  <si>
    <t>Total|varA_1|-5 percent|Ember|Weighted</t>
  </si>
  <si>
    <t>Total|varA_1|0 percent|Ember|Weighted</t>
  </si>
  <si>
    <t>Total|varA_1|+5 percent|Ember|Weighted</t>
  </si>
  <si>
    <t>Total|varA_1|+10 percent|Ember|Weighted</t>
  </si>
  <si>
    <t>Total|varA_1|+15 percent|Ember|Weighted</t>
  </si>
  <si>
    <t>Total|varA_1|+20 percent|Ember|Weighted</t>
  </si>
  <si>
    <t>Total|varA_1|+25 percent|Ember|Weighted</t>
  </si>
  <si>
    <t>Total|varA_2|-25 percent|Ember|Weighted</t>
  </si>
  <si>
    <t>Total|varA_2|-20 percent|Ember|Weighted</t>
  </si>
  <si>
    <t>Total|varA_2|-15 percent|Ember|Weighted</t>
  </si>
  <si>
    <t>Total|varA_2|-10 percent|Ember|Weighted</t>
  </si>
  <si>
    <t>Total|varA_2|-5 percent|Ember|Weighted</t>
  </si>
  <si>
    <t>Total|varA_2|0 percent|Ember|Weighted</t>
  </si>
  <si>
    <t>Total|varA_2|+5 percent|Ember|Weighted</t>
  </si>
  <si>
    <t>Total|varA_2|+10 percent|Ember|Weighted</t>
  </si>
  <si>
    <t>Total|varA_2|+15 percent|Ember|Weighted</t>
  </si>
  <si>
    <t>Total|varA_2|+20 percent|Ember|Weighted</t>
  </si>
  <si>
    <t>Total|varA_2|+25 percent|Ember|Weighted</t>
  </si>
  <si>
    <t>Total|varA_3|-25 percent|Ember|Weighted</t>
  </si>
  <si>
    <t>Total|varA_3|-20 percent|Ember|Weighted</t>
  </si>
  <si>
    <t>Total|varA_3|-15 percent|Ember|Weighted</t>
  </si>
  <si>
    <t>Total|varA_3|-10 percent|Ember|Weighted</t>
  </si>
  <si>
    <t>Total|varA_3|-5 percent|Ember|Weighted</t>
  </si>
  <si>
    <t>Total|varA_3|0 percent|Ember|Weighted</t>
  </si>
  <si>
    <t>Total|varA_3|+5 percent|Ember|Weighted</t>
  </si>
  <si>
    <t>Total|varA_3|+10 percent|Ember|Weighted</t>
  </si>
  <si>
    <t>Total|varA_3|+15 percent|Ember|Weighted</t>
  </si>
  <si>
    <t>Total|varA_3|+20 percent|Ember|Weighted</t>
  </si>
  <si>
    <t>Total|varA_3|+25 percent|Ember|Weighted</t>
  </si>
  <si>
    <t>Total|varA_4|-25 percent|Ember|Weighted</t>
  </si>
  <si>
    <t>Total|varA_4|-20 percent|Ember|Weighted</t>
  </si>
  <si>
    <t>Total|varA_4|-15 percent|Ember|Weighted</t>
  </si>
  <si>
    <t>Total|varA_4|-10 percent|Ember|Weighted</t>
  </si>
  <si>
    <t>Total|varA_4|-5 percent|Ember|Weighted</t>
  </si>
  <si>
    <t>Total|varA_4|0 percent|Ember|Weighted</t>
  </si>
  <si>
    <t>Total|varA_4|+5 percent|Ember|Weighted</t>
  </si>
  <si>
    <t>Total|varA_4|+10 percent|Ember|Weighted</t>
  </si>
  <si>
    <t>Total|varA_4|+15 percent|Ember|Weighted</t>
  </si>
  <si>
    <t>Total|varA_4|+20 percent|Ember|Weighted</t>
  </si>
  <si>
    <t>Total|varA_4|+25 percent|Ember|Weighted</t>
  </si>
  <si>
    <t>Total|varA_5|-25 percent|Ember|Weighted</t>
  </si>
  <si>
    <t>Total|varA_5|-20 percent|Ember|Weighted</t>
  </si>
  <si>
    <t>Total|varA_5|-15 percent|Ember|Weighted</t>
  </si>
  <si>
    <t>Total|varA_5|-10 percent|Ember|Weighted</t>
  </si>
  <si>
    <t>Total|varA_5|-5 percent|Ember|Weighted</t>
  </si>
  <si>
    <t>Total|varA_5|0 percent|Ember|Weighted</t>
  </si>
  <si>
    <t>Total|varA_5|+5 percent|Ember|Weighted</t>
  </si>
  <si>
    <t>Total|varA_5|+10 percent|Ember|Weighted</t>
  </si>
  <si>
    <t>Total|varA_5|+15 percent|Ember|Weighted</t>
  </si>
  <si>
    <t>Total|varA_5|+20 percent|Ember|Weighted</t>
  </si>
  <si>
    <t>Total|varA_5|+25 percent|Ember|Weighted</t>
  </si>
  <si>
    <t>Total|varA_6|-25 percent|Ember|Weighted</t>
  </si>
  <si>
    <t>Total|varA_6|-20 percent|Ember|Weighted</t>
  </si>
  <si>
    <t>Total|varA_6|-15 percent|Ember|Weighted</t>
  </si>
  <si>
    <t>Total|varA_6|-10 percent|Ember|Weighted</t>
  </si>
  <si>
    <t>Total|varA_6|-5 percent|Ember|Weighted</t>
  </si>
  <si>
    <t>Total|varA_6|0 percent|Ember|Weighted</t>
  </si>
  <si>
    <t>Total|varA_6|+5 percent|Ember|Weighted</t>
  </si>
  <si>
    <t>Total|varA_6|+10 percent|Ember|Weighted</t>
  </si>
  <si>
    <t>Total|varA_6|+15 percent|Ember|Weighted</t>
  </si>
  <si>
    <t>Total|varA_6|+20 percent|Ember|Weighted</t>
  </si>
  <si>
    <t>Total|varA_6|+25 percent|Ember|Weighted</t>
  </si>
  <si>
    <t>Total|varA_7|-25 percent|Ember|Weighted</t>
  </si>
  <si>
    <t>Total|varA_7|-20 percent|Ember|Weighted</t>
  </si>
  <si>
    <t>Total|varA_7|-15 percent|Ember|Weighted</t>
  </si>
  <si>
    <t>Total|varA_7|-10 percent|Ember|Weighted</t>
  </si>
  <si>
    <t>Total|varA_7|-5 percent|Ember|Weighted</t>
  </si>
  <si>
    <t>Total|varA_7|0 percent|Ember|Weighted</t>
  </si>
  <si>
    <t>Total|varA_7|+5 percent|Ember|Weighted</t>
  </si>
  <si>
    <t>Total|varA_7|+10 percent|Ember|Weighted</t>
  </si>
  <si>
    <t>Total|varA_7|+15 percent|Ember|Weighted</t>
  </si>
  <si>
    <t>Total|varA_7|+20 percent|Ember|Weighted</t>
  </si>
  <si>
    <t>Total|varA_7|+25 percent|Ember|Weighted</t>
  </si>
  <si>
    <t>Total|varA_8|-25 percent|Ember|Weighted</t>
  </si>
  <si>
    <t>Total|varA_8|-20 percent|Ember|Weighted</t>
  </si>
  <si>
    <t>Total|varA_8|-15 percent|Ember|Weighted</t>
  </si>
  <si>
    <t>Total|varA_8|-10 percent|Ember|Weighted</t>
  </si>
  <si>
    <t>Total|varA_8|-5 percent|Ember|Weighted</t>
  </si>
  <si>
    <t>Total|varA_8|0 percent|Ember|Weighted</t>
  </si>
  <si>
    <t>Total|varA_8|+5 percent|Ember|Weighted</t>
  </si>
  <si>
    <t>Total|varA_8|+10 percent|Ember|Weighted</t>
  </si>
  <si>
    <t>Total|varA_8|+15 percent|Ember|Weighted</t>
  </si>
  <si>
    <t>Total|varA_8|+20 percent|Ember|Weighted</t>
  </si>
  <si>
    <t>Total|varA_8|+25 percent|Ember|Weighted</t>
  </si>
  <si>
    <t>Total|varA_10|-25 percent|Ember|Weighted</t>
  </si>
  <si>
    <t>Total|varA_10|-20 percent|Ember|Weighted</t>
  </si>
  <si>
    <t>Total|varA_10|-15 percent|Ember|Weighted</t>
  </si>
  <si>
    <t>Total|varA_10|-10 percent|Ember|Weighted</t>
  </si>
  <si>
    <t>Total|varA_10|-5 percent|Ember|Weighted</t>
  </si>
  <si>
    <t>Total|varA_10|0 percent|Ember|Weighted</t>
  </si>
  <si>
    <t>Total|varA_10|+5 percent|Ember|Weighted</t>
  </si>
  <si>
    <t>Total|varA_10|+10 percent|Ember|Weighted</t>
  </si>
  <si>
    <t>Total|varA_10|+15 percent|Ember|Weighted</t>
  </si>
  <si>
    <t>Total|varA_10|+20 percent|Ember|Weighted</t>
  </si>
  <si>
    <t>Total|varA_10|+25 percent|Ember|Weighted</t>
  </si>
  <si>
    <t>Total|varA_11|-25 percent|Ember|Weighted</t>
  </si>
  <si>
    <t>Total|varA_11|-20 percent|Ember|Weighted</t>
  </si>
  <si>
    <t>Total|varA_11|-15 percent|Ember|Weighted</t>
  </si>
  <si>
    <t>Total|varA_11|-10 percent|Ember|Weighted</t>
  </si>
  <si>
    <t>Total|varA_11|-5 percent|Ember|Weighted</t>
  </si>
  <si>
    <t>Total|varA_11|0 percent|Ember|Weighted</t>
  </si>
  <si>
    <t>Total|varA_11|+5 percent|Ember|Weighted</t>
  </si>
  <si>
    <t>Total|varA_11|+10 percent|Ember|Weighted</t>
  </si>
  <si>
    <t>Total|varA_11|+15 percent|Ember|Weighted</t>
  </si>
  <si>
    <t>Total|varA_11|+20 percent|Ember|Weighted</t>
  </si>
  <si>
    <t>Total|varA_11|+25 percent|Ember|Weighted</t>
  </si>
  <si>
    <t>Total|varB_1|-25 percent|Ember|Weighted</t>
  </si>
  <si>
    <t>Total|varB_1|-20 percent|Ember|Weighted</t>
  </si>
  <si>
    <t>Total|varB_1|-15 percent|Ember|Weighted</t>
  </si>
  <si>
    <t>Total|varB_1|-10 percent|Ember|Weighted</t>
  </si>
  <si>
    <t>Total|varB_1|-5 percent|Ember|Weighted</t>
  </si>
  <si>
    <t>Total|varB_1|0 percent|Ember|Weighted</t>
  </si>
  <si>
    <t>Total|varB_1|+5 percent|Ember|Weighted</t>
  </si>
  <si>
    <t>Total|varB_1|+10 percent|Ember|Weighted</t>
  </si>
  <si>
    <t>Total|varB_1|+15 percent|Ember|Weighted</t>
  </si>
  <si>
    <t>Total|varB_1|+20 percent|Ember|Weighted</t>
  </si>
  <si>
    <t>Total|varB_1|+25 percent|Ember|Weighted</t>
  </si>
  <si>
    <t>Total|varB_2|-25 percent|Ember|Weighted</t>
  </si>
  <si>
    <t>Total|varB_2|-20 percent|Ember|Weighted</t>
  </si>
  <si>
    <t>Total|varB_2|-15 percent|Ember|Weighted</t>
  </si>
  <si>
    <t>Total|varB_2|-10 percent|Ember|Weighted</t>
  </si>
  <si>
    <t>Total|varB_2|-5 percent|Ember|Weighted</t>
  </si>
  <si>
    <t>Total|varB_2|0 percent|Ember|Weighted</t>
  </si>
  <si>
    <t>Total|varB_2|+5 percent|Ember|Weighted</t>
  </si>
  <si>
    <t>Total|varB_2|+10 percent|Ember|Weighted</t>
  </si>
  <si>
    <t>Total|varB_2|+15 percent|Ember|Weighted</t>
  </si>
  <si>
    <t>Total|varB_2|+20 percent|Ember|Weighted</t>
  </si>
  <si>
    <t>Total|varB_2|+25 percent|Ember|Weighted</t>
  </si>
  <si>
    <t>Total|varB_3|-25 percent|Ember|Weighted</t>
  </si>
  <si>
    <t>Total|varB_3|-20 percent|Ember|Weighted</t>
  </si>
  <si>
    <t>Total|varB_3|-15 percent|Ember|Weighted</t>
  </si>
  <si>
    <t>Total|varB_3|-10 percent|Ember|Weighted</t>
  </si>
  <si>
    <t>Total|varB_3|-5 percent|Ember|Weighted</t>
  </si>
  <si>
    <t>Total|varB_3|0 percent|Ember|Weighted</t>
  </si>
  <si>
    <t>Total|varB_3|+5 percent|Ember|Weighted</t>
  </si>
  <si>
    <t>Total|varB_3|+10 percent|Ember|Weighted</t>
  </si>
  <si>
    <t>Total|varB_3|+15 percent|Ember|Weighted</t>
  </si>
  <si>
    <t>Total|varB_3|+20 percent|Ember|Weighted</t>
  </si>
  <si>
    <t>Total|varB_3|+25 percent|Ember|Weighted</t>
  </si>
  <si>
    <t>Total|varB_4|-25 percent|Ember|Weighted</t>
  </si>
  <si>
    <t>Total|varB_4|-20 percent|Ember|Weighted</t>
  </si>
  <si>
    <t>Total|varB_4|-15 percent|Ember|Weighted</t>
  </si>
  <si>
    <t>Total|varB_4|-10 percent|Ember|Weighted</t>
  </si>
  <si>
    <t>Total|varB_4|-5 percent|Ember|Weighted</t>
  </si>
  <si>
    <t>Total|varB_4|0 percent|Ember|Weighted</t>
  </si>
  <si>
    <t>Total|varB_4|+5 percent|Ember|Weighted</t>
  </si>
  <si>
    <t>Total|varB_4|+10 percent|Ember|Weighted</t>
  </si>
  <si>
    <t>Total|varB_4|+15 percent|Ember|Weighted</t>
  </si>
  <si>
    <t>Total|varB_4|+20 percent|Ember|Weighted</t>
  </si>
  <si>
    <t>Total|varB_4|+25 percent|Ember|Weighted</t>
  </si>
  <si>
    <t>Total|varB_5|-25 percent|Ember|Weighted</t>
  </si>
  <si>
    <t>Total|varB_5|-20 percent|Ember|Weighted</t>
  </si>
  <si>
    <t>Total|varB_5|-15 percent|Ember|Weighted</t>
  </si>
  <si>
    <t>Total|varB_5|-10 percent|Ember|Weighted</t>
  </si>
  <si>
    <t>Total|varB_5|-5 percent|Ember|Weighted</t>
  </si>
  <si>
    <t>Total|varB_5|0 percent|Ember|Weighted</t>
  </si>
  <si>
    <t>Total|varB_5|+5 percent|Ember|Weighted</t>
  </si>
  <si>
    <t>Total|varB_5|+10 percent|Ember|Weighted</t>
  </si>
  <si>
    <t>Total|varB_5|+15 percent|Ember|Weighted</t>
  </si>
  <si>
    <t>Total|varB_5|+20 percent|Ember|Weighted</t>
  </si>
  <si>
    <t>Total|varB_5|+25 percent|Ember|Weighted</t>
  </si>
  <si>
    <t>Total|varB_6|-25 percent|Ember|Weighted</t>
  </si>
  <si>
    <t>Total|varB_6|-20 percent|Ember|Weighted</t>
  </si>
  <si>
    <t>Total|varB_6|-15 percent|Ember|Weighted</t>
  </si>
  <si>
    <t>Total|varB_6|-10 percent|Ember|Weighted</t>
  </si>
  <si>
    <t>Total|varB_6|-5 percent|Ember|Weighted</t>
  </si>
  <si>
    <t>Total|varB_6|0 percent|Ember|Weighted</t>
  </si>
  <si>
    <t>Total|varB_6|+5 percent|Ember|Weighted</t>
  </si>
  <si>
    <t>Total|varB_6|+10 percent|Ember|Weighted</t>
  </si>
  <si>
    <t>Total|varB_6|+15 percent|Ember|Weighted</t>
  </si>
  <si>
    <t>Total|varB_6|+20 percent|Ember|Weighted</t>
  </si>
  <si>
    <t>Total|varB_6|+25 percent|Ember|Weighted</t>
  </si>
  <si>
    <t>Total|varC_1|-25 percent|Ember|Weighted</t>
  </si>
  <si>
    <t>Total|varC_1|-20 percent|Ember|Weighted</t>
  </si>
  <si>
    <t>Total|varC_1|-15 percent|Ember|Weighted</t>
  </si>
  <si>
    <t>Total|varC_1|-10 percent|Ember|Weighted</t>
  </si>
  <si>
    <t>Total|varC_1|-5 percent|Ember|Weighted</t>
  </si>
  <si>
    <t>Total|varC_1|0 percent|Ember|Weighted</t>
  </si>
  <si>
    <t>Total|varC_1|+5 percent|Ember|Weighted</t>
  </si>
  <si>
    <t>Total|varC_1|+10 percent|Ember|Weighted</t>
  </si>
  <si>
    <t>Total|varC_1|+15 percent|Ember|Weighted</t>
  </si>
  <si>
    <t>Total|varC_1|+20 percent|Ember|Weighted</t>
  </si>
  <si>
    <t>Total|varC_1|+25 percent|Ember|Weighted</t>
  </si>
  <si>
    <t>Total|varC_2|-25 percent|Ember|Weighted</t>
  </si>
  <si>
    <t>Total|varC_2|-20 percent|Ember|Weighted</t>
  </si>
  <si>
    <t>Total|varC_2|-15 percent|Ember|Weighted</t>
  </si>
  <si>
    <t>Total|varC_2|-10 percent|Ember|Weighted</t>
  </si>
  <si>
    <t>Total|varC_2|-5 percent|Ember|Weighted</t>
  </si>
  <si>
    <t>Total|varC_2|0 percent|Ember|Weighted</t>
  </si>
  <si>
    <t>Total|varC_2|+5 percent|Ember|Weighted</t>
  </si>
  <si>
    <t>Total|varC_2|+10 percent|Ember|Weighted</t>
  </si>
  <si>
    <t>Total|varC_2|+15 percent|Ember|Weighted</t>
  </si>
  <si>
    <t>Total|varC_2|+20 percent|Ember|Weighted</t>
  </si>
  <si>
    <t>Total|varC_2|+25 percent|Ember|Weighted</t>
  </si>
  <si>
    <t>Total|varC_3|-25 percent|Ember|Weighted</t>
  </si>
  <si>
    <t>Total|varC_3|-20 percent|Ember|Weighted</t>
  </si>
  <si>
    <t>Total|varC_3|-15 percent|Ember|Weighted</t>
  </si>
  <si>
    <t>Total|varC_3|-10 percent|Ember|Weighted</t>
  </si>
  <si>
    <t>Total|varC_3|-5 percent|Ember|Weighted</t>
  </si>
  <si>
    <t>Total|varC_3|0 percent|Ember|Weighted</t>
  </si>
  <si>
    <t>Total|varC_3|+5 percent|Ember|Weighted</t>
  </si>
  <si>
    <t>Total|varC_3|+10 percent|Ember|Weighted</t>
  </si>
  <si>
    <t>Total|varC_3|+15 percent|Ember|Weighted</t>
  </si>
  <si>
    <t>Total|varC_3|+20 percent|Ember|Weighted</t>
  </si>
  <si>
    <t>Total|varC_3|+25 percent|Ember|Weighted</t>
  </si>
  <si>
    <t>Total|varC_4|-25 percent|Ember|Weighted</t>
  </si>
  <si>
    <t>Total|varC_4|-20 percent|Ember|Weighted</t>
  </si>
  <si>
    <t>Total|varC_4|-15 percent|Ember|Weighted</t>
  </si>
  <si>
    <t>Total|varC_4|-10 percent|Ember|Weighted</t>
  </si>
  <si>
    <t>Total|varC_4|-5 percent|Ember|Weighted</t>
  </si>
  <si>
    <t>Total|varC_4|0 percent|Ember|Weighted</t>
  </si>
  <si>
    <t>Total|varC_4|+5 percent|Ember|Weighted</t>
  </si>
  <si>
    <t>Total|varC_4|+10 percent|Ember|Weighted</t>
  </si>
  <si>
    <t>Total|varC_4|+15 percent|Ember|Weighted</t>
  </si>
  <si>
    <t>Total|varC_4|+20 percent|Ember|Weighted</t>
  </si>
  <si>
    <t>Total|varC_4|+25 percent|Ember|Weighted</t>
  </si>
  <si>
    <t>Total|varC_5|-25 percent|Ember|Weighted</t>
  </si>
  <si>
    <t>Total|varC_5|-20 percent|Ember|Weighted</t>
  </si>
  <si>
    <t>Total|varC_5|-15 percent|Ember|Weighted</t>
  </si>
  <si>
    <t>Total|varC_5|-10 percent|Ember|Weighted</t>
  </si>
  <si>
    <t>Total|varC_5|-5 percent|Ember|Weighted</t>
  </si>
  <si>
    <t>Total|varC_5|0 percent|Ember|Weighted</t>
  </si>
  <si>
    <t>Total|varC_5|+5 percent|Ember|Weighted</t>
  </si>
  <si>
    <t>Total|varC_5|+10 percent|Ember|Weighted</t>
  </si>
  <si>
    <t>Total|varC_5|+15 percent|Ember|Weighted</t>
  </si>
  <si>
    <t>Total|varC_5|+20 percent|Ember|Weighted</t>
  </si>
  <si>
    <t>Total|varC_5|+25 percent|Ember|Weighted</t>
  </si>
  <si>
    <t>Total|varC_6|-25 percent|Ember|Weighted</t>
  </si>
  <si>
    <t>Total|varC_6|-20 percent|Ember|Weighted</t>
  </si>
  <si>
    <t>Total|varC_6|-15 percent|Ember|Weighted</t>
  </si>
  <si>
    <t>Total|varC_6|-10 percent|Ember|Weighted</t>
  </si>
  <si>
    <t>Total|varC_6|-5 percent|Ember|Weighted</t>
  </si>
  <si>
    <t>Total|varC_6|0 percent|Ember|Weighted</t>
  </si>
  <si>
    <t>Total|varC_6|+5 percent|Ember|Weighted</t>
  </si>
  <si>
    <t>Total|varC_6|+10 percent|Ember|Weighted</t>
  </si>
  <si>
    <t>Total|varC_6|+15 percent|Ember|Weighted</t>
  </si>
  <si>
    <t>Total|varC_6|+20 percent|Ember|Weighted</t>
  </si>
  <si>
    <t>Total|varC_6|+25 percent|Ember|Weighted</t>
  </si>
  <si>
    <t>Total|varC_7|-25 percent|Ember|Weighted</t>
  </si>
  <si>
    <t>Total|varC_7|-20 percent|Ember|Weighted</t>
  </si>
  <si>
    <t>Total|varC_7|-15 percent|Ember|Weighted</t>
  </si>
  <si>
    <t>Total|varC_7|-10 percent|Ember|Weighted</t>
  </si>
  <si>
    <t>Total|varC_7|-5 percent|Ember|Weighted</t>
  </si>
  <si>
    <t>Total|varC_7|0 percent|Ember|Weighted</t>
  </si>
  <si>
    <t>Total|varC_7|+5 percent|Ember|Weighted</t>
  </si>
  <si>
    <t>Total|varC_7|+10 percent|Ember|Weighted</t>
  </si>
  <si>
    <t>Total|varC_7|+15 percent|Ember|Weighted</t>
  </si>
  <si>
    <t>Total|varC_7|+20 percent|Ember|Weighted</t>
  </si>
  <si>
    <t>Total|varC_7|+25 percent|Ember|Weighted</t>
  </si>
  <si>
    <t>Total|varC_8|-25 percent|Ember|Weighted</t>
  </si>
  <si>
    <t>Total|varC_8|-20 percent|Ember|Weighted</t>
  </si>
  <si>
    <t>Total|varC_8|-15 percent|Ember|Weighted</t>
  </si>
  <si>
    <t>Total|varC_8|-10 percent|Ember|Weighted</t>
  </si>
  <si>
    <t>Total|varC_8|-5 percent|Ember|Weighted</t>
  </si>
  <si>
    <t>Total|varC_8|0 percent|Ember|Weighted</t>
  </si>
  <si>
    <t>Total|varC_8|+5 percent|Ember|Weighted</t>
  </si>
  <si>
    <t>Total|varC_8|+10 percent|Ember|Weighted</t>
  </si>
  <si>
    <t>Total|varC_8|+15 percent|Ember|Weighted</t>
  </si>
  <si>
    <t>Total|varC_8|+20 percent|Ember|Weighted</t>
  </si>
  <si>
    <t>Total|varC_8|+25 percent|Ember|Weighted</t>
  </si>
  <si>
    <t>Total|varC_9|-25 percent|Ember|Weighted</t>
  </si>
  <si>
    <t>Total|varC_9|-20 percent|Ember|Weighted</t>
  </si>
  <si>
    <t>Total|varC_9|-15 percent|Ember|Weighted</t>
  </si>
  <si>
    <t>Total|varC_9|-10 percent|Ember|Weighted</t>
  </si>
  <si>
    <t>Total|varC_9|-5 percent|Ember|Weighted</t>
  </si>
  <si>
    <t>Total|varC_9|0 percent|Ember|Weighted</t>
  </si>
  <si>
    <t>Total|varC_9|+5 percent|Ember|Weighted</t>
  </si>
  <si>
    <t>Total|varC_9|+10 percent|Ember|Weighted</t>
  </si>
  <si>
    <t>Total|varC_9|+15 percent|Ember|Weighted</t>
  </si>
  <si>
    <t>Total|varC_9|+20 percent|Ember|Weighted</t>
  </si>
  <si>
    <t>Total|varC_9|+25 percent|Ember|Weighted</t>
  </si>
  <si>
    <t>Total|varA_1|-25 percent|Kinetic|Weighted</t>
  </si>
  <si>
    <t>Total|varA_1|-20 percent|Kinetic|Weighted</t>
  </si>
  <si>
    <t>Total|varA_1|-15 percent|Kinetic|Weighted</t>
  </si>
  <si>
    <t>Total|varA_1|-10 percent|Kinetic|Weighted</t>
  </si>
  <si>
    <t>Total|varA_1|-5 percent|Kinetic|Weighted</t>
  </si>
  <si>
    <t>Total|varA_1|0 percent|Kinetic|Weighted</t>
  </si>
  <si>
    <t>Total|varA_1|+5 percent|Kinetic|Weighted</t>
  </si>
  <si>
    <t>Total|varA_1|+10 percent|Kinetic|Weighted</t>
  </si>
  <si>
    <t>Total|varA_1|+15 percent|Kinetic|Weighted</t>
  </si>
  <si>
    <t>Total|varA_1|+20 percent|Kinetic|Weighted</t>
  </si>
  <si>
    <t>Total|varA_1|+25 percent|Kinetic|Weighted</t>
  </si>
  <si>
    <t>Total|varA_2|-25 percent|Kinetic|Weighted</t>
  </si>
  <si>
    <t>Total|varA_2|-20 percent|Kinetic|Weighted</t>
  </si>
  <si>
    <t>Total|varA_2|-15 percent|Kinetic|Weighted</t>
  </si>
  <si>
    <t>Total|varA_2|-10 percent|Kinetic|Weighted</t>
  </si>
  <si>
    <t>Total|varA_2|-5 percent|Kinetic|Weighted</t>
  </si>
  <si>
    <t>Total|varA_2|0 percent|Kinetic|Weighted</t>
  </si>
  <si>
    <t>Total|varA_2|+5 percent|Kinetic|Weighted</t>
  </si>
  <si>
    <t>Total|varA_2|+10 percent|Kinetic|Weighted</t>
  </si>
  <si>
    <t>Total|varA_2|+15 percent|Kinetic|Weighted</t>
  </si>
  <si>
    <t>Total|varA_2|+20 percent|Kinetic|Weighted</t>
  </si>
  <si>
    <t>Total|varA_2|+25 percent|Kinetic|Weighted</t>
  </si>
  <si>
    <t>Total|varA_3|-25 percent|Kinetic|Weighted</t>
  </si>
  <si>
    <t>Total|varA_3|-20 percent|Kinetic|Weighted</t>
  </si>
  <si>
    <t>Total|varA_3|-15 percent|Kinetic|Weighted</t>
  </si>
  <si>
    <t>Total|varA_3|-10 percent|Kinetic|Weighted</t>
  </si>
  <si>
    <t>Total|varA_3|-5 percent|Kinetic|Weighted</t>
  </si>
  <si>
    <t>Total|varA_3|0 percent|Kinetic|Weighted</t>
  </si>
  <si>
    <t>Total|varA_3|+5 percent|Kinetic|Weighted</t>
  </si>
  <si>
    <t>Total|varA_3|+10 percent|Kinetic|Weighted</t>
  </si>
  <si>
    <t>Total|varA_3|+15 percent|Kinetic|Weighted</t>
  </si>
  <si>
    <t>Total|varA_3|+20 percent|Kinetic|Weighted</t>
  </si>
  <si>
    <t>Total|varA_3|+25 percent|Kinetic|Weighted</t>
  </si>
  <si>
    <t>Total|varA_4|-25 percent|Kinetic|Weighted</t>
  </si>
  <si>
    <t>Total|varA_4|-20 percent|Kinetic|Weighted</t>
  </si>
  <si>
    <t>Total|varA_4|-15 percent|Kinetic|Weighted</t>
  </si>
  <si>
    <t>Total|varA_4|-10 percent|Kinetic|Weighted</t>
  </si>
  <si>
    <t>Total|varA_4|-5 percent|Kinetic|Weighted</t>
  </si>
  <si>
    <t>Total|varA_4|0 percent|Kinetic|Weighted</t>
  </si>
  <si>
    <t>Total|varA_4|+5 percent|Kinetic|Weighted</t>
  </si>
  <si>
    <t>Total|varA_4|+10 percent|Kinetic|Weighted</t>
  </si>
  <si>
    <t>Total|varA_4|+15 percent|Kinetic|Weighted</t>
  </si>
  <si>
    <t>Total|varA_4|+20 percent|Kinetic|Weighted</t>
  </si>
  <si>
    <t>Total|varA_4|+25 percent|Kinetic|Weighted</t>
  </si>
  <si>
    <t>Total|varA_5|-25 percent|Kinetic|Weighted</t>
  </si>
  <si>
    <t>Total|varA_5|-20 percent|Kinetic|Weighted</t>
  </si>
  <si>
    <t>Total|varA_5|-15 percent|Kinetic|Weighted</t>
  </si>
  <si>
    <t>Total|varA_5|-10 percent|Kinetic|Weighted</t>
  </si>
  <si>
    <t>Total|varA_5|-5 percent|Kinetic|Weighted</t>
  </si>
  <si>
    <t>Total|varA_5|0 percent|Kinetic|Weighted</t>
  </si>
  <si>
    <t>Total|varA_5|+5 percent|Kinetic|Weighted</t>
  </si>
  <si>
    <t>Total|varA_5|+10 percent|Kinetic|Weighted</t>
  </si>
  <si>
    <t>Total|varA_5|+15 percent|Kinetic|Weighted</t>
  </si>
  <si>
    <t>Total|varA_5|+20 percent|Kinetic|Weighted</t>
  </si>
  <si>
    <t>Total|varA_5|+25 percent|Kinetic|Weighted</t>
  </si>
  <si>
    <t>Total|varA_6|-25 percent|Kinetic|Weighted</t>
  </si>
  <si>
    <t>Total|varA_6|-20 percent|Kinetic|Weighted</t>
  </si>
  <si>
    <t>Total|varA_6|-15 percent|Kinetic|Weighted</t>
  </si>
  <si>
    <t>Total|varA_6|-10 percent|Kinetic|Weighted</t>
  </si>
  <si>
    <t>Total|varA_6|-5 percent|Kinetic|Weighted</t>
  </si>
  <si>
    <t>Total|varA_6|0 percent|Kinetic|Weighted</t>
  </si>
  <si>
    <t>Total|varA_6|+5 percent|Kinetic|Weighted</t>
  </si>
  <si>
    <t>Total|varA_6|+10 percent|Kinetic|Weighted</t>
  </si>
  <si>
    <t>Total|varA_6|+15 percent|Kinetic|Weighted</t>
  </si>
  <si>
    <t>Total|varA_6|+20 percent|Kinetic|Weighted</t>
  </si>
  <si>
    <t>Total|varA_6|+25 percent|Kinetic|Weighted</t>
  </si>
  <si>
    <t>Total|varA_7|-25 percent|Kinetic|Weighted</t>
  </si>
  <si>
    <t>Total|varA_7|-20 percent|Kinetic|Weighted</t>
  </si>
  <si>
    <t>Total|varA_7|-15 percent|Kinetic|Weighted</t>
  </si>
  <si>
    <t>Total|varA_7|-10 percent|Kinetic|Weighted</t>
  </si>
  <si>
    <t>Total|varA_7|-5 percent|Kinetic|Weighted</t>
  </si>
  <si>
    <t>Total|varA_7|0 percent|Kinetic|Weighted</t>
  </si>
  <si>
    <t>Total|varA_7|+5 percent|Kinetic|Weighted</t>
  </si>
  <si>
    <t>Total|varA_7|+10 percent|Kinetic|Weighted</t>
  </si>
  <si>
    <t>Total|varA_7|+15 percent|Kinetic|Weighted</t>
  </si>
  <si>
    <t>Total|varA_7|+20 percent|Kinetic|Weighted</t>
  </si>
  <si>
    <t>Total|varA_7|+25 percent|Kinetic|Weighted</t>
  </si>
  <si>
    <t>Total|varA_8|-25 percent|Kinetic|Weighted</t>
  </si>
  <si>
    <t>Total|varA_8|-20 percent|Kinetic|Weighted</t>
  </si>
  <si>
    <t>Total|varA_8|-15 percent|Kinetic|Weighted</t>
  </si>
  <si>
    <t>Total|varA_8|-10 percent|Kinetic|Weighted</t>
  </si>
  <si>
    <t>Total|varA_8|-5 percent|Kinetic|Weighted</t>
  </si>
  <si>
    <t>Total|varA_8|0 percent|Kinetic|Weighted</t>
  </si>
  <si>
    <t>Total|varA_8|+5 percent|Kinetic|Weighted</t>
  </si>
  <si>
    <t>Total|varA_8|+10 percent|Kinetic|Weighted</t>
  </si>
  <si>
    <t>Total|varA_8|+15 percent|Kinetic|Weighted</t>
  </si>
  <si>
    <t>Total|varA_8|+20 percent|Kinetic|Weighted</t>
  </si>
  <si>
    <t>Total|varA_8|+25 percent|Kinetic|Weighted</t>
  </si>
  <si>
    <t>Total|varA_10|-25 percent|Kinetic|Weighted</t>
  </si>
  <si>
    <t>Total|varA_10|-20 percent|Kinetic|Weighted</t>
  </si>
  <si>
    <t>Total|varA_10|-15 percent|Kinetic|Weighted</t>
  </si>
  <si>
    <t>Total|varA_10|-10 percent|Kinetic|Weighted</t>
  </si>
  <si>
    <t>Total|varA_10|-5 percent|Kinetic|Weighted</t>
  </si>
  <si>
    <t>Total|varA_10|0 percent|Kinetic|Weighted</t>
  </si>
  <si>
    <t>Total|varA_10|+5 percent|Kinetic|Weighted</t>
  </si>
  <si>
    <t>Total|varA_10|+10 percent|Kinetic|Weighted</t>
  </si>
  <si>
    <t>Total|varA_10|+15 percent|Kinetic|Weighted</t>
  </si>
  <si>
    <t>Total|varA_10|+20 percent|Kinetic|Weighted</t>
  </si>
  <si>
    <t>Total|varA_10|+25 percent|Kinetic|Weighted</t>
  </si>
  <si>
    <t>Total|varA_11|-25 percent|Kinetic|Weighted</t>
  </si>
  <si>
    <t>Total|varA_11|-20 percent|Kinetic|Weighted</t>
  </si>
  <si>
    <t>Total|varA_11|-15 percent|Kinetic|Weighted</t>
  </si>
  <si>
    <t>Total|varA_11|-10 percent|Kinetic|Weighted</t>
  </si>
  <si>
    <t>Total|varA_11|-5 percent|Kinetic|Weighted</t>
  </si>
  <si>
    <t>Total|varA_11|0 percent|Kinetic|Weighted</t>
  </si>
  <si>
    <t>Total|varA_11|+5 percent|Kinetic|Weighted</t>
  </si>
  <si>
    <t>Total|varA_11|+10 percent|Kinetic|Weighted</t>
  </si>
  <si>
    <t>Total|varA_11|+15 percent|Kinetic|Weighted</t>
  </si>
  <si>
    <t>Total|varA_11|+20 percent|Kinetic|Weighted</t>
  </si>
  <si>
    <t>Total|varA_11|+25 percent|Kinetic|Weighted</t>
  </si>
  <si>
    <t>Total|varB_1|-25 percent|Kinetic|Weighted</t>
  </si>
  <si>
    <t>Total|varB_1|-20 percent|Kinetic|Weighted</t>
  </si>
  <si>
    <t>Total|varB_1|-15 percent|Kinetic|Weighted</t>
  </si>
  <si>
    <t>Total|varB_1|-10 percent|Kinetic|Weighted</t>
  </si>
  <si>
    <t>Total|varB_1|-5 percent|Kinetic|Weighted</t>
  </si>
  <si>
    <t>Total|varB_1|0 percent|Kinetic|Weighted</t>
  </si>
  <si>
    <t>Total|varB_1|+5 percent|Kinetic|Weighted</t>
  </si>
  <si>
    <t>Total|varB_1|+10 percent|Kinetic|Weighted</t>
  </si>
  <si>
    <t>Total|varB_1|+15 percent|Kinetic|Weighted</t>
  </si>
  <si>
    <t>Total|varB_1|+20 percent|Kinetic|Weighted</t>
  </si>
  <si>
    <t>Total|varB_1|+25 percent|Kinetic|Weighted</t>
  </si>
  <si>
    <t>Total|varB_2|-25 percent|Kinetic|Weighted</t>
  </si>
  <si>
    <t>Total|varB_2|-20 percent|Kinetic|Weighted</t>
  </si>
  <si>
    <t>Total|varB_2|-15 percent|Kinetic|Weighted</t>
  </si>
  <si>
    <t>Total|varB_2|-10 percent|Kinetic|Weighted</t>
  </si>
  <si>
    <t>Total|varB_2|-5 percent|Kinetic|Weighted</t>
  </si>
  <si>
    <t>Total|varB_2|0 percent|Kinetic|Weighted</t>
  </si>
  <si>
    <t>Total|varB_2|+5 percent|Kinetic|Weighted</t>
  </si>
  <si>
    <t>Total|varB_2|+10 percent|Kinetic|Weighted</t>
  </si>
  <si>
    <t>Total|varB_2|+15 percent|Kinetic|Weighted</t>
  </si>
  <si>
    <t>Total|varB_2|+20 percent|Kinetic|Weighted</t>
  </si>
  <si>
    <t>Total|varB_2|+25 percent|Kinetic|Weighted</t>
  </si>
  <si>
    <t>Total|varB_3|-25 percent|Kinetic|Weighted</t>
  </si>
  <si>
    <t>Total|varB_3|-20 percent|Kinetic|Weighted</t>
  </si>
  <si>
    <t>Total|varB_3|-15 percent|Kinetic|Weighted</t>
  </si>
  <si>
    <t>Total|varB_3|-10 percent|Kinetic|Weighted</t>
  </si>
  <si>
    <t>Total|varB_3|-5 percent|Kinetic|Weighted</t>
  </si>
  <si>
    <t>Total|varB_3|0 percent|Kinetic|Weighted</t>
  </si>
  <si>
    <t>Total|varB_3|+5 percent|Kinetic|Weighted</t>
  </si>
  <si>
    <t>Total|varB_3|+10 percent|Kinetic|Weighted</t>
  </si>
  <si>
    <t>Total|varB_3|+15 percent|Kinetic|Weighted</t>
  </si>
  <si>
    <t>Total|varB_3|+20 percent|Kinetic|Weighted</t>
  </si>
  <si>
    <t>Total|varB_3|+25 percent|Kinetic|Weighted</t>
  </si>
  <si>
    <t>Total|varB_4|-25 percent|Kinetic|Weighted</t>
  </si>
  <si>
    <t>Total|varB_4|-20 percent|Kinetic|Weighted</t>
  </si>
  <si>
    <t>Total|varB_4|-15 percent|Kinetic|Weighted</t>
  </si>
  <si>
    <t>Total|varB_4|-10 percent|Kinetic|Weighted</t>
  </si>
  <si>
    <t>Total|varB_4|-5 percent|Kinetic|Weighted</t>
  </si>
  <si>
    <t>Total|varB_4|0 percent|Kinetic|Weighted</t>
  </si>
  <si>
    <t>Total|varB_4|+5 percent|Kinetic|Weighted</t>
  </si>
  <si>
    <t>Total|varB_4|+10 percent|Kinetic|Weighted</t>
  </si>
  <si>
    <t>Total|varB_4|+15 percent|Kinetic|Weighted</t>
  </si>
  <si>
    <t>Total|varB_4|+20 percent|Kinetic|Weighted</t>
  </si>
  <si>
    <t>Total|varB_4|+25 percent|Kinetic|Weighted</t>
  </si>
  <si>
    <t>Total|varB_5|-25 percent|Kinetic|Weighted</t>
  </si>
  <si>
    <t>Total|varB_5|-20 percent|Kinetic|Weighted</t>
  </si>
  <si>
    <t>Total|varB_5|-15 percent|Kinetic|Weighted</t>
  </si>
  <si>
    <t>Total|varB_5|-10 percent|Kinetic|Weighted</t>
  </si>
  <si>
    <t>Total|varB_5|-5 percent|Kinetic|Weighted</t>
  </si>
  <si>
    <t>Total|varB_5|0 percent|Kinetic|Weighted</t>
  </si>
  <si>
    <t>Total|varB_5|+5 percent|Kinetic|Weighted</t>
  </si>
  <si>
    <t>Total|varB_5|+10 percent|Kinetic|Weighted</t>
  </si>
  <si>
    <t>Total|varB_5|+15 percent|Kinetic|Weighted</t>
  </si>
  <si>
    <t>Total|varB_5|+20 percent|Kinetic|Weighted</t>
  </si>
  <si>
    <t>Total|varB_5|+25 percent|Kinetic|Weighted</t>
  </si>
  <si>
    <t>Total|varB_6|-25 percent|Kinetic|Weighted</t>
  </si>
  <si>
    <t>Total|varB_6|-20 percent|Kinetic|Weighted</t>
  </si>
  <si>
    <t>Total|varB_6|-15 percent|Kinetic|Weighted</t>
  </si>
  <si>
    <t>Total|varB_6|-10 percent|Kinetic|Weighted</t>
  </si>
  <si>
    <t>Total|varB_6|-5 percent|Kinetic|Weighted</t>
  </si>
  <si>
    <t>Total|varB_6|0 percent|Kinetic|Weighted</t>
  </si>
  <si>
    <t>Total|varB_6|+5 percent|Kinetic|Weighted</t>
  </si>
  <si>
    <t>Total|varB_6|+10 percent|Kinetic|Weighted</t>
  </si>
  <si>
    <t>Total|varB_6|+15 percent|Kinetic|Weighted</t>
  </si>
  <si>
    <t>Total|varB_6|+20 percent|Kinetic|Weighted</t>
  </si>
  <si>
    <t>Total|varB_6|+25 percent|Kinetic|Weighted</t>
  </si>
  <si>
    <t>Total|varC_1|-25 percent|Kinetic|Weighted</t>
  </si>
  <si>
    <t>Total|varC_1|-20 percent|Kinetic|Weighted</t>
  </si>
  <si>
    <t>Total|varC_1|-15 percent|Kinetic|Weighted</t>
  </si>
  <si>
    <t>Total|varC_1|-10 percent|Kinetic|Weighted</t>
  </si>
  <si>
    <t>Total|varC_1|-5 percent|Kinetic|Weighted</t>
  </si>
  <si>
    <t>Total|varC_1|0 percent|Kinetic|Weighted</t>
  </si>
  <si>
    <t>Total|varC_1|+5 percent|Kinetic|Weighted</t>
  </si>
  <si>
    <t>Total|varC_1|+10 percent|Kinetic|Weighted</t>
  </si>
  <si>
    <t>Total|varC_1|+15 percent|Kinetic|Weighted</t>
  </si>
  <si>
    <t>Total|varC_1|+20 percent|Kinetic|Weighted</t>
  </si>
  <si>
    <t>Total|varC_1|+25 percent|Kinetic|Weighted</t>
  </si>
  <si>
    <t>Total|varC_2|-25 percent|Kinetic|Weighted</t>
  </si>
  <si>
    <t>Total|varC_2|-20 percent|Kinetic|Weighted</t>
  </si>
  <si>
    <t>Total|varC_2|-15 percent|Kinetic|Weighted</t>
  </si>
  <si>
    <t>Total|varC_2|-10 percent|Kinetic|Weighted</t>
  </si>
  <si>
    <t>Total|varC_2|-5 percent|Kinetic|Weighted</t>
  </si>
  <si>
    <t>Total|varC_2|0 percent|Kinetic|Weighted</t>
  </si>
  <si>
    <t>Total|varC_2|+5 percent|Kinetic|Weighted</t>
  </si>
  <si>
    <t>Total|varC_2|+10 percent|Kinetic|Weighted</t>
  </si>
  <si>
    <t>Total|varC_2|+15 percent|Kinetic|Weighted</t>
  </si>
  <si>
    <t>Total|varC_2|+20 percent|Kinetic|Weighted</t>
  </si>
  <si>
    <t>Total|varC_2|+25 percent|Kinetic|Weighted</t>
  </si>
  <si>
    <t>Total|varC_3|-25 percent|Kinetic|Weighted</t>
  </si>
  <si>
    <t>Total|varC_3|-20 percent|Kinetic|Weighted</t>
  </si>
  <si>
    <t>Total|varC_3|-15 percent|Kinetic|Weighted</t>
  </si>
  <si>
    <t>Total|varC_3|-10 percent|Kinetic|Weighted</t>
  </si>
  <si>
    <t>Total|varC_3|-5 percent|Kinetic|Weighted</t>
  </si>
  <si>
    <t>Total|varC_3|0 percent|Kinetic|Weighted</t>
  </si>
  <si>
    <t>Total|varC_3|+5 percent|Kinetic|Weighted</t>
  </si>
  <si>
    <t>Total|varC_3|+10 percent|Kinetic|Weighted</t>
  </si>
  <si>
    <t>Total|varC_3|+15 percent|Kinetic|Weighted</t>
  </si>
  <si>
    <t>Total|varC_3|+20 percent|Kinetic|Weighted</t>
  </si>
  <si>
    <t>Total|varC_3|+25 percent|Kinetic|Weighted</t>
  </si>
  <si>
    <t>Total|varC_4|-25 percent|Kinetic|Weighted</t>
  </si>
  <si>
    <t>Total|varC_4|-20 percent|Kinetic|Weighted</t>
  </si>
  <si>
    <t>Total|varC_4|-15 percent|Kinetic|Weighted</t>
  </si>
  <si>
    <t>Total|varC_4|-10 percent|Kinetic|Weighted</t>
  </si>
  <si>
    <t>Total|varC_4|-5 percent|Kinetic|Weighted</t>
  </si>
  <si>
    <t>Total|varC_4|0 percent|Kinetic|Weighted</t>
  </si>
  <si>
    <t>Total|varC_4|+5 percent|Kinetic|Weighted</t>
  </si>
  <si>
    <t>Total|varC_4|+10 percent|Kinetic|Weighted</t>
  </si>
  <si>
    <t>Total|varC_4|+15 percent|Kinetic|Weighted</t>
  </si>
  <si>
    <t>Total|varC_4|+20 percent|Kinetic|Weighted</t>
  </si>
  <si>
    <t>Total|varC_4|+25 percent|Kinetic|Weighted</t>
  </si>
  <si>
    <t>Total|varC_5|-25 percent|Kinetic|Weighted</t>
  </si>
  <si>
    <t>Total|varC_5|-20 percent|Kinetic|Weighted</t>
  </si>
  <si>
    <t>Total|varC_5|-15 percent|Kinetic|Weighted</t>
  </si>
  <si>
    <t>Total|varC_5|-10 percent|Kinetic|Weighted</t>
  </si>
  <si>
    <t>Total|varC_5|-5 percent|Kinetic|Weighted</t>
  </si>
  <si>
    <t>Total|varC_5|0 percent|Kinetic|Weighted</t>
  </si>
  <si>
    <t>Total|varC_5|+5 percent|Kinetic|Weighted</t>
  </si>
  <si>
    <t>Total|varC_5|+10 percent|Kinetic|Weighted</t>
  </si>
  <si>
    <t>Total|varC_5|+15 percent|Kinetic|Weighted</t>
  </si>
  <si>
    <t>Total|varC_5|+20 percent|Kinetic|Weighted</t>
  </si>
  <si>
    <t>Total|varC_5|+25 percent|Kinetic|Weighted</t>
  </si>
  <si>
    <t>Total|varC_6|-25 percent|Kinetic|Weighted</t>
  </si>
  <si>
    <t>Total|varC_6|-20 percent|Kinetic|Weighted</t>
  </si>
  <si>
    <t>Total|varC_6|-15 percent|Kinetic|Weighted</t>
  </si>
  <si>
    <t>Total|varC_6|-10 percent|Kinetic|Weighted</t>
  </si>
  <si>
    <t>Total|varC_6|-5 percent|Kinetic|Weighted</t>
  </si>
  <si>
    <t>Total|varC_6|0 percent|Kinetic|Weighted</t>
  </si>
  <si>
    <t>Total|varC_6|+5 percent|Kinetic|Weighted</t>
  </si>
  <si>
    <t>Total|varC_6|+10 percent|Kinetic|Weighted</t>
  </si>
  <si>
    <t>Total|varC_6|+15 percent|Kinetic|Weighted</t>
  </si>
  <si>
    <t>Total|varC_6|+20 percent|Kinetic|Weighted</t>
  </si>
  <si>
    <t>Total|varC_6|+25 percent|Kinetic|Weighted</t>
  </si>
  <si>
    <t>Total|varC_7|-25 percent|Kinetic|Weighted</t>
  </si>
  <si>
    <t>Total|varC_7|-20 percent|Kinetic|Weighted</t>
  </si>
  <si>
    <t>Total|varC_7|-15 percent|Kinetic|Weighted</t>
  </si>
  <si>
    <t>Total|varC_7|-10 percent|Kinetic|Weighted</t>
  </si>
  <si>
    <t>Total|varC_7|-5 percent|Kinetic|Weighted</t>
  </si>
  <si>
    <t>Total|varC_7|0 percent|Kinetic|Weighted</t>
  </si>
  <si>
    <t>Total|varC_7|+5 percent|Kinetic|Weighted</t>
  </si>
  <si>
    <t>Total|varC_7|+10 percent|Kinetic|Weighted</t>
  </si>
  <si>
    <t>Total|varC_7|+15 percent|Kinetic|Weighted</t>
  </si>
  <si>
    <t>Total|varC_7|+20 percent|Kinetic|Weighted</t>
  </si>
  <si>
    <t>Total|varC_7|+25 percent|Kinetic|Weighted</t>
  </si>
  <si>
    <t>Total|varC_8|-25 percent|Kinetic|Weighted</t>
  </si>
  <si>
    <t>Total|varC_8|-20 percent|Kinetic|Weighted</t>
  </si>
  <si>
    <t>Total|varC_8|-15 percent|Kinetic|Weighted</t>
  </si>
  <si>
    <t>Total|varC_8|-10 percent|Kinetic|Weighted</t>
  </si>
  <si>
    <t>Total|varC_8|-5 percent|Kinetic|Weighted</t>
  </si>
  <si>
    <t>Total|varC_8|0 percent|Kinetic|Weighted</t>
  </si>
  <si>
    <t>Total|varC_8|+5 percent|Kinetic|Weighted</t>
  </si>
  <si>
    <t>Total|varC_8|+10 percent|Kinetic|Weighted</t>
  </si>
  <si>
    <t>Total|varC_8|+15 percent|Kinetic|Weighted</t>
  </si>
  <si>
    <t>Total|varC_8|+20 percent|Kinetic|Weighted</t>
  </si>
  <si>
    <t>Total|varC_8|+25 percent|Kinetic|Weighted</t>
  </si>
  <si>
    <t>Total|varC_9|-25 percent|Kinetic|Weighted</t>
  </si>
  <si>
    <t>Total|varC_9|-20 percent|Kinetic|Weighted</t>
  </si>
  <si>
    <t>Total|varC_9|-15 percent|Kinetic|Weighted</t>
  </si>
  <si>
    <t>Total|varC_9|-10 percent|Kinetic|Weighted</t>
  </si>
  <si>
    <t>Total|varC_9|-5 percent|Kinetic|Weighted</t>
  </si>
  <si>
    <t>Total|varC_9|0 percent|Kinetic|Weighted</t>
  </si>
  <si>
    <t>Total|varC_9|+5 percent|Kinetic|Weighted</t>
  </si>
  <si>
    <t>Total|varC_9|+10 percent|Kinetic|Weighted</t>
  </si>
  <si>
    <t>Total|varC_9|+15 percent|Kinetic|Weighted</t>
  </si>
  <si>
    <t>Total|varC_9|+20 percent|Kinetic|Weighted</t>
  </si>
  <si>
    <t>Total|varC_9|+25 percent|Kinetic|Weighted</t>
  </si>
  <si>
    <t>Total|varA_1|-25 percent|Solace|Weighted</t>
  </si>
  <si>
    <t>Total|varA_1|-20 percent|Solace|Weighted</t>
  </si>
  <si>
    <t>Total|varA_1|-15 percent|Solace|Weighted</t>
  </si>
  <si>
    <t>Total|varA_1|-10 percent|Solace|Weighted</t>
  </si>
  <si>
    <t>Total|varA_1|-5 percent|Solace|Weighted</t>
  </si>
  <si>
    <t>Total|varA_1|0 percent|Solace|Weighted</t>
  </si>
  <si>
    <t>Total|varA_1|+5 percent|Solace|Weighted</t>
  </si>
  <si>
    <t>Total|varA_1|+10 percent|Solace|Weighted</t>
  </si>
  <si>
    <t>Total|varA_1|+15 percent|Solace|Weighted</t>
  </si>
  <si>
    <t>Total|varA_1|+20 percent|Solace|Weighted</t>
  </si>
  <si>
    <t>Total|varA_1|+25 percent|Solace|Weighted</t>
  </si>
  <si>
    <t>Total|varA_2|-25 percent|Solace|Weighted</t>
  </si>
  <si>
    <t>Total|varA_2|-20 percent|Solace|Weighted</t>
  </si>
  <si>
    <t>Total|varA_2|-15 percent|Solace|Weighted</t>
  </si>
  <si>
    <t>Total|varA_2|-10 percent|Solace|Weighted</t>
  </si>
  <si>
    <t>Total|varA_2|-5 percent|Solace|Weighted</t>
  </si>
  <si>
    <t>Total|varA_2|0 percent|Solace|Weighted</t>
  </si>
  <si>
    <t>Total|varA_2|+5 percent|Solace|Weighted</t>
  </si>
  <si>
    <t>Total|varA_2|+10 percent|Solace|Weighted</t>
  </si>
  <si>
    <t>Total|varA_2|+15 percent|Solace|Weighted</t>
  </si>
  <si>
    <t>Total|varA_2|+20 percent|Solace|Weighted</t>
  </si>
  <si>
    <t>Total|varA_2|+25 percent|Solace|Weighted</t>
  </si>
  <si>
    <t>Total|varA_3|-25 percent|Solace|Weighted</t>
  </si>
  <si>
    <t>Total|varA_3|-20 percent|Solace|Weighted</t>
  </si>
  <si>
    <t>Total|varA_3|-15 percent|Solace|Weighted</t>
  </si>
  <si>
    <t>Total|varA_3|-10 percent|Solace|Weighted</t>
  </si>
  <si>
    <t>Total|varA_3|-5 percent|Solace|Weighted</t>
  </si>
  <si>
    <t>Total|varA_3|0 percent|Solace|Weighted</t>
  </si>
  <si>
    <t>Total|varA_3|+5 percent|Solace|Weighted</t>
  </si>
  <si>
    <t>Total|varA_3|+10 percent|Solace|Weighted</t>
  </si>
  <si>
    <t>Total|varA_3|+15 percent|Solace|Weighted</t>
  </si>
  <si>
    <t>Total|varA_3|+20 percent|Solace|Weighted</t>
  </si>
  <si>
    <t>Total|varA_3|+25 percent|Solace|Weighted</t>
  </si>
  <si>
    <t>Total|varA_4|-25 percent|Solace|Weighted</t>
  </si>
  <si>
    <t>Total|varA_4|-20 percent|Solace|Weighted</t>
  </si>
  <si>
    <t>Total|varA_4|-15 percent|Solace|Weighted</t>
  </si>
  <si>
    <t>Total|varA_4|-10 percent|Solace|Weighted</t>
  </si>
  <si>
    <t>Total|varA_4|-5 percent|Solace|Weighted</t>
  </si>
  <si>
    <t>Total|varA_4|0 percent|Solace|Weighted</t>
  </si>
  <si>
    <t>Total|varA_4|+5 percent|Solace|Weighted</t>
  </si>
  <si>
    <t>Total|varA_4|+10 percent|Solace|Weighted</t>
  </si>
  <si>
    <t>Total|varA_4|+15 percent|Solace|Weighted</t>
  </si>
  <si>
    <t>Total|varA_4|+20 percent|Solace|Weighted</t>
  </si>
  <si>
    <t>Total|varA_4|+25 percent|Solace|Weighted</t>
  </si>
  <si>
    <t>Total|varA_5|-25 percent|Solace|Weighted</t>
  </si>
  <si>
    <t>Total|varA_5|-20 percent|Solace|Weighted</t>
  </si>
  <si>
    <t>Total|varA_5|-15 percent|Solace|Weighted</t>
  </si>
  <si>
    <t>Total|varA_5|-10 percent|Solace|Weighted</t>
  </si>
  <si>
    <t>Total|varA_5|-5 percent|Solace|Weighted</t>
  </si>
  <si>
    <t>Total|varA_5|0 percent|Solace|Weighted</t>
  </si>
  <si>
    <t>Total|varA_5|+5 percent|Solace|Weighted</t>
  </si>
  <si>
    <t>Total|varA_5|+10 percent|Solace|Weighted</t>
  </si>
  <si>
    <t>Total|varA_5|+15 percent|Solace|Weighted</t>
  </si>
  <si>
    <t>Total|varA_5|+20 percent|Solace|Weighted</t>
  </si>
  <si>
    <t>Total|varA_5|+25 percent|Solace|Weighted</t>
  </si>
  <si>
    <t>Total|varA_6|-25 percent|Solace|Weighted</t>
  </si>
  <si>
    <t>Total|varA_6|-20 percent|Solace|Weighted</t>
  </si>
  <si>
    <t>Total|varA_6|-15 percent|Solace|Weighted</t>
  </si>
  <si>
    <t>Total|varA_6|-10 percent|Solace|Weighted</t>
  </si>
  <si>
    <t>Total|varA_6|-5 percent|Solace|Weighted</t>
  </si>
  <si>
    <t>Total|varA_6|0 percent|Solace|Weighted</t>
  </si>
  <si>
    <t>Total|varA_6|+5 percent|Solace|Weighted</t>
  </si>
  <si>
    <t>Total|varA_6|+10 percent|Solace|Weighted</t>
  </si>
  <si>
    <t>Total|varA_6|+15 percent|Solace|Weighted</t>
  </si>
  <si>
    <t>Total|varA_6|+20 percent|Solace|Weighted</t>
  </si>
  <si>
    <t>Total|varA_6|+25 percent|Solace|Weighted</t>
  </si>
  <si>
    <t>Total|varA_7|-25 percent|Solace|Weighted</t>
  </si>
  <si>
    <t>Total|varA_7|-20 percent|Solace|Weighted</t>
  </si>
  <si>
    <t>Total|varA_7|-15 percent|Solace|Weighted</t>
  </si>
  <si>
    <t>Total|varA_7|-10 percent|Solace|Weighted</t>
  </si>
  <si>
    <t>Total|varA_7|-5 percent|Solace|Weighted</t>
  </si>
  <si>
    <t>Total|varA_7|0 percent|Solace|Weighted</t>
  </si>
  <si>
    <t>Total|varA_7|+5 percent|Solace|Weighted</t>
  </si>
  <si>
    <t>Total|varA_7|+10 percent|Solace|Weighted</t>
  </si>
  <si>
    <t>Total|varA_7|+15 percent|Solace|Weighted</t>
  </si>
  <si>
    <t>Total|varA_7|+20 percent|Solace|Weighted</t>
  </si>
  <si>
    <t>Total|varA_7|+25 percent|Solace|Weighted</t>
  </si>
  <si>
    <t>Total|varA_8|-25 percent|Solace|Weighted</t>
  </si>
  <si>
    <t>Total|varA_8|-20 percent|Solace|Weighted</t>
  </si>
  <si>
    <t>Total|varA_8|-15 percent|Solace|Weighted</t>
  </si>
  <si>
    <t>Total|varA_8|-10 percent|Solace|Weighted</t>
  </si>
  <si>
    <t>Total|varA_8|-5 percent|Solace|Weighted</t>
  </si>
  <si>
    <t>Total|varA_8|0 percent|Solace|Weighted</t>
  </si>
  <si>
    <t>Total|varA_8|+5 percent|Solace|Weighted</t>
  </si>
  <si>
    <t>Total|varA_8|+10 percent|Solace|Weighted</t>
  </si>
  <si>
    <t>Total|varA_8|+15 percent|Solace|Weighted</t>
  </si>
  <si>
    <t>Total|varA_8|+20 percent|Solace|Weighted</t>
  </si>
  <si>
    <t>Total|varA_8|+25 percent|Solace|Weighted</t>
  </si>
  <si>
    <t>Total|varA_10|-25 percent|Solace|Weighted</t>
  </si>
  <si>
    <t>Total|varA_10|-20 percent|Solace|Weighted</t>
  </si>
  <si>
    <t>Total|varA_10|-15 percent|Solace|Weighted</t>
  </si>
  <si>
    <t>Total|varA_10|-10 percent|Solace|Weighted</t>
  </si>
  <si>
    <t>Total|varA_10|-5 percent|Solace|Weighted</t>
  </si>
  <si>
    <t>Total|varA_10|0 percent|Solace|Weighted</t>
  </si>
  <si>
    <t>Total|varA_10|+5 percent|Solace|Weighted</t>
  </si>
  <si>
    <t>Total|varA_10|+10 percent|Solace|Weighted</t>
  </si>
  <si>
    <t>Total|varA_10|+15 percent|Solace|Weighted</t>
  </si>
  <si>
    <t>Total|varA_10|+20 percent|Solace|Weighted</t>
  </si>
  <si>
    <t>Total|varA_10|+25 percent|Solace|Weighted</t>
  </si>
  <si>
    <t>Total|varA_11|-25 percent|Solace|Weighted</t>
  </si>
  <si>
    <t>Total|varA_11|-20 percent|Solace|Weighted</t>
  </si>
  <si>
    <t>Total|varA_11|-15 percent|Solace|Weighted</t>
  </si>
  <si>
    <t>Total|varA_11|-10 percent|Solace|Weighted</t>
  </si>
  <si>
    <t>Total|varA_11|-5 percent|Solace|Weighted</t>
  </si>
  <si>
    <t>Total|varA_11|0 percent|Solace|Weighted</t>
  </si>
  <si>
    <t>Total|varA_11|+5 percent|Solace|Weighted</t>
  </si>
  <si>
    <t>Total|varA_11|+10 percent|Solace|Weighted</t>
  </si>
  <si>
    <t>Total|varA_11|+15 percent|Solace|Weighted</t>
  </si>
  <si>
    <t>Total|varA_11|+20 percent|Solace|Weighted</t>
  </si>
  <si>
    <t>Total|varA_11|+25 percent|Solace|Weighted</t>
  </si>
  <si>
    <t>Total|varB_1|-25 percent|Solace|Weighted</t>
  </si>
  <si>
    <t>Total|varB_1|-20 percent|Solace|Weighted</t>
  </si>
  <si>
    <t>Total|varB_1|-15 percent|Solace|Weighted</t>
  </si>
  <si>
    <t>Total|varB_1|-10 percent|Solace|Weighted</t>
  </si>
  <si>
    <t>Total|varB_1|-5 percent|Solace|Weighted</t>
  </si>
  <si>
    <t>Total|varB_1|0 percent|Solace|Weighted</t>
  </si>
  <si>
    <t>Total|varB_1|+5 percent|Solace|Weighted</t>
  </si>
  <si>
    <t>Total|varB_1|+10 percent|Solace|Weighted</t>
  </si>
  <si>
    <t>Total|varB_1|+15 percent|Solace|Weighted</t>
  </si>
  <si>
    <t>Total|varB_1|+20 percent|Solace|Weighted</t>
  </si>
  <si>
    <t>Total|varB_1|+25 percent|Solace|Weighted</t>
  </si>
  <si>
    <t>Total|varB_2|-25 percent|Solace|Weighted</t>
  </si>
  <si>
    <t>Total|varB_2|-20 percent|Solace|Weighted</t>
  </si>
  <si>
    <t>Total|varB_2|-15 percent|Solace|Weighted</t>
  </si>
  <si>
    <t>Total|varB_2|-10 percent|Solace|Weighted</t>
  </si>
  <si>
    <t>Total|varB_2|-5 percent|Solace|Weighted</t>
  </si>
  <si>
    <t>Total|varB_2|0 percent|Solace|Weighted</t>
  </si>
  <si>
    <t>Total|varB_2|+5 percent|Solace|Weighted</t>
  </si>
  <si>
    <t>Total|varB_2|+10 percent|Solace|Weighted</t>
  </si>
  <si>
    <t>Total|varB_2|+15 percent|Solace|Weighted</t>
  </si>
  <si>
    <t>Total|varB_2|+20 percent|Solace|Weighted</t>
  </si>
  <si>
    <t>Total|varB_2|+25 percent|Solace|Weighted</t>
  </si>
  <si>
    <t>Total|varB_3|-25 percent|Solace|Weighted</t>
  </si>
  <si>
    <t>Total|varB_3|-20 percent|Solace|Weighted</t>
  </si>
  <si>
    <t>Total|varB_3|-15 percent|Solace|Weighted</t>
  </si>
  <si>
    <t>Total|varB_3|-10 percent|Solace|Weighted</t>
  </si>
  <si>
    <t>Total|varB_3|-5 percent|Solace|Weighted</t>
  </si>
  <si>
    <t>Total|varB_3|0 percent|Solace|Weighted</t>
  </si>
  <si>
    <t>Total|varB_3|+5 percent|Solace|Weighted</t>
  </si>
  <si>
    <t>Total|varB_3|+10 percent|Solace|Weighted</t>
  </si>
  <si>
    <t>Total|varB_3|+15 percent|Solace|Weighted</t>
  </si>
  <si>
    <t>Total|varB_3|+20 percent|Solace|Weighted</t>
  </si>
  <si>
    <t>Total|varB_3|+25 percent|Solace|Weighted</t>
  </si>
  <si>
    <t>Total|varB_4|-25 percent|Solace|Weighted</t>
  </si>
  <si>
    <t>Total|varB_4|-20 percent|Solace|Weighted</t>
  </si>
  <si>
    <t>Total|varB_4|-15 percent|Solace|Weighted</t>
  </si>
  <si>
    <t>Total|varB_4|-10 percent|Solace|Weighted</t>
  </si>
  <si>
    <t>Total|varB_4|-5 percent|Solace|Weighted</t>
  </si>
  <si>
    <t>Total|varB_4|0 percent|Solace|Weighted</t>
  </si>
  <si>
    <t>Total|varB_4|+5 percent|Solace|Weighted</t>
  </si>
  <si>
    <t>Total|varB_4|+10 percent|Solace|Weighted</t>
  </si>
  <si>
    <t>Total|varB_4|+15 percent|Solace|Weighted</t>
  </si>
  <si>
    <t>Total|varB_4|+20 percent|Solace|Weighted</t>
  </si>
  <si>
    <t>Total|varB_4|+25 percent|Solace|Weighted</t>
  </si>
  <si>
    <t>Total|varB_5|-25 percent|Solace|Weighted</t>
  </si>
  <si>
    <t>Total|varB_5|-20 percent|Solace|Weighted</t>
  </si>
  <si>
    <t>Total|varB_5|-15 percent|Solace|Weighted</t>
  </si>
  <si>
    <t>Total|varB_5|-10 percent|Solace|Weighted</t>
  </si>
  <si>
    <t>Total|varB_5|-5 percent|Solace|Weighted</t>
  </si>
  <si>
    <t>Total|varB_5|0 percent|Solace|Weighted</t>
  </si>
  <si>
    <t>Total|varB_5|+5 percent|Solace|Weighted</t>
  </si>
  <si>
    <t>Total|varB_5|+10 percent|Solace|Weighted</t>
  </si>
  <si>
    <t>Total|varB_5|+15 percent|Solace|Weighted</t>
  </si>
  <si>
    <t>Total|varB_5|+20 percent|Solace|Weighted</t>
  </si>
  <si>
    <t>Total|varB_5|+25 percent|Solace|Weighted</t>
  </si>
  <si>
    <t>Total|varB_6|-25 percent|Solace|Weighted</t>
  </si>
  <si>
    <t>Total|varB_6|-20 percent|Solace|Weighted</t>
  </si>
  <si>
    <t>Total|varB_6|-15 percent|Solace|Weighted</t>
  </si>
  <si>
    <t>Total|varB_6|-10 percent|Solace|Weighted</t>
  </si>
  <si>
    <t>Total|varB_6|-5 percent|Solace|Weighted</t>
  </si>
  <si>
    <t>Total|varB_6|0 percent|Solace|Weighted</t>
  </si>
  <si>
    <t>Total|varB_6|+5 percent|Solace|Weighted</t>
  </si>
  <si>
    <t>Total|varB_6|+10 percent|Solace|Weighted</t>
  </si>
  <si>
    <t>Total|varB_6|+15 percent|Solace|Weighted</t>
  </si>
  <si>
    <t>Total|varB_6|+20 percent|Solace|Weighted</t>
  </si>
  <si>
    <t>Total|varB_6|+25 percent|Solace|Weighted</t>
  </si>
  <si>
    <t>Total|varC_1|-25 percent|Solace|Weighted</t>
  </si>
  <si>
    <t>Total|varC_1|-20 percent|Solace|Weighted</t>
  </si>
  <si>
    <t>Total|varC_1|-15 percent|Solace|Weighted</t>
  </si>
  <si>
    <t>Total|varC_1|-10 percent|Solace|Weighted</t>
  </si>
  <si>
    <t>Total|varC_1|-5 percent|Solace|Weighted</t>
  </si>
  <si>
    <t>Total|varC_1|0 percent|Solace|Weighted</t>
  </si>
  <si>
    <t>Total|varC_1|+5 percent|Solace|Weighted</t>
  </si>
  <si>
    <t>Total|varC_1|+10 percent|Solace|Weighted</t>
  </si>
  <si>
    <t>Total|varC_1|+15 percent|Solace|Weighted</t>
  </si>
  <si>
    <t>Total|varC_1|+20 percent|Solace|Weighted</t>
  </si>
  <si>
    <t>Total|varC_1|+25 percent|Solace|Weighted</t>
  </si>
  <si>
    <t>Total|varC_2|-25 percent|Solace|Weighted</t>
  </si>
  <si>
    <t>Total|varC_2|-20 percent|Solace|Weighted</t>
  </si>
  <si>
    <t>Total|varC_2|-15 percent|Solace|Weighted</t>
  </si>
  <si>
    <t>Total|varC_2|-10 percent|Solace|Weighted</t>
  </si>
  <si>
    <t>Total|varC_2|-5 percent|Solace|Weighted</t>
  </si>
  <si>
    <t>Total|varC_2|0 percent|Solace|Weighted</t>
  </si>
  <si>
    <t>Total|varC_2|+5 percent|Solace|Weighted</t>
  </si>
  <si>
    <t>Total|varC_2|+10 percent|Solace|Weighted</t>
  </si>
  <si>
    <t>Total|varC_2|+15 percent|Solace|Weighted</t>
  </si>
  <si>
    <t>Total|varC_2|+20 percent|Solace|Weighted</t>
  </si>
  <si>
    <t>Total|varC_2|+25 percent|Solace|Weighted</t>
  </si>
  <si>
    <t>Total|varC_3|-25 percent|Solace|Weighted</t>
  </si>
  <si>
    <t>Total|varC_3|-20 percent|Solace|Weighted</t>
  </si>
  <si>
    <t>Total|varC_3|-15 percent|Solace|Weighted</t>
  </si>
  <si>
    <t>Total|varC_3|-10 percent|Solace|Weighted</t>
  </si>
  <si>
    <t>Total|varC_3|-5 percent|Solace|Weighted</t>
  </si>
  <si>
    <t>Total|varC_3|0 percent|Solace|Weighted</t>
  </si>
  <si>
    <t>Total|varC_3|+5 percent|Solace|Weighted</t>
  </si>
  <si>
    <t>Total|varC_3|+10 percent|Solace|Weighted</t>
  </si>
  <si>
    <t>Total|varC_3|+15 percent|Solace|Weighted</t>
  </si>
  <si>
    <t>Total|varC_3|+20 percent|Solace|Weighted</t>
  </si>
  <si>
    <t>Total|varC_3|+25 percent|Solace|Weighted</t>
  </si>
  <si>
    <t>Total|varC_4|-25 percent|Solace|Weighted</t>
  </si>
  <si>
    <t>Total|varC_4|-20 percent|Solace|Weighted</t>
  </si>
  <si>
    <t>Total|varC_4|-15 percent|Solace|Weighted</t>
  </si>
  <si>
    <t>Total|varC_4|-10 percent|Solace|Weighted</t>
  </si>
  <si>
    <t>Total|varC_4|-5 percent|Solace|Weighted</t>
  </si>
  <si>
    <t>Total|varC_4|0 percent|Solace|Weighted</t>
  </si>
  <si>
    <t>Total|varC_4|+5 percent|Solace|Weighted</t>
  </si>
  <si>
    <t>Total|varC_4|+10 percent|Solace|Weighted</t>
  </si>
  <si>
    <t>Total|varC_4|+15 percent|Solace|Weighted</t>
  </si>
  <si>
    <t>Total|varC_4|+20 percent|Solace|Weighted</t>
  </si>
  <si>
    <t>Total|varC_4|+25 percent|Solace|Weighted</t>
  </si>
  <si>
    <t>Total|varC_5|-25 percent|Solace|Weighted</t>
  </si>
  <si>
    <t>Total|varC_5|-20 percent|Solace|Weighted</t>
  </si>
  <si>
    <t>Total|varC_5|-15 percent|Solace|Weighted</t>
  </si>
  <si>
    <t>Total|varC_5|-10 percent|Solace|Weighted</t>
  </si>
  <si>
    <t>Total|varC_5|-5 percent|Solace|Weighted</t>
  </si>
  <si>
    <t>Total|varC_5|0 percent|Solace|Weighted</t>
  </si>
  <si>
    <t>Total|varC_5|+5 percent|Solace|Weighted</t>
  </si>
  <si>
    <t>Total|varC_5|+10 percent|Solace|Weighted</t>
  </si>
  <si>
    <t>Total|varC_5|+15 percent|Solace|Weighted</t>
  </si>
  <si>
    <t>Total|varC_5|+20 percent|Solace|Weighted</t>
  </si>
  <si>
    <t>Total|varC_5|+25 percent|Solace|Weighted</t>
  </si>
  <si>
    <t>Total|varC_6|-25 percent|Solace|Weighted</t>
  </si>
  <si>
    <t>Total|varC_6|-20 percent|Solace|Weighted</t>
  </si>
  <si>
    <t>Total|varC_6|-15 percent|Solace|Weighted</t>
  </si>
  <si>
    <t>Total|varC_6|-10 percent|Solace|Weighted</t>
  </si>
  <si>
    <t>Total|varC_6|-5 percent|Solace|Weighted</t>
  </si>
  <si>
    <t>Total|varC_6|0 percent|Solace|Weighted</t>
  </si>
  <si>
    <t>Total|varC_6|+5 percent|Solace|Weighted</t>
  </si>
  <si>
    <t>Total|varC_6|+10 percent|Solace|Weighted</t>
  </si>
  <si>
    <t>Total|varC_6|+15 percent|Solace|Weighted</t>
  </si>
  <si>
    <t>Total|varC_6|+20 percent|Solace|Weighted</t>
  </si>
  <si>
    <t>Total|varC_6|+25 percent|Solace|Weighted</t>
  </si>
  <si>
    <t>Total|varC_7|-25 percent|Solace|Weighted</t>
  </si>
  <si>
    <t>Total|varC_7|-20 percent|Solace|Weighted</t>
  </si>
  <si>
    <t>Total|varC_7|-15 percent|Solace|Weighted</t>
  </si>
  <si>
    <t>Total|varC_7|-10 percent|Solace|Weighted</t>
  </si>
  <si>
    <t>Total|varC_7|-5 percent|Solace|Weighted</t>
  </si>
  <si>
    <t>Total|varC_7|0 percent|Solace|Weighted</t>
  </si>
  <si>
    <t>Total|varC_7|+5 percent|Solace|Weighted</t>
  </si>
  <si>
    <t>Total|varC_7|+10 percent|Solace|Weighted</t>
  </si>
  <si>
    <t>Total|varC_7|+15 percent|Solace|Weighted</t>
  </si>
  <si>
    <t>Total|varC_7|+20 percent|Solace|Weighted</t>
  </si>
  <si>
    <t>Total|varC_7|+25 percent|Solace|Weighted</t>
  </si>
  <si>
    <t>Total|varC_8|-25 percent|Solace|Weighted</t>
  </si>
  <si>
    <t>Total|varC_8|-20 percent|Solace|Weighted</t>
  </si>
  <si>
    <t>Total|varC_8|-15 percent|Solace|Weighted</t>
  </si>
  <si>
    <t>Total|varC_8|-10 percent|Solace|Weighted</t>
  </si>
  <si>
    <t>Total|varC_8|-5 percent|Solace|Weighted</t>
  </si>
  <si>
    <t>Total|varC_8|0 percent|Solace|Weighted</t>
  </si>
  <si>
    <t>Total|varC_8|+5 percent|Solace|Weighted</t>
  </si>
  <si>
    <t>Total|varC_8|+10 percent|Solace|Weighted</t>
  </si>
  <si>
    <t>Total|varC_8|+15 percent|Solace|Weighted</t>
  </si>
  <si>
    <t>Total|varC_8|+20 percent|Solace|Weighted</t>
  </si>
  <si>
    <t>Total|varC_8|+25 percent|Solace|Weighted</t>
  </si>
  <si>
    <t>Total|varC_9|-25 percent|Solace|Weighted</t>
  </si>
  <si>
    <t>Total|varC_9|-20 percent|Solace|Weighted</t>
  </si>
  <si>
    <t>Total|varC_9|-15 percent|Solace|Weighted</t>
  </si>
  <si>
    <t>Total|varC_9|-10 percent|Solace|Weighted</t>
  </si>
  <si>
    <t>Total|varC_9|-5 percent|Solace|Weighted</t>
  </si>
  <si>
    <t>Total|varC_9|0 percent|Solace|Weighted</t>
  </si>
  <si>
    <t>Total|varC_9|+5 percent|Solace|Weighted</t>
  </si>
  <si>
    <t>Total|varC_9|+10 percent|Solace|Weighted</t>
  </si>
  <si>
    <t>Total|varC_9|+15 percent|Solace|Weighted</t>
  </si>
  <si>
    <t>Total|varC_9|+20 percent|Solace|Weighted</t>
  </si>
  <si>
    <t>Total|varC_9|+25 percent|Solace|Weighted</t>
  </si>
  <si>
    <t>Total|varA_1|-25 percent|Vero|Weighted</t>
  </si>
  <si>
    <t>Total|varA_1|-20 percent|Vero|Weighted</t>
  </si>
  <si>
    <t>Total|varA_1|-15 percent|Vero|Weighted</t>
  </si>
  <si>
    <t>Total|varA_1|-10 percent|Vero|Weighted</t>
  </si>
  <si>
    <t>Total|varA_1|-5 percent|Vero|Weighted</t>
  </si>
  <si>
    <t>Total|varA_1|0 percent|Vero|Weighted</t>
  </si>
  <si>
    <t>Total|varA_1|+5 percent|Vero|Weighted</t>
  </si>
  <si>
    <t>Total|varA_1|+10 percent|Vero|Weighted</t>
  </si>
  <si>
    <t>Total|varA_1|+15 percent|Vero|Weighted</t>
  </si>
  <si>
    <t>Total|varA_1|+20 percent|Vero|Weighted</t>
  </si>
  <si>
    <t>Total|varA_1|+25 percent|Vero|Weighted</t>
  </si>
  <si>
    <t>Total|varA_2|-25 percent|Vero|Weighted</t>
  </si>
  <si>
    <t>Total|varA_2|-20 percent|Vero|Weighted</t>
  </si>
  <si>
    <t>Total|varA_2|-15 percent|Vero|Weighted</t>
  </si>
  <si>
    <t>Total|varA_2|-10 percent|Vero|Weighted</t>
  </si>
  <si>
    <t>Total|varA_2|-5 percent|Vero|Weighted</t>
  </si>
  <si>
    <t>Total|varA_2|0 percent|Vero|Weighted</t>
  </si>
  <si>
    <t>Total|varA_2|+5 percent|Vero|Weighted</t>
  </si>
  <si>
    <t>Total|varA_2|+10 percent|Vero|Weighted</t>
  </si>
  <si>
    <t>Total|varA_2|+15 percent|Vero|Weighted</t>
  </si>
  <si>
    <t>Total|varA_2|+20 percent|Vero|Weighted</t>
  </si>
  <si>
    <t>Total|varA_2|+25 percent|Vero|Weighted</t>
  </si>
  <si>
    <t>Total|varA_3|-25 percent|Vero|Weighted</t>
  </si>
  <si>
    <t>Total|varA_3|-20 percent|Vero|Weighted</t>
  </si>
  <si>
    <t>Total|varA_3|-15 percent|Vero|Weighted</t>
  </si>
  <si>
    <t>Total|varA_3|-10 percent|Vero|Weighted</t>
  </si>
  <si>
    <t>Total|varA_3|-5 percent|Vero|Weighted</t>
  </si>
  <si>
    <t>Total|varA_3|0 percent|Vero|Weighted</t>
  </si>
  <si>
    <t>Total|varA_3|+5 percent|Vero|Weighted</t>
  </si>
  <si>
    <t>Total|varA_3|+10 percent|Vero|Weighted</t>
  </si>
  <si>
    <t>Total|varA_3|+15 percent|Vero|Weighted</t>
  </si>
  <si>
    <t>Total|varA_3|+20 percent|Vero|Weighted</t>
  </si>
  <si>
    <t>Total|varA_3|+25 percent|Vero|Weighted</t>
  </si>
  <si>
    <t>Total|varA_4|-25 percent|Vero|Weighted</t>
  </si>
  <si>
    <t>Total|varA_4|-20 percent|Vero|Weighted</t>
  </si>
  <si>
    <t>Total|varA_4|-15 percent|Vero|Weighted</t>
  </si>
  <si>
    <t>Total|varA_4|-10 percent|Vero|Weighted</t>
  </si>
  <si>
    <t>Total|varA_4|-5 percent|Vero|Weighted</t>
  </si>
  <si>
    <t>Total|varA_4|0 percent|Vero|Weighted</t>
  </si>
  <si>
    <t>Total|varA_4|+5 percent|Vero|Weighted</t>
  </si>
  <si>
    <t>Total|varA_4|+10 percent|Vero|Weighted</t>
  </si>
  <si>
    <t>Total|varA_4|+15 percent|Vero|Weighted</t>
  </si>
  <si>
    <t>Total|varA_4|+20 percent|Vero|Weighted</t>
  </si>
  <si>
    <t>Total|varA_4|+25 percent|Vero|Weighted</t>
  </si>
  <si>
    <t>Total|varA_5|-25 percent|Vero|Weighted</t>
  </si>
  <si>
    <t>Total|varA_5|-20 percent|Vero|Weighted</t>
  </si>
  <si>
    <t>Total|varA_5|-15 percent|Vero|Weighted</t>
  </si>
  <si>
    <t>Total|varA_5|-10 percent|Vero|Weighted</t>
  </si>
  <si>
    <t>Total|varA_5|-5 percent|Vero|Weighted</t>
  </si>
  <si>
    <t>Total|varA_5|0 percent|Vero|Weighted</t>
  </si>
  <si>
    <t>Total|varA_5|+5 percent|Vero|Weighted</t>
  </si>
  <si>
    <t>Total|varA_5|+10 percent|Vero|Weighted</t>
  </si>
  <si>
    <t>Total|varA_5|+15 percent|Vero|Weighted</t>
  </si>
  <si>
    <t>Total|varA_5|+20 percent|Vero|Weighted</t>
  </si>
  <si>
    <t>Total|varA_5|+25 percent|Vero|Weighted</t>
  </si>
  <si>
    <t>Total|varA_6|-25 percent|Vero|Weighted</t>
  </si>
  <si>
    <t>Total|varA_6|-20 percent|Vero|Weighted</t>
  </si>
  <si>
    <t>Total|varA_6|-15 percent|Vero|Weighted</t>
  </si>
  <si>
    <t>Total|varA_6|-10 percent|Vero|Weighted</t>
  </si>
  <si>
    <t>Total|varA_6|-5 percent|Vero|Weighted</t>
  </si>
  <si>
    <t>Total|varA_6|0 percent|Vero|Weighted</t>
  </si>
  <si>
    <t>Total|varA_6|+5 percent|Vero|Weighted</t>
  </si>
  <si>
    <t>Total|varA_6|+10 percent|Vero|Weighted</t>
  </si>
  <si>
    <t>Total|varA_6|+15 percent|Vero|Weighted</t>
  </si>
  <si>
    <t>Total|varA_6|+20 percent|Vero|Weighted</t>
  </si>
  <si>
    <t>Total|varA_6|+25 percent|Vero|Weighted</t>
  </si>
  <si>
    <t>Total|varA_7|-25 percent|Vero|Weighted</t>
  </si>
  <si>
    <t>Total|varA_7|-20 percent|Vero|Weighted</t>
  </si>
  <si>
    <t>Total|varA_7|-15 percent|Vero|Weighted</t>
  </si>
  <si>
    <t>Total|varA_7|-10 percent|Vero|Weighted</t>
  </si>
  <si>
    <t>Total|varA_7|-5 percent|Vero|Weighted</t>
  </si>
  <si>
    <t>Total|varA_7|0 percent|Vero|Weighted</t>
  </si>
  <si>
    <t>Total|varA_7|+5 percent|Vero|Weighted</t>
  </si>
  <si>
    <t>Total|varA_7|+10 percent|Vero|Weighted</t>
  </si>
  <si>
    <t>Total|varA_7|+15 percent|Vero|Weighted</t>
  </si>
  <si>
    <t>Total|varA_7|+20 percent|Vero|Weighted</t>
  </si>
  <si>
    <t>Total|varA_7|+25 percent|Vero|Weighted</t>
  </si>
  <si>
    <t>Total|varA_8|-25 percent|Vero|Weighted</t>
  </si>
  <si>
    <t>Total|varA_8|-20 percent|Vero|Weighted</t>
  </si>
  <si>
    <t>Total|varA_8|-15 percent|Vero|Weighted</t>
  </si>
  <si>
    <t>Total|varA_8|-10 percent|Vero|Weighted</t>
  </si>
  <si>
    <t>Total|varA_8|-5 percent|Vero|Weighted</t>
  </si>
  <si>
    <t>Total|varA_8|0 percent|Vero|Weighted</t>
  </si>
  <si>
    <t>Total|varA_8|+5 percent|Vero|Weighted</t>
  </si>
  <si>
    <t>Total|varA_8|+10 percent|Vero|Weighted</t>
  </si>
  <si>
    <t>Total|varA_8|+15 percent|Vero|Weighted</t>
  </si>
  <si>
    <t>Total|varA_8|+20 percent|Vero|Weighted</t>
  </si>
  <si>
    <t>Total|varA_8|+25 percent|Vero|Weighted</t>
  </si>
  <si>
    <t>Total|varA_10|-25 percent|Vero|Weighted</t>
  </si>
  <si>
    <t>Total|varA_10|-20 percent|Vero|Weighted</t>
  </si>
  <si>
    <t>Total|varA_10|-15 percent|Vero|Weighted</t>
  </si>
  <si>
    <t>Total|varA_10|-10 percent|Vero|Weighted</t>
  </si>
  <si>
    <t>Total|varA_10|-5 percent|Vero|Weighted</t>
  </si>
  <si>
    <t>Total|varA_10|0 percent|Vero|Weighted</t>
  </si>
  <si>
    <t>Total|varA_10|+5 percent|Vero|Weighted</t>
  </si>
  <si>
    <t>Total|varA_10|+10 percent|Vero|Weighted</t>
  </si>
  <si>
    <t>Total|varA_10|+15 percent|Vero|Weighted</t>
  </si>
  <si>
    <t>Total|varA_10|+20 percent|Vero|Weighted</t>
  </si>
  <si>
    <t>Total|varA_10|+25 percent|Vero|Weighted</t>
  </si>
  <si>
    <t>Total|varA_11|-25 percent|Vero|Weighted</t>
  </si>
  <si>
    <t>Total|varA_11|-20 percent|Vero|Weighted</t>
  </si>
  <si>
    <t>Total|varA_11|-15 percent|Vero|Weighted</t>
  </si>
  <si>
    <t>Total|varA_11|-10 percent|Vero|Weighted</t>
  </si>
  <si>
    <t>Total|varA_11|-5 percent|Vero|Weighted</t>
  </si>
  <si>
    <t>Total|varA_11|0 percent|Vero|Weighted</t>
  </si>
  <si>
    <t>Total|varA_11|+5 percent|Vero|Weighted</t>
  </si>
  <si>
    <t>Total|varA_11|+10 percent|Vero|Weighted</t>
  </si>
  <si>
    <t>Total|varA_11|+15 percent|Vero|Weighted</t>
  </si>
  <si>
    <t>Total|varA_11|+20 percent|Vero|Weighted</t>
  </si>
  <si>
    <t>Total|varA_11|+25 percent|Vero|Weighted</t>
  </si>
  <si>
    <t>Total|varB_1|-25 percent|Vero|Weighted</t>
  </si>
  <si>
    <t>Total|varB_1|-20 percent|Vero|Weighted</t>
  </si>
  <si>
    <t>Total|varB_1|-15 percent|Vero|Weighted</t>
  </si>
  <si>
    <t>Total|varB_1|-10 percent|Vero|Weighted</t>
  </si>
  <si>
    <t>Total|varB_1|-5 percent|Vero|Weighted</t>
  </si>
  <si>
    <t>Total|varB_1|0 percent|Vero|Weighted</t>
  </si>
  <si>
    <t>Total|varB_1|+5 percent|Vero|Weighted</t>
  </si>
  <si>
    <t>Total|varB_1|+10 percent|Vero|Weighted</t>
  </si>
  <si>
    <t>Total|varB_1|+15 percent|Vero|Weighted</t>
  </si>
  <si>
    <t>Total|varB_1|+20 percent|Vero|Weighted</t>
  </si>
  <si>
    <t>Total|varB_1|+25 percent|Vero|Weighted</t>
  </si>
  <si>
    <t>Total|varB_2|-25 percent|Vero|Weighted</t>
  </si>
  <si>
    <t>Total|varB_2|-20 percent|Vero|Weighted</t>
  </si>
  <si>
    <t>Total|varB_2|-15 percent|Vero|Weighted</t>
  </si>
  <si>
    <t>Total|varB_2|-10 percent|Vero|Weighted</t>
  </si>
  <si>
    <t>Total|varB_2|-5 percent|Vero|Weighted</t>
  </si>
  <si>
    <t>Total|varB_2|0 percent|Vero|Weighted</t>
  </si>
  <si>
    <t>Total|varB_2|+5 percent|Vero|Weighted</t>
  </si>
  <si>
    <t>Total|varB_2|+10 percent|Vero|Weighted</t>
  </si>
  <si>
    <t>Total|varB_2|+15 percent|Vero|Weighted</t>
  </si>
  <si>
    <t>Total|varB_2|+20 percent|Vero|Weighted</t>
  </si>
  <si>
    <t>Total|varB_2|+25 percent|Vero|Weighted</t>
  </si>
  <si>
    <t>Total|varB_3|-25 percent|Vero|Weighted</t>
  </si>
  <si>
    <t>Total|varB_3|-20 percent|Vero|Weighted</t>
  </si>
  <si>
    <t>Total|varB_3|-15 percent|Vero|Weighted</t>
  </si>
  <si>
    <t>Total|varB_3|-10 percent|Vero|Weighted</t>
  </si>
  <si>
    <t>Total|varB_3|-5 percent|Vero|Weighted</t>
  </si>
  <si>
    <t>Total|varB_3|0 percent|Vero|Weighted</t>
  </si>
  <si>
    <t>Total|varB_3|+5 percent|Vero|Weighted</t>
  </si>
  <si>
    <t>Total|varB_3|+10 percent|Vero|Weighted</t>
  </si>
  <si>
    <t>Total|varB_3|+15 percent|Vero|Weighted</t>
  </si>
  <si>
    <t>Total|varB_3|+20 percent|Vero|Weighted</t>
  </si>
  <si>
    <t>Total|varB_3|+25 percent|Vero|Weighted</t>
  </si>
  <si>
    <t>Total|varB_4|-25 percent|Vero|Weighted</t>
  </si>
  <si>
    <t>Total|varB_4|-20 percent|Vero|Weighted</t>
  </si>
  <si>
    <t>Total|varB_4|-15 percent|Vero|Weighted</t>
  </si>
  <si>
    <t>Total|varB_4|-10 percent|Vero|Weighted</t>
  </si>
  <si>
    <t>Total|varB_4|-5 percent|Vero|Weighted</t>
  </si>
  <si>
    <t>Total|varB_4|0 percent|Vero|Weighted</t>
  </si>
  <si>
    <t>Total|varB_4|+5 percent|Vero|Weighted</t>
  </si>
  <si>
    <t>Total|varB_4|+10 percent|Vero|Weighted</t>
  </si>
  <si>
    <t>Total|varB_4|+15 percent|Vero|Weighted</t>
  </si>
  <si>
    <t>Total|varB_4|+20 percent|Vero|Weighted</t>
  </si>
  <si>
    <t>Total|varB_4|+25 percent|Vero|Weighted</t>
  </si>
  <si>
    <t>Total|varB_5|-25 percent|Vero|Weighted</t>
  </si>
  <si>
    <t>Total|varB_5|-20 percent|Vero|Weighted</t>
  </si>
  <si>
    <t>Total|varB_5|-15 percent|Vero|Weighted</t>
  </si>
  <si>
    <t>Total|varB_5|-10 percent|Vero|Weighted</t>
  </si>
  <si>
    <t>Total|varB_5|-5 percent|Vero|Weighted</t>
  </si>
  <si>
    <t>Total|varB_5|0 percent|Vero|Weighted</t>
  </si>
  <si>
    <t>Total|varB_5|+5 percent|Vero|Weighted</t>
  </si>
  <si>
    <t>Total|varB_5|+10 percent|Vero|Weighted</t>
  </si>
  <si>
    <t>Total|varB_5|+15 percent|Vero|Weighted</t>
  </si>
  <si>
    <t>Total|varB_5|+20 percent|Vero|Weighted</t>
  </si>
  <si>
    <t>Total|varB_5|+25 percent|Vero|Weighted</t>
  </si>
  <si>
    <t>Total|varB_6|-25 percent|Vero|Weighted</t>
  </si>
  <si>
    <t>Total|varB_6|-20 percent|Vero|Weighted</t>
  </si>
  <si>
    <t>Total|varB_6|-15 percent|Vero|Weighted</t>
  </si>
  <si>
    <t>Total|varB_6|-10 percent|Vero|Weighted</t>
  </si>
  <si>
    <t>Total|varB_6|-5 percent|Vero|Weighted</t>
  </si>
  <si>
    <t>Total|varB_6|0 percent|Vero|Weighted</t>
  </si>
  <si>
    <t>Total|varB_6|+5 percent|Vero|Weighted</t>
  </si>
  <si>
    <t>Total|varB_6|+10 percent|Vero|Weighted</t>
  </si>
  <si>
    <t>Total|varB_6|+15 percent|Vero|Weighted</t>
  </si>
  <si>
    <t>Total|varB_6|+20 percent|Vero|Weighted</t>
  </si>
  <si>
    <t>Total|varB_6|+25 percent|Vero|Weighted</t>
  </si>
  <si>
    <t>Total|varC_1|-25 percent|Vero|Weighted</t>
  </si>
  <si>
    <t>Total|varC_1|-20 percent|Vero|Weighted</t>
  </si>
  <si>
    <t>Total|varC_1|-15 percent|Vero|Weighted</t>
  </si>
  <si>
    <t>Total|varC_1|-10 percent|Vero|Weighted</t>
  </si>
  <si>
    <t>Total|varC_1|-5 percent|Vero|Weighted</t>
  </si>
  <si>
    <t>Total|varC_1|0 percent|Vero|Weighted</t>
  </si>
  <si>
    <t>Total|varC_1|+5 percent|Vero|Weighted</t>
  </si>
  <si>
    <t>Total|varC_1|+10 percent|Vero|Weighted</t>
  </si>
  <si>
    <t>Total|varC_1|+15 percent|Vero|Weighted</t>
  </si>
  <si>
    <t>Total|varC_1|+20 percent|Vero|Weighted</t>
  </si>
  <si>
    <t>Total|varC_1|+25 percent|Vero|Weighted</t>
  </si>
  <si>
    <t>Total|varC_2|-25 percent|Vero|Weighted</t>
  </si>
  <si>
    <t>Total|varC_2|-20 percent|Vero|Weighted</t>
  </si>
  <si>
    <t>Total|varC_2|-15 percent|Vero|Weighted</t>
  </si>
  <si>
    <t>Total|varC_2|-10 percent|Vero|Weighted</t>
  </si>
  <si>
    <t>Total|varC_2|-5 percent|Vero|Weighted</t>
  </si>
  <si>
    <t>Total|varC_2|0 percent|Vero|Weighted</t>
  </si>
  <si>
    <t>Total|varC_2|+5 percent|Vero|Weighted</t>
  </si>
  <si>
    <t>Total|varC_2|+10 percent|Vero|Weighted</t>
  </si>
  <si>
    <t>Total|varC_2|+15 percent|Vero|Weighted</t>
  </si>
  <si>
    <t>Total|varC_2|+20 percent|Vero|Weighted</t>
  </si>
  <si>
    <t>Total|varC_2|+25 percent|Vero|Weighted</t>
  </si>
  <si>
    <t>Total|varC_3|-25 percent|Vero|Weighted</t>
  </si>
  <si>
    <t>Total|varC_3|-20 percent|Vero|Weighted</t>
  </si>
  <si>
    <t>Total|varC_3|-15 percent|Vero|Weighted</t>
  </si>
  <si>
    <t>Total|varC_3|-10 percent|Vero|Weighted</t>
  </si>
  <si>
    <t>Total|varC_3|-5 percent|Vero|Weighted</t>
  </si>
  <si>
    <t>Total|varC_3|0 percent|Vero|Weighted</t>
  </si>
  <si>
    <t>Total|varC_3|+5 percent|Vero|Weighted</t>
  </si>
  <si>
    <t>Total|varC_3|+10 percent|Vero|Weighted</t>
  </si>
  <si>
    <t>Total|varC_3|+15 percent|Vero|Weighted</t>
  </si>
  <si>
    <t>Total|varC_3|+20 percent|Vero|Weighted</t>
  </si>
  <si>
    <t>Total|varC_3|+25 percent|Vero|Weighted</t>
  </si>
  <si>
    <t>Total|varC_4|-25 percent|Vero|Weighted</t>
  </si>
  <si>
    <t>Total|varC_4|-20 percent|Vero|Weighted</t>
  </si>
  <si>
    <t>Total|varC_4|-15 percent|Vero|Weighted</t>
  </si>
  <si>
    <t>Total|varC_4|-10 percent|Vero|Weighted</t>
  </si>
  <si>
    <t>Total|varC_4|-5 percent|Vero|Weighted</t>
  </si>
  <si>
    <t>Total|varC_4|0 percent|Vero|Weighted</t>
  </si>
  <si>
    <t>Total|varC_4|+5 percent|Vero|Weighted</t>
  </si>
  <si>
    <t>Total|varC_4|+10 percent|Vero|Weighted</t>
  </si>
  <si>
    <t>Total|varC_4|+15 percent|Vero|Weighted</t>
  </si>
  <si>
    <t>Total|varC_4|+20 percent|Vero|Weighted</t>
  </si>
  <si>
    <t>Total|varC_4|+25 percent|Vero|Weighted</t>
  </si>
  <si>
    <t>Total|varC_5|-25 percent|Vero|Weighted</t>
  </si>
  <si>
    <t>Total|varC_5|-20 percent|Vero|Weighted</t>
  </si>
  <si>
    <t>Total|varC_5|-15 percent|Vero|Weighted</t>
  </si>
  <si>
    <t>Total|varC_5|-10 percent|Vero|Weighted</t>
  </si>
  <si>
    <t>Total|varC_5|-5 percent|Vero|Weighted</t>
  </si>
  <si>
    <t>Total|varC_5|0 percent|Vero|Weighted</t>
  </si>
  <si>
    <t>Total|varC_5|+5 percent|Vero|Weighted</t>
  </si>
  <si>
    <t>Total|varC_5|+10 percent|Vero|Weighted</t>
  </si>
  <si>
    <t>Total|varC_5|+15 percent|Vero|Weighted</t>
  </si>
  <si>
    <t>Total|varC_5|+20 percent|Vero|Weighted</t>
  </si>
  <si>
    <t>Total|varC_5|+25 percent|Vero|Weighted</t>
  </si>
  <si>
    <t>Total|varC_6|-25 percent|Vero|Weighted</t>
  </si>
  <si>
    <t>Total|varC_6|-20 percent|Vero|Weighted</t>
  </si>
  <si>
    <t>Total|varC_6|-15 percent|Vero|Weighted</t>
  </si>
  <si>
    <t>Total|varC_6|-10 percent|Vero|Weighted</t>
  </si>
  <si>
    <t>Total|varC_6|-5 percent|Vero|Weighted</t>
  </si>
  <si>
    <t>Total|varC_6|0 percent|Vero|Weighted</t>
  </si>
  <si>
    <t>Total|varC_6|+5 percent|Vero|Weighted</t>
  </si>
  <si>
    <t>Total|varC_6|+10 percent|Vero|Weighted</t>
  </si>
  <si>
    <t>Total|varC_6|+15 percent|Vero|Weighted</t>
  </si>
  <si>
    <t>Total|varC_6|+20 percent|Vero|Weighted</t>
  </si>
  <si>
    <t>Total|varC_6|+25 percent|Vero|Weighted</t>
  </si>
  <si>
    <t>Total|varC_7|-25 percent|Vero|Weighted</t>
  </si>
  <si>
    <t>Total|varC_7|-20 percent|Vero|Weighted</t>
  </si>
  <si>
    <t>Total|varC_7|-15 percent|Vero|Weighted</t>
  </si>
  <si>
    <t>Total|varC_7|-10 percent|Vero|Weighted</t>
  </si>
  <si>
    <t>Total|varC_7|-5 percent|Vero|Weighted</t>
  </si>
  <si>
    <t>Total|varC_7|0 percent|Vero|Weighted</t>
  </si>
  <si>
    <t>Total|varC_7|+5 percent|Vero|Weighted</t>
  </si>
  <si>
    <t>Total|varC_7|+10 percent|Vero|Weighted</t>
  </si>
  <si>
    <t>Total|varC_7|+15 percent|Vero|Weighted</t>
  </si>
  <si>
    <t>Total|varC_7|+20 percent|Vero|Weighted</t>
  </si>
  <si>
    <t>Total|varC_7|+25 percent|Vero|Weighted</t>
  </si>
  <si>
    <t>Total|varC_8|-25 percent|Vero|Weighted</t>
  </si>
  <si>
    <t>Total|varC_8|-20 percent|Vero|Weighted</t>
  </si>
  <si>
    <t>Total|varC_8|-15 percent|Vero|Weighted</t>
  </si>
  <si>
    <t>Total|varC_8|-10 percent|Vero|Weighted</t>
  </si>
  <si>
    <t>Total|varC_8|-5 percent|Vero|Weighted</t>
  </si>
  <si>
    <t>Total|varC_8|0 percent|Vero|Weighted</t>
  </si>
  <si>
    <t>Total|varC_8|+5 percent|Vero|Weighted</t>
  </si>
  <si>
    <t>Total|varC_8|+10 percent|Vero|Weighted</t>
  </si>
  <si>
    <t>Total|varC_8|+15 percent|Vero|Weighted</t>
  </si>
  <si>
    <t>Total|varC_8|+20 percent|Vero|Weighted</t>
  </si>
  <si>
    <t>Total|varC_8|+25 percent|Vero|Weighted</t>
  </si>
  <si>
    <t>Total|varC_9|-25 percent|Vero|Weighted</t>
  </si>
  <si>
    <t>Total|varC_9|-20 percent|Vero|Weighted</t>
  </si>
  <si>
    <t>Total|varC_9|-15 percent|Vero|Weighted</t>
  </si>
  <si>
    <t>Total|varC_9|-10 percent|Vero|Weighted</t>
  </si>
  <si>
    <t>Total|varC_9|-5 percent|Vero|Weighted</t>
  </si>
  <si>
    <t>Total|varC_9|0 percent|Vero|Weighted</t>
  </si>
  <si>
    <t>Total|varC_9|+5 percent|Vero|Weighted</t>
  </si>
  <si>
    <t>Total|varC_9|+10 percent|Vero|Weighted</t>
  </si>
  <si>
    <t>Total|varC_9|+15 percent|Vero|Weighted</t>
  </si>
  <si>
    <t>Total|varC_9|+20 percent|Vero|Weighted</t>
  </si>
  <si>
    <t>Total|varC_9|+25 percent|Vero|Weighted</t>
  </si>
  <si>
    <t>Gen_Z|varA_1|-25 percent|Market|Unweighted</t>
  </si>
  <si>
    <t>Gen_Z|varA_1|-20 percent|Market|Unweighted</t>
  </si>
  <si>
    <t>Gen_Z|varA_1|-15 percent|Market|Unweighted</t>
  </si>
  <si>
    <t>Gen_Z|varA_1|-10 percent|Market|Unweighted</t>
  </si>
  <si>
    <t>Gen_Z|varA_1|-5 percent|Market|Unweighted</t>
  </si>
  <si>
    <t>Gen_Z|varA_1|0 percent|Market|Unweighted</t>
  </si>
  <si>
    <t>Gen_Z|varA_1|+5 percent|Market|Unweighted</t>
  </si>
  <si>
    <t>Gen_Z|varA_1|+10 percent|Market|Unweighted</t>
  </si>
  <si>
    <t>Gen_Z|varA_1|+15 percent|Market|Unweighted</t>
  </si>
  <si>
    <t>Gen_Z|varA_1|+20 percent|Market|Unweighted</t>
  </si>
  <si>
    <t>Gen_Z|varA_1|+25 percent|Market|Unweighted</t>
  </si>
  <si>
    <t>Gen_Z|varA_2|-25 percent|Market|Unweighted</t>
  </si>
  <si>
    <t>Gen_Z|varA_2|-20 percent|Market|Unweighted</t>
  </si>
  <si>
    <t>Gen_Z|varA_2|-15 percent|Market|Unweighted</t>
  </si>
  <si>
    <t>Gen_Z|varA_2|-10 percent|Market|Unweighted</t>
  </si>
  <si>
    <t>Gen_Z|varA_2|-5 percent|Market|Unweighted</t>
  </si>
  <si>
    <t>Gen_Z|varA_2|0 percent|Market|Unweighted</t>
  </si>
  <si>
    <t>Gen_Z|varA_2|+5 percent|Market|Unweighted</t>
  </si>
  <si>
    <t>Gen_Z|varA_2|+10 percent|Market|Unweighted</t>
  </si>
  <si>
    <t>Gen_Z|varA_2|+15 percent|Market|Unweighted</t>
  </si>
  <si>
    <t>Gen_Z|varA_2|+20 percent|Market|Unweighted</t>
  </si>
  <si>
    <t>Gen_Z|varA_2|+25 percent|Market|Unweighted</t>
  </si>
  <si>
    <t>Gen_Z|varA_3|-25 percent|Market|Unweighted</t>
  </si>
  <si>
    <t>Gen_Z|varA_3|-20 percent|Market|Unweighted</t>
  </si>
  <si>
    <t>Gen_Z|varA_3|-15 percent|Market|Unweighted</t>
  </si>
  <si>
    <t>Gen_Z|varA_3|-10 percent|Market|Unweighted</t>
  </si>
  <si>
    <t>Gen_Z|varA_3|-5 percent|Market|Unweighted</t>
  </si>
  <si>
    <t>Gen_Z|varA_3|0 percent|Market|Unweighted</t>
  </si>
  <si>
    <t>Gen_Z|varA_3|+5 percent|Market|Unweighted</t>
  </si>
  <si>
    <t>Gen_Z|varA_3|+10 percent|Market|Unweighted</t>
  </si>
  <si>
    <t>Gen_Z|varA_3|+15 percent|Market|Unweighted</t>
  </si>
  <si>
    <t>Gen_Z|varA_3|+20 percent|Market|Unweighted</t>
  </si>
  <si>
    <t>Gen_Z|varA_3|+25 percent|Market|Unweighted</t>
  </si>
  <si>
    <t>Gen_Z|varA_4|-25 percent|Market|Unweighted</t>
  </si>
  <si>
    <t>Gen_Z|varA_4|-20 percent|Market|Unweighted</t>
  </si>
  <si>
    <t>Gen_Z|varA_4|-15 percent|Market|Unweighted</t>
  </si>
  <si>
    <t>Gen_Z|varA_4|-10 percent|Market|Unweighted</t>
  </si>
  <si>
    <t>Gen_Z|varA_4|-5 percent|Market|Unweighted</t>
  </si>
  <si>
    <t>Gen_Z|varA_4|0 percent|Market|Unweighted</t>
  </si>
  <si>
    <t>Gen_Z|varA_4|+5 percent|Market|Unweighted</t>
  </si>
  <si>
    <t>Gen_Z|varA_4|+10 percent|Market|Unweighted</t>
  </si>
  <si>
    <t>Gen_Z|varA_4|+15 percent|Market|Unweighted</t>
  </si>
  <si>
    <t>Gen_Z|varA_4|+20 percent|Market|Unweighted</t>
  </si>
  <si>
    <t>Gen_Z|varA_4|+25 percent|Market|Unweighted</t>
  </si>
  <si>
    <t>Gen_Z|varA_5|-25 percent|Market|Unweighted</t>
  </si>
  <si>
    <t>Gen_Z|varA_5|-20 percent|Market|Unweighted</t>
  </si>
  <si>
    <t>Gen_Z|varA_5|-15 percent|Market|Unweighted</t>
  </si>
  <si>
    <t>Gen_Z|varA_5|-10 percent|Market|Unweighted</t>
  </si>
  <si>
    <t>Gen_Z|varA_5|-5 percent|Market|Unweighted</t>
  </si>
  <si>
    <t>Gen_Z|varA_5|0 percent|Market|Unweighted</t>
  </si>
  <si>
    <t>Gen_Z|varA_5|+5 percent|Market|Unweighted</t>
  </si>
  <si>
    <t>Gen_Z|varA_5|+10 percent|Market|Unweighted</t>
  </si>
  <si>
    <t>Gen_Z|varA_5|+15 percent|Market|Unweighted</t>
  </si>
  <si>
    <t>Gen_Z|varA_5|+20 percent|Market|Unweighted</t>
  </si>
  <si>
    <t>Gen_Z|varA_5|+25 percent|Market|Unweighted</t>
  </si>
  <si>
    <t>Gen_Z|varA_6|-25 percent|Market|Unweighted</t>
  </si>
  <si>
    <t>Gen_Z|varA_6|-20 percent|Market|Unweighted</t>
  </si>
  <si>
    <t>Gen_Z|varA_6|-15 percent|Market|Unweighted</t>
  </si>
  <si>
    <t>Gen_Z|varA_6|-10 percent|Market|Unweighted</t>
  </si>
  <si>
    <t>Gen_Z|varA_6|-5 percent|Market|Unweighted</t>
  </si>
  <si>
    <t>Gen_Z|varA_6|0 percent|Market|Unweighted</t>
  </si>
  <si>
    <t>Gen_Z|varA_6|+5 percent|Market|Unweighted</t>
  </si>
  <si>
    <t>Gen_Z|varA_6|+10 percent|Market|Unweighted</t>
  </si>
  <si>
    <t>Gen_Z|varA_6|+15 percent|Market|Unweighted</t>
  </si>
  <si>
    <t>Gen_Z|varA_6|+20 percent|Market|Unweighted</t>
  </si>
  <si>
    <t>Gen_Z|varA_6|+25 percent|Market|Unweighted</t>
  </si>
  <si>
    <t>Gen_Z|varA_7|-25 percent|Market|Unweighted</t>
  </si>
  <si>
    <t>Gen_Z|varA_7|-20 percent|Market|Unweighted</t>
  </si>
  <si>
    <t>Gen_Z|varA_7|-15 percent|Market|Unweighted</t>
  </si>
  <si>
    <t>Gen_Z|varA_7|-10 percent|Market|Unweighted</t>
  </si>
  <si>
    <t>Gen_Z|varA_7|-5 percent|Market|Unweighted</t>
  </si>
  <si>
    <t>Gen_Z|varA_7|0 percent|Market|Unweighted</t>
  </si>
  <si>
    <t>Gen_Z|varA_7|+5 percent|Market|Unweighted</t>
  </si>
  <si>
    <t>Gen_Z|varA_7|+10 percent|Market|Unweighted</t>
  </si>
  <si>
    <t>Gen_Z|varA_7|+15 percent|Market|Unweighted</t>
  </si>
  <si>
    <t>Gen_Z|varA_7|+20 percent|Market|Unweighted</t>
  </si>
  <si>
    <t>Gen_Z|varA_7|+25 percent|Market|Unweighted</t>
  </si>
  <si>
    <t>Gen_Z|varA_8|-25 percent|Market|Unweighted</t>
  </si>
  <si>
    <t>Gen_Z|varA_8|-20 percent|Market|Unweighted</t>
  </si>
  <si>
    <t>Gen_Z|varA_8|-15 percent|Market|Unweighted</t>
  </si>
  <si>
    <t>Gen_Z|varA_8|-10 percent|Market|Unweighted</t>
  </si>
  <si>
    <t>Gen_Z|varA_8|-5 percent|Market|Unweighted</t>
  </si>
  <si>
    <t>Gen_Z|varA_8|0 percent|Market|Unweighted</t>
  </si>
  <si>
    <t>Gen_Z|varA_8|+5 percent|Market|Unweighted</t>
  </si>
  <si>
    <t>Gen_Z|varA_8|+10 percent|Market|Unweighted</t>
  </si>
  <si>
    <t>Gen_Z|varA_8|+15 percent|Market|Unweighted</t>
  </si>
  <si>
    <t>Gen_Z|varA_8|+20 percent|Market|Unweighted</t>
  </si>
  <si>
    <t>Gen_Z|varA_8|+25 percent|Market|Unweighted</t>
  </si>
  <si>
    <t>Gen_Z|varA_10|-25 percent|Market|Unweighted</t>
  </si>
  <si>
    <t>Gen_Z|varA_10|-20 percent|Market|Unweighted</t>
  </si>
  <si>
    <t>Gen_Z|varA_10|-15 percent|Market|Unweighted</t>
  </si>
  <si>
    <t>Gen_Z|varA_10|-10 percent|Market|Unweighted</t>
  </si>
  <si>
    <t>Gen_Z|varA_10|-5 percent|Market|Unweighted</t>
  </si>
  <si>
    <t>Gen_Z|varA_10|0 percent|Market|Unweighted</t>
  </si>
  <si>
    <t>Gen_Z|varA_10|+5 percent|Market|Unweighted</t>
  </si>
  <si>
    <t>Gen_Z|varA_10|+10 percent|Market|Unweighted</t>
  </si>
  <si>
    <t>Gen_Z|varA_10|+15 percent|Market|Unweighted</t>
  </si>
  <si>
    <t>Gen_Z|varA_10|+20 percent|Market|Unweighted</t>
  </si>
  <si>
    <t>Gen_Z|varA_10|+25 percent|Market|Unweighted</t>
  </si>
  <si>
    <t>Gen_Z|varA_11|-25 percent|Market|Unweighted</t>
  </si>
  <si>
    <t>Gen_Z|varA_11|-20 percent|Market|Unweighted</t>
  </si>
  <si>
    <t>Gen_Z|varA_11|-15 percent|Market|Unweighted</t>
  </si>
  <si>
    <t>Gen_Z|varA_11|-10 percent|Market|Unweighted</t>
  </si>
  <si>
    <t>Gen_Z|varA_11|-5 percent|Market|Unweighted</t>
  </si>
  <si>
    <t>Gen_Z|varA_11|0 percent|Market|Unweighted</t>
  </si>
  <si>
    <t>Gen_Z|varA_11|+5 percent|Market|Unweighted</t>
  </si>
  <si>
    <t>Gen_Z|varA_11|+10 percent|Market|Unweighted</t>
  </si>
  <si>
    <t>Gen_Z|varA_11|+15 percent|Market|Unweighted</t>
  </si>
  <si>
    <t>Gen_Z|varA_11|+20 percent|Market|Unweighted</t>
  </si>
  <si>
    <t>Gen_Z|varA_11|+25 percent|Market|Unweighted</t>
  </si>
  <si>
    <t>Gen_Z|varB_1|-25 percent|Market|Unweighted</t>
  </si>
  <si>
    <t>Gen_Z|varB_1|-20 percent|Market|Unweighted</t>
  </si>
  <si>
    <t>Gen_Z|varB_1|-15 percent|Market|Unweighted</t>
  </si>
  <si>
    <t>Gen_Z|varB_1|-10 percent|Market|Unweighted</t>
  </si>
  <si>
    <t>Gen_Z|varB_1|-5 percent|Market|Unweighted</t>
  </si>
  <si>
    <t>Gen_Z|varB_1|0 percent|Market|Unweighted</t>
  </si>
  <si>
    <t>Gen_Z|varB_1|+5 percent|Market|Unweighted</t>
  </si>
  <si>
    <t>Gen_Z|varB_1|+10 percent|Market|Unweighted</t>
  </si>
  <si>
    <t>Gen_Z|varB_1|+15 percent|Market|Unweighted</t>
  </si>
  <si>
    <t>Gen_Z|varB_1|+20 percent|Market|Unweighted</t>
  </si>
  <si>
    <t>Gen_Z|varB_1|+25 percent|Market|Unweighted</t>
  </si>
  <si>
    <t>Gen_Z|varB_2|-25 percent|Market|Unweighted</t>
  </si>
  <si>
    <t>Gen_Z|varB_2|-20 percent|Market|Unweighted</t>
  </si>
  <si>
    <t>Gen_Z|varB_2|-15 percent|Market|Unweighted</t>
  </si>
  <si>
    <t>Gen_Z|varB_2|-10 percent|Market|Unweighted</t>
  </si>
  <si>
    <t>Gen_Z|varB_2|-5 percent|Market|Unweighted</t>
  </si>
  <si>
    <t>Gen_Z|varB_2|0 percent|Market|Unweighted</t>
  </si>
  <si>
    <t>Gen_Z|varB_2|+5 percent|Market|Unweighted</t>
  </si>
  <si>
    <t>Gen_Z|varB_2|+10 percent|Market|Unweighted</t>
  </si>
  <si>
    <t>Gen_Z|varB_2|+15 percent|Market|Unweighted</t>
  </si>
  <si>
    <t>Gen_Z|varB_2|+20 percent|Market|Unweighted</t>
  </si>
  <si>
    <t>Gen_Z|varB_2|+25 percent|Market|Unweighted</t>
  </si>
  <si>
    <t>Gen_Z|varB_3|-25 percent|Market|Unweighted</t>
  </si>
  <si>
    <t>Gen_Z|varB_3|-20 percent|Market|Unweighted</t>
  </si>
  <si>
    <t>Gen_Z|varB_3|-15 percent|Market|Unweighted</t>
  </si>
  <si>
    <t>Gen_Z|varB_3|-10 percent|Market|Unweighted</t>
  </si>
  <si>
    <t>Gen_Z|varB_3|-5 percent|Market|Unweighted</t>
  </si>
  <si>
    <t>Gen_Z|varB_3|0 percent|Market|Unweighted</t>
  </si>
  <si>
    <t>Gen_Z|varB_3|+5 percent|Market|Unweighted</t>
  </si>
  <si>
    <t>Gen_Z|varB_3|+10 percent|Market|Unweighted</t>
  </si>
  <si>
    <t>Gen_Z|varB_3|+15 percent|Market|Unweighted</t>
  </si>
  <si>
    <t>Gen_Z|varB_3|+20 percent|Market|Unweighted</t>
  </si>
  <si>
    <t>Gen_Z|varB_3|+25 percent|Market|Unweighted</t>
  </si>
  <si>
    <t>Gen_Z|varB_4|-25 percent|Market|Unweighted</t>
  </si>
  <si>
    <t>Gen_Z|varB_4|-20 percent|Market|Unweighted</t>
  </si>
  <si>
    <t>Gen_Z|varB_4|-15 percent|Market|Unweighted</t>
  </si>
  <si>
    <t>Gen_Z|varB_4|-10 percent|Market|Unweighted</t>
  </si>
  <si>
    <t>Gen_Z|varB_4|-5 percent|Market|Unweighted</t>
  </si>
  <si>
    <t>Gen_Z|varB_4|0 percent|Market|Unweighted</t>
  </si>
  <si>
    <t>Gen_Z|varB_4|+5 percent|Market|Unweighted</t>
  </si>
  <si>
    <t>Gen_Z|varB_4|+10 percent|Market|Unweighted</t>
  </si>
  <si>
    <t>Gen_Z|varB_4|+15 percent|Market|Unweighted</t>
  </si>
  <si>
    <t>Gen_Z|varB_4|+20 percent|Market|Unweighted</t>
  </si>
  <si>
    <t>Gen_Z|varB_4|+25 percent|Market|Unweighted</t>
  </si>
  <si>
    <t>Gen_Z|varB_5|-25 percent|Market|Unweighted</t>
  </si>
  <si>
    <t>Gen_Z|varB_5|-20 percent|Market|Unweighted</t>
  </si>
  <si>
    <t>Gen_Z|varB_5|-15 percent|Market|Unweighted</t>
  </si>
  <si>
    <t>Gen_Z|varB_5|-10 percent|Market|Unweighted</t>
  </si>
  <si>
    <t>Gen_Z|varB_5|-5 percent|Market|Unweighted</t>
  </si>
  <si>
    <t>Gen_Z|varB_5|0 percent|Market|Unweighted</t>
  </si>
  <si>
    <t>Gen_Z|varB_5|+5 percent|Market|Unweighted</t>
  </si>
  <si>
    <t>Gen_Z|varB_5|+10 percent|Market|Unweighted</t>
  </si>
  <si>
    <t>Gen_Z|varB_5|+15 percent|Market|Unweighted</t>
  </si>
  <si>
    <t>Gen_Z|varB_5|+20 percent|Market|Unweighted</t>
  </si>
  <si>
    <t>Gen_Z|varB_5|+25 percent|Market|Unweighted</t>
  </si>
  <si>
    <t>Gen_Z|varB_6|-25 percent|Market|Unweighted</t>
  </si>
  <si>
    <t>Gen_Z|varB_6|-20 percent|Market|Unweighted</t>
  </si>
  <si>
    <t>Gen_Z|varB_6|-15 percent|Market|Unweighted</t>
  </si>
  <si>
    <t>Gen_Z|varB_6|-10 percent|Market|Unweighted</t>
  </si>
  <si>
    <t>Gen_Z|varB_6|-5 percent|Market|Unweighted</t>
  </si>
  <si>
    <t>Gen_Z|varB_6|0 percent|Market|Unweighted</t>
  </si>
  <si>
    <t>Gen_Z|varB_6|+5 percent|Market|Unweighted</t>
  </si>
  <si>
    <t>Gen_Z|varB_6|+10 percent|Market|Unweighted</t>
  </si>
  <si>
    <t>Gen_Z|varB_6|+15 percent|Market|Unweighted</t>
  </si>
  <si>
    <t>Gen_Z|varB_6|+20 percent|Market|Unweighted</t>
  </si>
  <si>
    <t>Gen_Z|varB_6|+25 percent|Market|Unweighted</t>
  </si>
  <si>
    <t>Gen_Z|varC_1|-25 percent|Market|Unweighted</t>
  </si>
  <si>
    <t>Gen_Z|varC_1|-20 percent|Market|Unweighted</t>
  </si>
  <si>
    <t>Gen_Z|varC_1|-15 percent|Market|Unweighted</t>
  </si>
  <si>
    <t>Gen_Z|varC_1|-10 percent|Market|Unweighted</t>
  </si>
  <si>
    <t>Gen_Z|varC_1|-5 percent|Market|Unweighted</t>
  </si>
  <si>
    <t>Gen_Z|varC_1|0 percent|Market|Unweighted</t>
  </si>
  <si>
    <t>Gen_Z|varC_1|+5 percent|Market|Unweighted</t>
  </si>
  <si>
    <t>Gen_Z|varC_1|+10 percent|Market|Unweighted</t>
  </si>
  <si>
    <t>Gen_Z|varC_1|+15 percent|Market|Unweighted</t>
  </si>
  <si>
    <t>Gen_Z|varC_1|+20 percent|Market|Unweighted</t>
  </si>
  <si>
    <t>Gen_Z|varC_1|+25 percent|Market|Unweighted</t>
  </si>
  <si>
    <t>Gen_Z|varC_2|-25 percent|Market|Unweighted</t>
  </si>
  <si>
    <t>Gen_Z|varC_2|-20 percent|Market|Unweighted</t>
  </si>
  <si>
    <t>Gen_Z|varC_2|-15 percent|Market|Unweighted</t>
  </si>
  <si>
    <t>Gen_Z|varC_2|-10 percent|Market|Unweighted</t>
  </si>
  <si>
    <t>Gen_Z|varC_2|-5 percent|Market|Unweighted</t>
  </si>
  <si>
    <t>Gen_Z|varC_2|0 percent|Market|Unweighted</t>
  </si>
  <si>
    <t>Gen_Z|varC_2|+5 percent|Market|Unweighted</t>
  </si>
  <si>
    <t>Gen_Z|varC_2|+10 percent|Market|Unweighted</t>
  </si>
  <si>
    <t>Gen_Z|varC_2|+15 percent|Market|Unweighted</t>
  </si>
  <si>
    <t>Gen_Z|varC_2|+20 percent|Market|Unweighted</t>
  </si>
  <si>
    <t>Gen_Z|varC_2|+25 percent|Market|Unweighted</t>
  </si>
  <si>
    <t>Gen_Z|varC_3|-25 percent|Market|Unweighted</t>
  </si>
  <si>
    <t>Gen_Z|varC_3|-20 percent|Market|Unweighted</t>
  </si>
  <si>
    <t>Gen_Z|varC_3|-15 percent|Market|Unweighted</t>
  </si>
  <si>
    <t>Gen_Z|varC_3|-10 percent|Market|Unweighted</t>
  </si>
  <si>
    <t>Gen_Z|varC_3|-5 percent|Market|Unweighted</t>
  </si>
  <si>
    <t>Gen_Z|varC_3|0 percent|Market|Unweighted</t>
  </si>
  <si>
    <t>Gen_Z|varC_3|+5 percent|Market|Unweighted</t>
  </si>
  <si>
    <t>Gen_Z|varC_3|+10 percent|Market|Unweighted</t>
  </si>
  <si>
    <t>Gen_Z|varC_3|+15 percent|Market|Unweighted</t>
  </si>
  <si>
    <t>Gen_Z|varC_3|+20 percent|Market|Unweighted</t>
  </si>
  <si>
    <t>Gen_Z|varC_3|+25 percent|Market|Unweighted</t>
  </si>
  <si>
    <t>Gen_Z|varC_4|-25 percent|Market|Unweighted</t>
  </si>
  <si>
    <t>Gen_Z|varC_4|-20 percent|Market|Unweighted</t>
  </si>
  <si>
    <t>Gen_Z|varC_4|-15 percent|Market|Unweighted</t>
  </si>
  <si>
    <t>Gen_Z|varC_4|-10 percent|Market|Unweighted</t>
  </si>
  <si>
    <t>Gen_Z|varC_4|-5 percent|Market|Unweighted</t>
  </si>
  <si>
    <t>Gen_Z|varC_4|0 percent|Market|Unweighted</t>
  </si>
  <si>
    <t>Gen_Z|varC_4|+5 percent|Market|Unweighted</t>
  </si>
  <si>
    <t>Gen_Z|varC_4|+10 percent|Market|Unweighted</t>
  </si>
  <si>
    <t>Gen_Z|varC_4|+15 percent|Market|Unweighted</t>
  </si>
  <si>
    <t>Gen_Z|varC_4|+20 percent|Market|Unweighted</t>
  </si>
  <si>
    <t>Gen_Z|varC_4|+25 percent|Market|Unweighted</t>
  </si>
  <si>
    <t>Gen_Z|varC_5|-25 percent|Market|Unweighted</t>
  </si>
  <si>
    <t>Gen_Z|varC_5|-20 percent|Market|Unweighted</t>
  </si>
  <si>
    <t>Gen_Z|varC_5|-15 percent|Market|Unweighted</t>
  </si>
  <si>
    <t>Gen_Z|varC_5|-10 percent|Market|Unweighted</t>
  </si>
  <si>
    <t>Gen_Z|varC_5|-5 percent|Market|Unweighted</t>
  </si>
  <si>
    <t>Gen_Z|varC_5|0 percent|Market|Unweighted</t>
  </si>
  <si>
    <t>Gen_Z|varC_5|+5 percent|Market|Unweighted</t>
  </si>
  <si>
    <t>Gen_Z|varC_5|+10 percent|Market|Unweighted</t>
  </si>
  <si>
    <t>Gen_Z|varC_5|+15 percent|Market|Unweighted</t>
  </si>
  <si>
    <t>Gen_Z|varC_5|+20 percent|Market|Unweighted</t>
  </si>
  <si>
    <t>Gen_Z|varC_5|+25 percent|Market|Unweighted</t>
  </si>
  <si>
    <t>Gen_Z|varC_6|-25 percent|Market|Unweighted</t>
  </si>
  <si>
    <t>Gen_Z|varC_6|-20 percent|Market|Unweighted</t>
  </si>
  <si>
    <t>Gen_Z|varC_6|-15 percent|Market|Unweighted</t>
  </si>
  <si>
    <t>Gen_Z|varC_6|-10 percent|Market|Unweighted</t>
  </si>
  <si>
    <t>Gen_Z|varC_6|-5 percent|Market|Unweighted</t>
  </si>
  <si>
    <t>Gen_Z|varC_6|0 percent|Market|Unweighted</t>
  </si>
  <si>
    <t>Gen_Z|varC_6|+5 percent|Market|Unweighted</t>
  </si>
  <si>
    <t>Gen_Z|varC_6|+10 percent|Market|Unweighted</t>
  </si>
  <si>
    <t>Gen_Z|varC_6|+15 percent|Market|Unweighted</t>
  </si>
  <si>
    <t>Gen_Z|varC_6|+20 percent|Market|Unweighted</t>
  </si>
  <si>
    <t>Gen_Z|varC_6|+25 percent|Market|Unweighted</t>
  </si>
  <si>
    <t>Gen_Z|varC_7|-25 percent|Market|Unweighted</t>
  </si>
  <si>
    <t>Gen_Z|varC_7|-20 percent|Market|Unweighted</t>
  </si>
  <si>
    <t>Gen_Z|varC_7|-15 percent|Market|Unweighted</t>
  </si>
  <si>
    <t>Gen_Z|varC_7|-10 percent|Market|Unweighted</t>
  </si>
  <si>
    <t>Gen_Z|varC_7|-5 percent|Market|Unweighted</t>
  </si>
  <si>
    <t>Gen_Z|varC_7|0 percent|Market|Unweighted</t>
  </si>
  <si>
    <t>Gen_Z|varC_7|+5 percent|Market|Unweighted</t>
  </si>
  <si>
    <t>Gen_Z|varC_7|+10 percent|Market|Unweighted</t>
  </si>
  <si>
    <t>Gen_Z|varC_7|+15 percent|Market|Unweighted</t>
  </si>
  <si>
    <t>Gen_Z|varC_7|+20 percent|Market|Unweighted</t>
  </si>
  <si>
    <t>Gen_Z|varC_7|+25 percent|Market|Unweighted</t>
  </si>
  <si>
    <t>Gen_Z|varC_8|-25 percent|Market|Unweighted</t>
  </si>
  <si>
    <t>Gen_Z|varC_8|-20 percent|Market|Unweighted</t>
  </si>
  <si>
    <t>Gen_Z|varC_8|-15 percent|Market|Unweighted</t>
  </si>
  <si>
    <t>Gen_Z|varC_8|-10 percent|Market|Unweighted</t>
  </si>
  <si>
    <t>Gen_Z|varC_8|-5 percent|Market|Unweighted</t>
  </si>
  <si>
    <t>Gen_Z|varC_8|0 percent|Market|Unweighted</t>
  </si>
  <si>
    <t>Gen_Z|varC_8|+5 percent|Market|Unweighted</t>
  </si>
  <si>
    <t>Gen_Z|varC_8|+10 percent|Market|Unweighted</t>
  </si>
  <si>
    <t>Gen_Z|varC_8|+15 percent|Market|Unweighted</t>
  </si>
  <si>
    <t>Gen_Z|varC_8|+20 percent|Market|Unweighted</t>
  </si>
  <si>
    <t>Gen_Z|varC_8|+25 percent|Market|Unweighted</t>
  </si>
  <si>
    <t>Gen_Z|varC_9|-25 percent|Market|Unweighted</t>
  </si>
  <si>
    <t>Gen_Z|varC_9|-20 percent|Market|Unweighted</t>
  </si>
  <si>
    <t>Gen_Z|varC_9|-15 percent|Market|Unweighted</t>
  </si>
  <si>
    <t>Gen_Z|varC_9|-10 percent|Market|Unweighted</t>
  </si>
  <si>
    <t>Gen_Z|varC_9|-5 percent|Market|Unweighted</t>
  </si>
  <si>
    <t>Gen_Z|varC_9|0 percent|Market|Unweighted</t>
  </si>
  <si>
    <t>Gen_Z|varC_9|+5 percent|Market|Unweighted</t>
  </si>
  <si>
    <t>Gen_Z|varC_9|+10 percent|Market|Unweighted</t>
  </si>
  <si>
    <t>Gen_Z|varC_9|+15 percent|Market|Unweighted</t>
  </si>
  <si>
    <t>Gen_Z|varC_9|+20 percent|Market|Unweighted</t>
  </si>
  <si>
    <t>Gen_Z|varC_9|+25 percent|Market|Unweighted</t>
  </si>
  <si>
    <t>Gen_Z|varA_1|-25 percent|Apex|Unweighted</t>
  </si>
  <si>
    <t>Gen_Z|varA_1|-20 percent|Apex|Unweighted</t>
  </si>
  <si>
    <t>Gen_Z|varA_1|-15 percent|Apex|Unweighted</t>
  </si>
  <si>
    <t>Gen_Z|varA_1|-10 percent|Apex|Unweighted</t>
  </si>
  <si>
    <t>Gen_Z|varA_1|-5 percent|Apex|Unweighted</t>
  </si>
  <si>
    <t>Gen_Z|varA_1|0 percent|Apex|Unweighted</t>
  </si>
  <si>
    <t>Gen_Z|varA_1|+5 percent|Apex|Unweighted</t>
  </si>
  <si>
    <t>Gen_Z|varA_1|+10 percent|Apex|Unweighted</t>
  </si>
  <si>
    <t>Gen_Z|varA_1|+15 percent|Apex|Unweighted</t>
  </si>
  <si>
    <t>Gen_Z|varA_1|+20 percent|Apex|Unweighted</t>
  </si>
  <si>
    <t>Gen_Z|varA_1|+25 percent|Apex|Unweighted</t>
  </si>
  <si>
    <t>Gen_Z|varA_2|-25 percent|Apex|Unweighted</t>
  </si>
  <si>
    <t>Gen_Z|varA_2|-20 percent|Apex|Unweighted</t>
  </si>
  <si>
    <t>Gen_Z|varA_2|-15 percent|Apex|Unweighted</t>
  </si>
  <si>
    <t>Gen_Z|varA_2|-10 percent|Apex|Unweighted</t>
  </si>
  <si>
    <t>Gen_Z|varA_2|-5 percent|Apex|Unweighted</t>
  </si>
  <si>
    <t>Gen_Z|varA_2|0 percent|Apex|Unweighted</t>
  </si>
  <si>
    <t>Gen_Z|varA_2|+5 percent|Apex|Unweighted</t>
  </si>
  <si>
    <t>Gen_Z|varA_2|+10 percent|Apex|Unweighted</t>
  </si>
  <si>
    <t>Gen_Z|varA_2|+15 percent|Apex|Unweighted</t>
  </si>
  <si>
    <t>Gen_Z|varA_2|+20 percent|Apex|Unweighted</t>
  </si>
  <si>
    <t>Gen_Z|varA_2|+25 percent|Apex|Unweighted</t>
  </si>
  <si>
    <t>Gen_Z|varA_3|-25 percent|Apex|Unweighted</t>
  </si>
  <si>
    <t>Gen_Z|varA_3|-20 percent|Apex|Unweighted</t>
  </si>
  <si>
    <t>Gen_Z|varA_3|-15 percent|Apex|Unweighted</t>
  </si>
  <si>
    <t>Gen_Z|varA_3|-10 percent|Apex|Unweighted</t>
  </si>
  <si>
    <t>Gen_Z|varA_3|-5 percent|Apex|Unweighted</t>
  </si>
  <si>
    <t>Gen_Z|varA_3|0 percent|Apex|Unweighted</t>
  </si>
  <si>
    <t>Gen_Z|varA_3|+5 percent|Apex|Unweighted</t>
  </si>
  <si>
    <t>Gen_Z|varA_3|+10 percent|Apex|Unweighted</t>
  </si>
  <si>
    <t>Gen_Z|varA_3|+15 percent|Apex|Unweighted</t>
  </si>
  <si>
    <t>Gen_Z|varA_3|+20 percent|Apex|Unweighted</t>
  </si>
  <si>
    <t>Gen_Z|varA_3|+25 percent|Apex|Unweighted</t>
  </si>
  <si>
    <t>Gen_Z|varA_4|-25 percent|Apex|Unweighted</t>
  </si>
  <si>
    <t>Gen_Z|varA_4|-20 percent|Apex|Unweighted</t>
  </si>
  <si>
    <t>Gen_Z|varA_4|-15 percent|Apex|Unweighted</t>
  </si>
  <si>
    <t>Gen_Z|varA_4|-10 percent|Apex|Unweighted</t>
  </si>
  <si>
    <t>Gen_Z|varA_4|-5 percent|Apex|Unweighted</t>
  </si>
  <si>
    <t>Gen_Z|varA_4|0 percent|Apex|Unweighted</t>
  </si>
  <si>
    <t>Gen_Z|varA_4|+5 percent|Apex|Unweighted</t>
  </si>
  <si>
    <t>Gen_Z|varA_4|+10 percent|Apex|Unweighted</t>
  </si>
  <si>
    <t>Gen_Z|varA_4|+15 percent|Apex|Unweighted</t>
  </si>
  <si>
    <t>Gen_Z|varA_4|+20 percent|Apex|Unweighted</t>
  </si>
  <si>
    <t>Gen_Z|varA_4|+25 percent|Apex|Unweighted</t>
  </si>
  <si>
    <t>Gen_Z|varA_5|-25 percent|Apex|Unweighted</t>
  </si>
  <si>
    <t>Gen_Z|varA_5|-20 percent|Apex|Unweighted</t>
  </si>
  <si>
    <t>Gen_Z|varA_5|-15 percent|Apex|Unweighted</t>
  </si>
  <si>
    <t>Gen_Z|varA_5|-10 percent|Apex|Unweighted</t>
  </si>
  <si>
    <t>Gen_Z|varA_5|-5 percent|Apex|Unweighted</t>
  </si>
  <si>
    <t>Gen_Z|varA_5|0 percent|Apex|Unweighted</t>
  </si>
  <si>
    <t>Gen_Z|varA_5|+5 percent|Apex|Unweighted</t>
  </si>
  <si>
    <t>Gen_Z|varA_5|+10 percent|Apex|Unweighted</t>
  </si>
  <si>
    <t>Gen_Z|varA_5|+15 percent|Apex|Unweighted</t>
  </si>
  <si>
    <t>Gen_Z|varA_5|+20 percent|Apex|Unweighted</t>
  </si>
  <si>
    <t>Gen_Z|varA_5|+25 percent|Apex|Unweighted</t>
  </si>
  <si>
    <t>Gen_Z|varA_6|-25 percent|Apex|Unweighted</t>
  </si>
  <si>
    <t>Gen_Z|varA_6|-20 percent|Apex|Unweighted</t>
  </si>
  <si>
    <t>Gen_Z|varA_6|-15 percent|Apex|Unweighted</t>
  </si>
  <si>
    <t>Gen_Z|varA_6|-10 percent|Apex|Unweighted</t>
  </si>
  <si>
    <t>Gen_Z|varA_6|-5 percent|Apex|Unweighted</t>
  </si>
  <si>
    <t>Gen_Z|varA_6|0 percent|Apex|Unweighted</t>
  </si>
  <si>
    <t>Gen_Z|varA_6|+5 percent|Apex|Unweighted</t>
  </si>
  <si>
    <t>Gen_Z|varA_6|+10 percent|Apex|Unweighted</t>
  </si>
  <si>
    <t>Gen_Z|varA_6|+15 percent|Apex|Unweighted</t>
  </si>
  <si>
    <t>Gen_Z|varA_6|+20 percent|Apex|Unweighted</t>
  </si>
  <si>
    <t>Gen_Z|varA_6|+25 percent|Apex|Unweighted</t>
  </si>
  <si>
    <t>Gen_Z|varA_7|-25 percent|Apex|Unweighted</t>
  </si>
  <si>
    <t>Gen_Z|varA_7|-20 percent|Apex|Unweighted</t>
  </si>
  <si>
    <t>Gen_Z|varA_7|-15 percent|Apex|Unweighted</t>
  </si>
  <si>
    <t>Gen_Z|varA_7|-10 percent|Apex|Unweighted</t>
  </si>
  <si>
    <t>Gen_Z|varA_7|-5 percent|Apex|Unweighted</t>
  </si>
  <si>
    <t>Gen_Z|varA_7|0 percent|Apex|Unweighted</t>
  </si>
  <si>
    <t>Gen_Z|varA_7|+5 percent|Apex|Unweighted</t>
  </si>
  <si>
    <t>Gen_Z|varA_7|+10 percent|Apex|Unweighted</t>
  </si>
  <si>
    <t>Gen_Z|varA_7|+15 percent|Apex|Unweighted</t>
  </si>
  <si>
    <t>Gen_Z|varA_7|+20 percent|Apex|Unweighted</t>
  </si>
  <si>
    <t>Gen_Z|varA_7|+25 percent|Apex|Unweighted</t>
  </si>
  <si>
    <t>Gen_Z|varA_8|-25 percent|Apex|Unweighted</t>
  </si>
  <si>
    <t>Gen_Z|varA_8|-20 percent|Apex|Unweighted</t>
  </si>
  <si>
    <t>Gen_Z|varA_8|-15 percent|Apex|Unweighted</t>
  </si>
  <si>
    <t>Gen_Z|varA_8|-10 percent|Apex|Unweighted</t>
  </si>
  <si>
    <t>Gen_Z|varA_8|-5 percent|Apex|Unweighted</t>
  </si>
  <si>
    <t>Gen_Z|varA_8|0 percent|Apex|Unweighted</t>
  </si>
  <si>
    <t>Gen_Z|varA_8|+5 percent|Apex|Unweighted</t>
  </si>
  <si>
    <t>Gen_Z|varA_8|+10 percent|Apex|Unweighted</t>
  </si>
  <si>
    <t>Gen_Z|varA_8|+15 percent|Apex|Unweighted</t>
  </si>
  <si>
    <t>Gen_Z|varA_8|+20 percent|Apex|Unweighted</t>
  </si>
  <si>
    <t>Gen_Z|varA_8|+25 percent|Apex|Unweighted</t>
  </si>
  <si>
    <t>Gen_Z|varA_10|-25 percent|Apex|Unweighted</t>
  </si>
  <si>
    <t>Gen_Z|varA_10|-20 percent|Apex|Unweighted</t>
  </si>
  <si>
    <t>Gen_Z|varA_10|-15 percent|Apex|Unweighted</t>
  </si>
  <si>
    <t>Gen_Z|varA_10|-10 percent|Apex|Unweighted</t>
  </si>
  <si>
    <t>Gen_Z|varA_10|-5 percent|Apex|Unweighted</t>
  </si>
  <si>
    <t>Gen_Z|varA_10|0 percent|Apex|Unweighted</t>
  </si>
  <si>
    <t>Gen_Z|varA_10|+5 percent|Apex|Unweighted</t>
  </si>
  <si>
    <t>Gen_Z|varA_10|+10 percent|Apex|Unweighted</t>
  </si>
  <si>
    <t>Gen_Z|varA_10|+15 percent|Apex|Unweighted</t>
  </si>
  <si>
    <t>Gen_Z|varA_10|+20 percent|Apex|Unweighted</t>
  </si>
  <si>
    <t>Gen_Z|varA_10|+25 percent|Apex|Unweighted</t>
  </si>
  <si>
    <t>Gen_Z|varA_11|-25 percent|Apex|Unweighted</t>
  </si>
  <si>
    <t>Gen_Z|varA_11|-20 percent|Apex|Unweighted</t>
  </si>
  <si>
    <t>Gen_Z|varA_11|-15 percent|Apex|Unweighted</t>
  </si>
  <si>
    <t>Gen_Z|varA_11|-10 percent|Apex|Unweighted</t>
  </si>
  <si>
    <t>Gen_Z|varA_11|-5 percent|Apex|Unweighted</t>
  </si>
  <si>
    <t>Gen_Z|varA_11|0 percent|Apex|Unweighted</t>
  </si>
  <si>
    <t>Gen_Z|varA_11|+5 percent|Apex|Unweighted</t>
  </si>
  <si>
    <t>Gen_Z|varA_11|+10 percent|Apex|Unweighted</t>
  </si>
  <si>
    <t>Gen_Z|varA_11|+15 percent|Apex|Unweighted</t>
  </si>
  <si>
    <t>Gen_Z|varA_11|+20 percent|Apex|Unweighted</t>
  </si>
  <si>
    <t>Gen_Z|varA_11|+25 percent|Apex|Unweighted</t>
  </si>
  <si>
    <t>Gen_Z|varB_1|-25 percent|Apex|Unweighted</t>
  </si>
  <si>
    <t>Gen_Z|varB_1|-20 percent|Apex|Unweighted</t>
  </si>
  <si>
    <t>Gen_Z|varB_1|-15 percent|Apex|Unweighted</t>
  </si>
  <si>
    <t>Gen_Z|varB_1|-10 percent|Apex|Unweighted</t>
  </si>
  <si>
    <t>Gen_Z|varB_1|-5 percent|Apex|Unweighted</t>
  </si>
  <si>
    <t>Gen_Z|varB_1|0 percent|Apex|Unweighted</t>
  </si>
  <si>
    <t>Gen_Z|varB_1|+5 percent|Apex|Unweighted</t>
  </si>
  <si>
    <t>Gen_Z|varB_1|+10 percent|Apex|Unweighted</t>
  </si>
  <si>
    <t>Gen_Z|varB_1|+15 percent|Apex|Unweighted</t>
  </si>
  <si>
    <t>Gen_Z|varB_1|+20 percent|Apex|Unweighted</t>
  </si>
  <si>
    <t>Gen_Z|varB_1|+25 percent|Apex|Unweighted</t>
  </si>
  <si>
    <t>Gen_Z|varB_2|-25 percent|Apex|Unweighted</t>
  </si>
  <si>
    <t>Gen_Z|varB_2|-20 percent|Apex|Unweighted</t>
  </si>
  <si>
    <t>Gen_Z|varB_2|-15 percent|Apex|Unweighted</t>
  </si>
  <si>
    <t>Gen_Z|varB_2|-10 percent|Apex|Unweighted</t>
  </si>
  <si>
    <t>Gen_Z|varB_2|-5 percent|Apex|Unweighted</t>
  </si>
  <si>
    <t>Gen_Z|varB_2|0 percent|Apex|Unweighted</t>
  </si>
  <si>
    <t>Gen_Z|varB_2|+5 percent|Apex|Unweighted</t>
  </si>
  <si>
    <t>Gen_Z|varB_2|+10 percent|Apex|Unweighted</t>
  </si>
  <si>
    <t>Gen_Z|varB_2|+15 percent|Apex|Unweighted</t>
  </si>
  <si>
    <t>Gen_Z|varB_2|+20 percent|Apex|Unweighted</t>
  </si>
  <si>
    <t>Gen_Z|varB_2|+25 percent|Apex|Unweighted</t>
  </si>
  <si>
    <t>Gen_Z|varB_3|-25 percent|Apex|Unweighted</t>
  </si>
  <si>
    <t>Gen_Z|varB_3|-20 percent|Apex|Unweighted</t>
  </si>
  <si>
    <t>Gen_Z|varB_3|-15 percent|Apex|Unweighted</t>
  </si>
  <si>
    <t>Gen_Z|varB_3|-10 percent|Apex|Unweighted</t>
  </si>
  <si>
    <t>Gen_Z|varB_3|-5 percent|Apex|Unweighted</t>
  </si>
  <si>
    <t>Gen_Z|varB_3|0 percent|Apex|Unweighted</t>
  </si>
  <si>
    <t>Gen_Z|varB_3|+5 percent|Apex|Unweighted</t>
  </si>
  <si>
    <t>Gen_Z|varB_3|+10 percent|Apex|Unweighted</t>
  </si>
  <si>
    <t>Gen_Z|varB_3|+15 percent|Apex|Unweighted</t>
  </si>
  <si>
    <t>Gen_Z|varB_3|+20 percent|Apex|Unweighted</t>
  </si>
  <si>
    <t>Gen_Z|varB_3|+25 percent|Apex|Unweighted</t>
  </si>
  <si>
    <t>Gen_Z|varB_4|-25 percent|Apex|Unweighted</t>
  </si>
  <si>
    <t>Gen_Z|varB_4|-20 percent|Apex|Unweighted</t>
  </si>
  <si>
    <t>Gen_Z|varB_4|-15 percent|Apex|Unweighted</t>
  </si>
  <si>
    <t>Gen_Z|varB_4|-10 percent|Apex|Unweighted</t>
  </si>
  <si>
    <t>Gen_Z|varB_4|-5 percent|Apex|Unweighted</t>
  </si>
  <si>
    <t>Gen_Z|varB_4|0 percent|Apex|Unweighted</t>
  </si>
  <si>
    <t>Gen_Z|varB_4|+5 percent|Apex|Unweighted</t>
  </si>
  <si>
    <t>Gen_Z|varB_4|+10 percent|Apex|Unweighted</t>
  </si>
  <si>
    <t>Gen_Z|varB_4|+15 percent|Apex|Unweighted</t>
  </si>
  <si>
    <t>Gen_Z|varB_4|+20 percent|Apex|Unweighted</t>
  </si>
  <si>
    <t>Gen_Z|varB_4|+25 percent|Apex|Unweighted</t>
  </si>
  <si>
    <t>Gen_Z|varB_5|-25 percent|Apex|Unweighted</t>
  </si>
  <si>
    <t>Gen_Z|varB_5|-20 percent|Apex|Unweighted</t>
  </si>
  <si>
    <t>Gen_Z|varB_5|-15 percent|Apex|Unweighted</t>
  </si>
  <si>
    <t>Gen_Z|varB_5|-10 percent|Apex|Unweighted</t>
  </si>
  <si>
    <t>Gen_Z|varB_5|-5 percent|Apex|Unweighted</t>
  </si>
  <si>
    <t>Gen_Z|varB_5|0 percent|Apex|Unweighted</t>
  </si>
  <si>
    <t>Gen_Z|varB_5|+5 percent|Apex|Unweighted</t>
  </si>
  <si>
    <t>Gen_Z|varB_5|+10 percent|Apex|Unweighted</t>
  </si>
  <si>
    <t>Gen_Z|varB_5|+15 percent|Apex|Unweighted</t>
  </si>
  <si>
    <t>Gen_Z|varB_5|+20 percent|Apex|Unweighted</t>
  </si>
  <si>
    <t>Gen_Z|varB_5|+25 percent|Apex|Unweighted</t>
  </si>
  <si>
    <t>Gen_Z|varB_6|-25 percent|Apex|Unweighted</t>
  </si>
  <si>
    <t>Gen_Z|varB_6|-20 percent|Apex|Unweighted</t>
  </si>
  <si>
    <t>Gen_Z|varB_6|-15 percent|Apex|Unweighted</t>
  </si>
  <si>
    <t>Gen_Z|varB_6|-10 percent|Apex|Unweighted</t>
  </si>
  <si>
    <t>Gen_Z|varB_6|-5 percent|Apex|Unweighted</t>
  </si>
  <si>
    <t>Gen_Z|varB_6|0 percent|Apex|Unweighted</t>
  </si>
  <si>
    <t>Gen_Z|varB_6|+5 percent|Apex|Unweighted</t>
  </si>
  <si>
    <t>Gen_Z|varB_6|+10 percent|Apex|Unweighted</t>
  </si>
  <si>
    <t>Gen_Z|varB_6|+15 percent|Apex|Unweighted</t>
  </si>
  <si>
    <t>Gen_Z|varB_6|+20 percent|Apex|Unweighted</t>
  </si>
  <si>
    <t>Gen_Z|varB_6|+25 percent|Apex|Unweighted</t>
  </si>
  <si>
    <t>Gen_Z|varC_1|-25 percent|Apex|Unweighted</t>
  </si>
  <si>
    <t>Gen_Z|varC_1|-20 percent|Apex|Unweighted</t>
  </si>
  <si>
    <t>Gen_Z|varC_1|-15 percent|Apex|Unweighted</t>
  </si>
  <si>
    <t>Gen_Z|varC_1|-10 percent|Apex|Unweighted</t>
  </si>
  <si>
    <t>Gen_Z|varC_1|-5 percent|Apex|Unweighted</t>
  </si>
  <si>
    <t>Gen_Z|varC_1|0 percent|Apex|Unweighted</t>
  </si>
  <si>
    <t>Gen_Z|varC_1|+5 percent|Apex|Unweighted</t>
  </si>
  <si>
    <t>Gen_Z|varC_1|+10 percent|Apex|Unweighted</t>
  </si>
  <si>
    <t>Gen_Z|varC_1|+15 percent|Apex|Unweighted</t>
  </si>
  <si>
    <t>Gen_Z|varC_1|+20 percent|Apex|Unweighted</t>
  </si>
  <si>
    <t>Gen_Z|varC_1|+25 percent|Apex|Unweighted</t>
  </si>
  <si>
    <t>Gen_Z|varC_2|-25 percent|Apex|Unweighted</t>
  </si>
  <si>
    <t>Gen_Z|varC_2|-20 percent|Apex|Unweighted</t>
  </si>
  <si>
    <t>Gen_Z|varC_2|-15 percent|Apex|Unweighted</t>
  </si>
  <si>
    <t>Gen_Z|varC_2|-10 percent|Apex|Unweighted</t>
  </si>
  <si>
    <t>Gen_Z|varC_2|-5 percent|Apex|Unweighted</t>
  </si>
  <si>
    <t>Gen_Z|varC_2|0 percent|Apex|Unweighted</t>
  </si>
  <si>
    <t>Gen_Z|varC_2|+5 percent|Apex|Unweighted</t>
  </si>
  <si>
    <t>Gen_Z|varC_2|+10 percent|Apex|Unweighted</t>
  </si>
  <si>
    <t>Gen_Z|varC_2|+15 percent|Apex|Unweighted</t>
  </si>
  <si>
    <t>Gen_Z|varC_2|+20 percent|Apex|Unweighted</t>
  </si>
  <si>
    <t>Gen_Z|varC_2|+25 percent|Apex|Unweighted</t>
  </si>
  <si>
    <t>Gen_Z|varC_3|-25 percent|Apex|Unweighted</t>
  </si>
  <si>
    <t>Gen_Z|varC_3|-20 percent|Apex|Unweighted</t>
  </si>
  <si>
    <t>Gen_Z|varC_3|-15 percent|Apex|Unweighted</t>
  </si>
  <si>
    <t>Gen_Z|varC_3|-10 percent|Apex|Unweighted</t>
  </si>
  <si>
    <t>Gen_Z|varC_3|-5 percent|Apex|Unweighted</t>
  </si>
  <si>
    <t>Gen_Z|varC_3|0 percent|Apex|Unweighted</t>
  </si>
  <si>
    <t>Gen_Z|varC_3|+5 percent|Apex|Unweighted</t>
  </si>
  <si>
    <t>Gen_Z|varC_3|+10 percent|Apex|Unweighted</t>
  </si>
  <si>
    <t>Gen_Z|varC_3|+15 percent|Apex|Unweighted</t>
  </si>
  <si>
    <t>Gen_Z|varC_3|+20 percent|Apex|Unweighted</t>
  </si>
  <si>
    <t>Gen_Z|varC_3|+25 percent|Apex|Unweighted</t>
  </si>
  <si>
    <t>Gen_Z|varC_4|-25 percent|Apex|Unweighted</t>
  </si>
  <si>
    <t>Gen_Z|varC_4|-20 percent|Apex|Unweighted</t>
  </si>
  <si>
    <t>Gen_Z|varC_4|-15 percent|Apex|Unweighted</t>
  </si>
  <si>
    <t>Gen_Z|varC_4|-10 percent|Apex|Unweighted</t>
  </si>
  <si>
    <t>Gen_Z|varC_4|-5 percent|Apex|Unweighted</t>
  </si>
  <si>
    <t>Gen_Z|varC_4|0 percent|Apex|Unweighted</t>
  </si>
  <si>
    <t>Gen_Z|varC_4|+5 percent|Apex|Unweighted</t>
  </si>
  <si>
    <t>Gen_Z|varC_4|+10 percent|Apex|Unweighted</t>
  </si>
  <si>
    <t>Gen_Z|varC_4|+15 percent|Apex|Unweighted</t>
  </si>
  <si>
    <t>Gen_Z|varC_4|+20 percent|Apex|Unweighted</t>
  </si>
  <si>
    <t>Gen_Z|varC_4|+25 percent|Apex|Unweighted</t>
  </si>
  <si>
    <t>Gen_Z|varC_5|-25 percent|Apex|Unweighted</t>
  </si>
  <si>
    <t>Gen_Z|varC_5|-20 percent|Apex|Unweighted</t>
  </si>
  <si>
    <t>Gen_Z|varC_5|-15 percent|Apex|Unweighted</t>
  </si>
  <si>
    <t>Gen_Z|varC_5|-10 percent|Apex|Unweighted</t>
  </si>
  <si>
    <t>Gen_Z|varC_5|-5 percent|Apex|Unweighted</t>
  </si>
  <si>
    <t>Gen_Z|varC_5|0 percent|Apex|Unweighted</t>
  </si>
  <si>
    <t>Gen_Z|varC_5|+5 percent|Apex|Unweighted</t>
  </si>
  <si>
    <t>Gen_Z|varC_5|+10 percent|Apex|Unweighted</t>
  </si>
  <si>
    <t>Gen_Z|varC_5|+15 percent|Apex|Unweighted</t>
  </si>
  <si>
    <t>Gen_Z|varC_5|+20 percent|Apex|Unweighted</t>
  </si>
  <si>
    <t>Gen_Z|varC_5|+25 percent|Apex|Unweighted</t>
  </si>
  <si>
    <t>Gen_Z|varC_6|-25 percent|Apex|Unweighted</t>
  </si>
  <si>
    <t>Gen_Z|varC_6|-20 percent|Apex|Unweighted</t>
  </si>
  <si>
    <t>Gen_Z|varC_6|-15 percent|Apex|Unweighted</t>
  </si>
  <si>
    <t>Gen_Z|varC_6|-10 percent|Apex|Unweighted</t>
  </si>
  <si>
    <t>Gen_Z|varC_6|-5 percent|Apex|Unweighted</t>
  </si>
  <si>
    <t>Gen_Z|varC_6|0 percent|Apex|Unweighted</t>
  </si>
  <si>
    <t>Gen_Z|varC_6|+5 percent|Apex|Unweighted</t>
  </si>
  <si>
    <t>Gen_Z|varC_6|+10 percent|Apex|Unweighted</t>
  </si>
  <si>
    <t>Gen_Z|varC_6|+15 percent|Apex|Unweighted</t>
  </si>
  <si>
    <t>Gen_Z|varC_6|+20 percent|Apex|Unweighted</t>
  </si>
  <si>
    <t>Gen_Z|varC_6|+25 percent|Apex|Unweighted</t>
  </si>
  <si>
    <t>Gen_Z|varC_7|-25 percent|Apex|Unweighted</t>
  </si>
  <si>
    <t>Gen_Z|varC_7|-20 percent|Apex|Unweighted</t>
  </si>
  <si>
    <t>Gen_Z|varC_7|-15 percent|Apex|Unweighted</t>
  </si>
  <si>
    <t>Gen_Z|varC_7|-10 percent|Apex|Unweighted</t>
  </si>
  <si>
    <t>Gen_Z|varC_7|-5 percent|Apex|Unweighted</t>
  </si>
  <si>
    <t>Gen_Z|varC_7|0 percent|Apex|Unweighted</t>
  </si>
  <si>
    <t>Gen_Z|varC_7|+5 percent|Apex|Unweighted</t>
  </si>
  <si>
    <t>Gen_Z|varC_7|+10 percent|Apex|Unweighted</t>
  </si>
  <si>
    <t>Gen_Z|varC_7|+15 percent|Apex|Unweighted</t>
  </si>
  <si>
    <t>Gen_Z|varC_7|+20 percent|Apex|Unweighted</t>
  </si>
  <si>
    <t>Gen_Z|varC_7|+25 percent|Apex|Unweighted</t>
  </si>
  <si>
    <t>Gen_Z|varC_8|-25 percent|Apex|Unweighted</t>
  </si>
  <si>
    <t>Gen_Z|varC_8|-20 percent|Apex|Unweighted</t>
  </si>
  <si>
    <t>Gen_Z|varC_8|-15 percent|Apex|Unweighted</t>
  </si>
  <si>
    <t>Gen_Z|varC_8|-10 percent|Apex|Unweighted</t>
  </si>
  <si>
    <t>Gen_Z|varC_8|-5 percent|Apex|Unweighted</t>
  </si>
  <si>
    <t>Gen_Z|varC_8|0 percent|Apex|Unweighted</t>
  </si>
  <si>
    <t>Gen_Z|varC_8|+5 percent|Apex|Unweighted</t>
  </si>
  <si>
    <t>Gen_Z|varC_8|+10 percent|Apex|Unweighted</t>
  </si>
  <si>
    <t>Gen_Z|varC_8|+15 percent|Apex|Unweighted</t>
  </si>
  <si>
    <t>Gen_Z|varC_8|+20 percent|Apex|Unweighted</t>
  </si>
  <si>
    <t>Gen_Z|varC_8|+25 percent|Apex|Unweighted</t>
  </si>
  <si>
    <t>Gen_Z|varC_9|-25 percent|Apex|Unweighted</t>
  </si>
  <si>
    <t>Gen_Z|varC_9|-20 percent|Apex|Unweighted</t>
  </si>
  <si>
    <t>Gen_Z|varC_9|-15 percent|Apex|Unweighted</t>
  </si>
  <si>
    <t>Gen_Z|varC_9|-10 percent|Apex|Unweighted</t>
  </si>
  <si>
    <t>Gen_Z|varC_9|-5 percent|Apex|Unweighted</t>
  </si>
  <si>
    <t>Gen_Z|varC_9|0 percent|Apex|Unweighted</t>
  </si>
  <si>
    <t>Gen_Z|varC_9|+5 percent|Apex|Unweighted</t>
  </si>
  <si>
    <t>Gen_Z|varC_9|+10 percent|Apex|Unweighted</t>
  </si>
  <si>
    <t>Gen_Z|varC_9|+15 percent|Apex|Unweighted</t>
  </si>
  <si>
    <t>Gen_Z|varC_9|+20 percent|Apex|Unweighted</t>
  </si>
  <si>
    <t>Gen_Z|varC_9|+25 percent|Apex|Unweighted</t>
  </si>
  <si>
    <t>Gen_Z|varA_1|-25 percent|Drift|Unweighted</t>
  </si>
  <si>
    <t>Gen_Z|varA_1|-20 percent|Drift|Unweighted</t>
  </si>
  <si>
    <t>Gen_Z|varA_1|-15 percent|Drift|Unweighted</t>
  </si>
  <si>
    <t>Gen_Z|varA_1|-10 percent|Drift|Unweighted</t>
  </si>
  <si>
    <t>Gen_Z|varA_1|-5 percent|Drift|Unweighted</t>
  </si>
  <si>
    <t>Gen_Z|varA_1|0 percent|Drift|Unweighted</t>
  </si>
  <si>
    <t>Gen_Z|varA_1|+5 percent|Drift|Unweighted</t>
  </si>
  <si>
    <t>Gen_Z|varA_1|+10 percent|Drift|Unweighted</t>
  </si>
  <si>
    <t>Gen_Z|varA_1|+15 percent|Drift|Unweighted</t>
  </si>
  <si>
    <t>Gen_Z|varA_1|+20 percent|Drift|Unweighted</t>
  </si>
  <si>
    <t>Gen_Z|varA_1|+25 percent|Drift|Unweighted</t>
  </si>
  <si>
    <t>Gen_Z|varA_2|-25 percent|Drift|Unweighted</t>
  </si>
  <si>
    <t>Gen_Z|varA_2|-20 percent|Drift|Unweighted</t>
  </si>
  <si>
    <t>Gen_Z|varA_2|-15 percent|Drift|Unweighted</t>
  </si>
  <si>
    <t>Gen_Z|varA_2|-10 percent|Drift|Unweighted</t>
  </si>
  <si>
    <t>Gen_Z|varA_2|-5 percent|Drift|Unweighted</t>
  </si>
  <si>
    <t>Gen_Z|varA_2|0 percent|Drift|Unweighted</t>
  </si>
  <si>
    <t>Gen_Z|varA_2|+5 percent|Drift|Unweighted</t>
  </si>
  <si>
    <t>Gen_Z|varA_2|+10 percent|Drift|Unweighted</t>
  </si>
  <si>
    <t>Gen_Z|varA_2|+15 percent|Drift|Unweighted</t>
  </si>
  <si>
    <t>Gen_Z|varA_2|+20 percent|Drift|Unweighted</t>
  </si>
  <si>
    <t>Gen_Z|varA_2|+25 percent|Drift|Unweighted</t>
  </si>
  <si>
    <t>Gen_Z|varA_3|-25 percent|Drift|Unweighted</t>
  </si>
  <si>
    <t>Gen_Z|varA_3|-20 percent|Drift|Unweighted</t>
  </si>
  <si>
    <t>Gen_Z|varA_3|-15 percent|Drift|Unweighted</t>
  </si>
  <si>
    <t>Gen_Z|varA_3|-10 percent|Drift|Unweighted</t>
  </si>
  <si>
    <t>Gen_Z|varA_3|-5 percent|Drift|Unweighted</t>
  </si>
  <si>
    <t>Gen_Z|varA_3|0 percent|Drift|Unweighted</t>
  </si>
  <si>
    <t>Gen_Z|varA_3|+5 percent|Drift|Unweighted</t>
  </si>
  <si>
    <t>Gen_Z|varA_3|+10 percent|Drift|Unweighted</t>
  </si>
  <si>
    <t>Gen_Z|varA_3|+15 percent|Drift|Unweighted</t>
  </si>
  <si>
    <t>Gen_Z|varA_3|+20 percent|Drift|Unweighted</t>
  </si>
  <si>
    <t>Gen_Z|varA_3|+25 percent|Drift|Unweighted</t>
  </si>
  <si>
    <t>Gen_Z|varA_4|-25 percent|Drift|Unweighted</t>
  </si>
  <si>
    <t>Gen_Z|varA_4|-20 percent|Drift|Unweighted</t>
  </si>
  <si>
    <t>Gen_Z|varA_4|-15 percent|Drift|Unweighted</t>
  </si>
  <si>
    <t>Gen_Z|varA_4|-10 percent|Drift|Unweighted</t>
  </si>
  <si>
    <t>Gen_Z|varA_4|-5 percent|Drift|Unweighted</t>
  </si>
  <si>
    <t>Gen_Z|varA_4|0 percent|Drift|Unweighted</t>
  </si>
  <si>
    <t>Gen_Z|varA_4|+5 percent|Drift|Unweighted</t>
  </si>
  <si>
    <t>Gen_Z|varA_4|+10 percent|Drift|Unweighted</t>
  </si>
  <si>
    <t>Gen_Z|varA_4|+15 percent|Drift|Unweighted</t>
  </si>
  <si>
    <t>Gen_Z|varA_4|+20 percent|Drift|Unweighted</t>
  </si>
  <si>
    <t>Gen_Z|varA_4|+25 percent|Drift|Unweighted</t>
  </si>
  <si>
    <t>Gen_Z|varA_5|-25 percent|Drift|Unweighted</t>
  </si>
  <si>
    <t>Gen_Z|varA_5|-20 percent|Drift|Unweighted</t>
  </si>
  <si>
    <t>Gen_Z|varA_5|-15 percent|Drift|Unweighted</t>
  </si>
  <si>
    <t>Gen_Z|varA_5|-10 percent|Drift|Unweighted</t>
  </si>
  <si>
    <t>Gen_Z|varA_5|-5 percent|Drift|Unweighted</t>
  </si>
  <si>
    <t>Gen_Z|varA_5|0 percent|Drift|Unweighted</t>
  </si>
  <si>
    <t>Gen_Z|varA_5|+5 percent|Drift|Unweighted</t>
  </si>
  <si>
    <t>Gen_Z|varA_5|+10 percent|Drift|Unweighted</t>
  </si>
  <si>
    <t>Gen_Z|varA_5|+15 percent|Drift|Unweighted</t>
  </si>
  <si>
    <t>Gen_Z|varA_5|+20 percent|Drift|Unweighted</t>
  </si>
  <si>
    <t>Gen_Z|varA_5|+25 percent|Drift|Unweighted</t>
  </si>
  <si>
    <t>Gen_Z|varA_6|-25 percent|Drift|Unweighted</t>
  </si>
  <si>
    <t>Gen_Z|varA_6|-20 percent|Drift|Unweighted</t>
  </si>
  <si>
    <t>Gen_Z|varA_6|-15 percent|Drift|Unweighted</t>
  </si>
  <si>
    <t>Gen_Z|varA_6|-10 percent|Drift|Unweighted</t>
  </si>
  <si>
    <t>Gen_Z|varA_6|-5 percent|Drift|Unweighted</t>
  </si>
  <si>
    <t>Gen_Z|varA_6|0 percent|Drift|Unweighted</t>
  </si>
  <si>
    <t>Gen_Z|varA_6|+5 percent|Drift|Unweighted</t>
  </si>
  <si>
    <t>Gen_Z|varA_6|+10 percent|Drift|Unweighted</t>
  </si>
  <si>
    <t>Gen_Z|varA_6|+15 percent|Drift|Unweighted</t>
  </si>
  <si>
    <t>Gen_Z|varA_6|+20 percent|Drift|Unweighted</t>
  </si>
  <si>
    <t>Gen_Z|varA_6|+25 percent|Drift|Unweighted</t>
  </si>
  <si>
    <t>Gen_Z|varA_7|-25 percent|Drift|Unweighted</t>
  </si>
  <si>
    <t>Gen_Z|varA_7|-20 percent|Drift|Unweighted</t>
  </si>
  <si>
    <t>Gen_Z|varA_7|-15 percent|Drift|Unweighted</t>
  </si>
  <si>
    <t>Gen_Z|varA_7|-10 percent|Drift|Unweighted</t>
  </si>
  <si>
    <t>Gen_Z|varA_7|-5 percent|Drift|Unweighted</t>
  </si>
  <si>
    <t>Gen_Z|varA_7|0 percent|Drift|Unweighted</t>
  </si>
  <si>
    <t>Gen_Z|varA_7|+5 percent|Drift|Unweighted</t>
  </si>
  <si>
    <t>Gen_Z|varA_7|+10 percent|Drift|Unweighted</t>
  </si>
  <si>
    <t>Gen_Z|varA_7|+15 percent|Drift|Unweighted</t>
  </si>
  <si>
    <t>Gen_Z|varA_7|+20 percent|Drift|Unweighted</t>
  </si>
  <si>
    <t>Gen_Z|varA_7|+25 percent|Drift|Unweighted</t>
  </si>
  <si>
    <t>Gen_Z|varA_8|-25 percent|Drift|Unweighted</t>
  </si>
  <si>
    <t>Gen_Z|varA_8|-20 percent|Drift|Unweighted</t>
  </si>
  <si>
    <t>Gen_Z|varA_8|-15 percent|Drift|Unweighted</t>
  </si>
  <si>
    <t>Gen_Z|varA_8|-10 percent|Drift|Unweighted</t>
  </si>
  <si>
    <t>Gen_Z|varA_8|-5 percent|Drift|Unweighted</t>
  </si>
  <si>
    <t>Gen_Z|varA_8|0 percent|Drift|Unweighted</t>
  </si>
  <si>
    <t>Gen_Z|varA_8|+5 percent|Drift|Unweighted</t>
  </si>
  <si>
    <t>Gen_Z|varA_8|+10 percent|Drift|Unweighted</t>
  </si>
  <si>
    <t>Gen_Z|varA_8|+15 percent|Drift|Unweighted</t>
  </si>
  <si>
    <t>Gen_Z|varA_8|+20 percent|Drift|Unweighted</t>
  </si>
  <si>
    <t>Gen_Z|varA_8|+25 percent|Drift|Unweighted</t>
  </si>
  <si>
    <t>Gen_Z|varA_10|-25 percent|Drift|Unweighted</t>
  </si>
  <si>
    <t>Gen_Z|varA_10|-20 percent|Drift|Unweighted</t>
  </si>
  <si>
    <t>Gen_Z|varA_10|-15 percent|Drift|Unweighted</t>
  </si>
  <si>
    <t>Gen_Z|varA_10|-10 percent|Drift|Unweighted</t>
  </si>
  <si>
    <t>Gen_Z|varA_10|-5 percent|Drift|Unweighted</t>
  </si>
  <si>
    <t>Gen_Z|varA_10|0 percent|Drift|Unweighted</t>
  </si>
  <si>
    <t>Gen_Z|varA_10|+5 percent|Drift|Unweighted</t>
  </si>
  <si>
    <t>Gen_Z|varA_10|+10 percent|Drift|Unweighted</t>
  </si>
  <si>
    <t>Gen_Z|varA_10|+15 percent|Drift|Unweighted</t>
  </si>
  <si>
    <t>Gen_Z|varA_10|+20 percent|Drift|Unweighted</t>
  </si>
  <si>
    <t>Gen_Z|varA_10|+25 percent|Drift|Unweighted</t>
  </si>
  <si>
    <t>Gen_Z|varA_11|-25 percent|Drift|Unweighted</t>
  </si>
  <si>
    <t>Gen_Z|varA_11|-20 percent|Drift|Unweighted</t>
  </si>
  <si>
    <t>Gen_Z|varA_11|-15 percent|Drift|Unweighted</t>
  </si>
  <si>
    <t>Gen_Z|varA_11|-10 percent|Drift|Unweighted</t>
  </si>
  <si>
    <t>Gen_Z|varA_11|-5 percent|Drift|Unweighted</t>
  </si>
  <si>
    <t>Gen_Z|varA_11|0 percent|Drift|Unweighted</t>
  </si>
  <si>
    <t>Gen_Z|varA_11|+5 percent|Drift|Unweighted</t>
  </si>
  <si>
    <t>Gen_Z|varA_11|+10 percent|Drift|Unweighted</t>
  </si>
  <si>
    <t>Gen_Z|varA_11|+15 percent|Drift|Unweighted</t>
  </si>
  <si>
    <t>Gen_Z|varA_11|+20 percent|Drift|Unweighted</t>
  </si>
  <si>
    <t>Gen_Z|varA_11|+25 percent|Drift|Unweighted</t>
  </si>
  <si>
    <t>Gen_Z|varB_1|-25 percent|Drift|Unweighted</t>
  </si>
  <si>
    <t>Gen_Z|varB_1|-20 percent|Drift|Unweighted</t>
  </si>
  <si>
    <t>Gen_Z|varB_1|-15 percent|Drift|Unweighted</t>
  </si>
  <si>
    <t>Gen_Z|varB_1|-10 percent|Drift|Unweighted</t>
  </si>
  <si>
    <t>Gen_Z|varB_1|-5 percent|Drift|Unweighted</t>
  </si>
  <si>
    <t>Gen_Z|varB_1|0 percent|Drift|Unweighted</t>
  </si>
  <si>
    <t>Gen_Z|varB_1|+5 percent|Drift|Unweighted</t>
  </si>
  <si>
    <t>Gen_Z|varB_1|+10 percent|Drift|Unweighted</t>
  </si>
  <si>
    <t>Gen_Z|varB_1|+15 percent|Drift|Unweighted</t>
  </si>
  <si>
    <t>Gen_Z|varB_1|+20 percent|Drift|Unweighted</t>
  </si>
  <si>
    <t>Gen_Z|varB_1|+25 percent|Drift|Unweighted</t>
  </si>
  <si>
    <t>Gen_Z|varB_2|-25 percent|Drift|Unweighted</t>
  </si>
  <si>
    <t>Gen_Z|varB_2|-20 percent|Drift|Unweighted</t>
  </si>
  <si>
    <t>Gen_Z|varB_2|-15 percent|Drift|Unweighted</t>
  </si>
  <si>
    <t>Gen_Z|varB_2|-10 percent|Drift|Unweighted</t>
  </si>
  <si>
    <t>Gen_Z|varB_2|-5 percent|Drift|Unweighted</t>
  </si>
  <si>
    <t>Gen_Z|varB_2|0 percent|Drift|Unweighted</t>
  </si>
  <si>
    <t>Gen_Z|varB_2|+5 percent|Drift|Unweighted</t>
  </si>
  <si>
    <t>Gen_Z|varB_2|+10 percent|Drift|Unweighted</t>
  </si>
  <si>
    <t>Gen_Z|varB_2|+15 percent|Drift|Unweighted</t>
  </si>
  <si>
    <t>Gen_Z|varB_2|+20 percent|Drift|Unweighted</t>
  </si>
  <si>
    <t>Gen_Z|varB_2|+25 percent|Drift|Unweighted</t>
  </si>
  <si>
    <t>Gen_Z|varB_3|-25 percent|Drift|Unweighted</t>
  </si>
  <si>
    <t>Gen_Z|varB_3|-20 percent|Drift|Unweighted</t>
  </si>
  <si>
    <t>Gen_Z|varB_3|-15 percent|Drift|Unweighted</t>
  </si>
  <si>
    <t>Gen_Z|varB_3|-10 percent|Drift|Unweighted</t>
  </si>
  <si>
    <t>Gen_Z|varB_3|-5 percent|Drift|Unweighted</t>
  </si>
  <si>
    <t>Gen_Z|varB_3|0 percent|Drift|Unweighted</t>
  </si>
  <si>
    <t>Gen_Z|varB_3|+5 percent|Drift|Unweighted</t>
  </si>
  <si>
    <t>Gen_Z|varB_3|+10 percent|Drift|Unweighted</t>
  </si>
  <si>
    <t>Gen_Z|varB_3|+15 percent|Drift|Unweighted</t>
  </si>
  <si>
    <t>Gen_Z|varB_3|+20 percent|Drift|Unweighted</t>
  </si>
  <si>
    <t>Gen_Z|varB_3|+25 percent|Drift|Unweighted</t>
  </si>
  <si>
    <t>Gen_Z|varB_4|-25 percent|Drift|Unweighted</t>
  </si>
  <si>
    <t>Gen_Z|varB_4|-20 percent|Drift|Unweighted</t>
  </si>
  <si>
    <t>Gen_Z|varB_4|-15 percent|Drift|Unweighted</t>
  </si>
  <si>
    <t>Gen_Z|varB_4|-10 percent|Drift|Unweighted</t>
  </si>
  <si>
    <t>Gen_Z|varB_4|-5 percent|Drift|Unweighted</t>
  </si>
  <si>
    <t>Gen_Z|varB_4|0 percent|Drift|Unweighted</t>
  </si>
  <si>
    <t>Gen_Z|varB_4|+5 percent|Drift|Unweighted</t>
  </si>
  <si>
    <t>Gen_Z|varB_4|+10 percent|Drift|Unweighted</t>
  </si>
  <si>
    <t>Gen_Z|varB_4|+15 percent|Drift|Unweighted</t>
  </si>
  <si>
    <t>Gen_Z|varB_4|+20 percent|Drift|Unweighted</t>
  </si>
  <si>
    <t>Gen_Z|varB_4|+25 percent|Drift|Unweighted</t>
  </si>
  <si>
    <t>Gen_Z|varB_5|-25 percent|Drift|Unweighted</t>
  </si>
  <si>
    <t>Gen_Z|varB_5|-20 percent|Drift|Unweighted</t>
  </si>
  <si>
    <t>Gen_Z|varB_5|-15 percent|Drift|Unweighted</t>
  </si>
  <si>
    <t>Gen_Z|varB_5|-10 percent|Drift|Unweighted</t>
  </si>
  <si>
    <t>Gen_Z|varB_5|-5 percent|Drift|Unweighted</t>
  </si>
  <si>
    <t>Gen_Z|varB_5|0 percent|Drift|Unweighted</t>
  </si>
  <si>
    <t>Gen_Z|varB_5|+5 percent|Drift|Unweighted</t>
  </si>
  <si>
    <t>Gen_Z|varB_5|+10 percent|Drift|Unweighted</t>
  </si>
  <si>
    <t>Gen_Z|varB_5|+15 percent|Drift|Unweighted</t>
  </si>
  <si>
    <t>Gen_Z|varB_5|+20 percent|Drift|Unweighted</t>
  </si>
  <si>
    <t>Gen_Z|varB_5|+25 percent|Drift|Unweighted</t>
  </si>
  <si>
    <t>Gen_Z|varB_6|-25 percent|Drift|Unweighted</t>
  </si>
  <si>
    <t>Gen_Z|varB_6|-20 percent|Drift|Unweighted</t>
  </si>
  <si>
    <t>Gen_Z|varB_6|-15 percent|Drift|Unweighted</t>
  </si>
  <si>
    <t>Gen_Z|varB_6|-10 percent|Drift|Unweighted</t>
  </si>
  <si>
    <t>Gen_Z|varB_6|-5 percent|Drift|Unweighted</t>
  </si>
  <si>
    <t>Gen_Z|varB_6|0 percent|Drift|Unweighted</t>
  </si>
  <si>
    <t>Gen_Z|varB_6|+5 percent|Drift|Unweighted</t>
  </si>
  <si>
    <t>Gen_Z|varB_6|+10 percent|Drift|Unweighted</t>
  </si>
  <si>
    <t>Gen_Z|varB_6|+15 percent|Drift|Unweighted</t>
  </si>
  <si>
    <t>Gen_Z|varB_6|+20 percent|Drift|Unweighted</t>
  </si>
  <si>
    <t>Gen_Z|varB_6|+25 percent|Drift|Unweighted</t>
  </si>
  <si>
    <t>Gen_Z|varC_1|-25 percent|Drift|Unweighted</t>
  </si>
  <si>
    <t>Gen_Z|varC_1|-20 percent|Drift|Unweighted</t>
  </si>
  <si>
    <t>Gen_Z|varC_1|-15 percent|Drift|Unweighted</t>
  </si>
  <si>
    <t>Gen_Z|varC_1|-10 percent|Drift|Unweighted</t>
  </si>
  <si>
    <t>Gen_Z|varC_1|-5 percent|Drift|Unweighted</t>
  </si>
  <si>
    <t>Gen_Z|varC_1|0 percent|Drift|Unweighted</t>
  </si>
  <si>
    <t>Gen_Z|varC_1|+5 percent|Drift|Unweighted</t>
  </si>
  <si>
    <t>Gen_Z|varC_1|+10 percent|Drift|Unweighted</t>
  </si>
  <si>
    <t>Gen_Z|varC_1|+15 percent|Drift|Unweighted</t>
  </si>
  <si>
    <t>Gen_Z|varC_1|+20 percent|Drift|Unweighted</t>
  </si>
  <si>
    <t>Gen_Z|varC_1|+25 percent|Drift|Unweighted</t>
  </si>
  <si>
    <t>Gen_Z|varC_2|-25 percent|Drift|Unweighted</t>
  </si>
  <si>
    <t>Gen_Z|varC_2|-20 percent|Drift|Unweighted</t>
  </si>
  <si>
    <t>Gen_Z|varC_2|-15 percent|Drift|Unweighted</t>
  </si>
  <si>
    <t>Gen_Z|varC_2|-10 percent|Drift|Unweighted</t>
  </si>
  <si>
    <t>Gen_Z|varC_2|-5 percent|Drift|Unweighted</t>
  </si>
  <si>
    <t>Gen_Z|varC_2|0 percent|Drift|Unweighted</t>
  </si>
  <si>
    <t>Gen_Z|varC_2|+5 percent|Drift|Unweighted</t>
  </si>
  <si>
    <t>Gen_Z|varC_2|+10 percent|Drift|Unweighted</t>
  </si>
  <si>
    <t>Gen_Z|varC_2|+15 percent|Drift|Unweighted</t>
  </si>
  <si>
    <t>Gen_Z|varC_2|+20 percent|Drift|Unweighted</t>
  </si>
  <si>
    <t>Gen_Z|varC_2|+25 percent|Drift|Unweighted</t>
  </si>
  <si>
    <t>Gen_Z|varC_3|-25 percent|Drift|Unweighted</t>
  </si>
  <si>
    <t>Gen_Z|varC_3|-20 percent|Drift|Unweighted</t>
  </si>
  <si>
    <t>Gen_Z|varC_3|-15 percent|Drift|Unweighted</t>
  </si>
  <si>
    <t>Gen_Z|varC_3|-10 percent|Drift|Unweighted</t>
  </si>
  <si>
    <t>Gen_Z|varC_3|-5 percent|Drift|Unweighted</t>
  </si>
  <si>
    <t>Gen_Z|varC_3|0 percent|Drift|Unweighted</t>
  </si>
  <si>
    <t>Gen_Z|varC_3|+5 percent|Drift|Unweighted</t>
  </si>
  <si>
    <t>Gen_Z|varC_3|+10 percent|Drift|Unweighted</t>
  </si>
  <si>
    <t>Gen_Z|varC_3|+15 percent|Drift|Unweighted</t>
  </si>
  <si>
    <t>Gen_Z|varC_3|+20 percent|Drift|Unweighted</t>
  </si>
  <si>
    <t>Gen_Z|varC_3|+25 percent|Drift|Unweighted</t>
  </si>
  <si>
    <t>Gen_Z|varC_4|-25 percent|Drift|Unweighted</t>
  </si>
  <si>
    <t>Gen_Z|varC_4|-20 percent|Drift|Unweighted</t>
  </si>
  <si>
    <t>Gen_Z|varC_4|-15 percent|Drift|Unweighted</t>
  </si>
  <si>
    <t>Gen_Z|varC_4|-10 percent|Drift|Unweighted</t>
  </si>
  <si>
    <t>Gen_Z|varC_4|-5 percent|Drift|Unweighted</t>
  </si>
  <si>
    <t>Gen_Z|varC_4|0 percent|Drift|Unweighted</t>
  </si>
  <si>
    <t>Gen_Z|varC_4|+5 percent|Drift|Unweighted</t>
  </si>
  <si>
    <t>Gen_Z|varC_4|+10 percent|Drift|Unweighted</t>
  </si>
  <si>
    <t>Gen_Z|varC_4|+15 percent|Drift|Unweighted</t>
  </si>
  <si>
    <t>Gen_Z|varC_4|+20 percent|Drift|Unweighted</t>
  </si>
  <si>
    <t>Gen_Z|varC_4|+25 percent|Drift|Unweighted</t>
  </si>
  <si>
    <t>Gen_Z|varC_5|-25 percent|Drift|Unweighted</t>
  </si>
  <si>
    <t>Gen_Z|varC_5|-20 percent|Drift|Unweighted</t>
  </si>
  <si>
    <t>Gen_Z|varC_5|-15 percent|Drift|Unweighted</t>
  </si>
  <si>
    <t>Gen_Z|varC_5|-10 percent|Drift|Unweighted</t>
  </si>
  <si>
    <t>Gen_Z|varC_5|-5 percent|Drift|Unweighted</t>
  </si>
  <si>
    <t>Gen_Z|varC_5|0 percent|Drift|Unweighted</t>
  </si>
  <si>
    <t>Gen_Z|varC_5|+5 percent|Drift|Unweighted</t>
  </si>
  <si>
    <t>Gen_Z|varC_5|+10 percent|Drift|Unweighted</t>
  </si>
  <si>
    <t>Gen_Z|varC_5|+15 percent|Drift|Unweighted</t>
  </si>
  <si>
    <t>Gen_Z|varC_5|+20 percent|Drift|Unweighted</t>
  </si>
  <si>
    <t>Gen_Z|varC_5|+25 percent|Drift|Unweighted</t>
  </si>
  <si>
    <t>Gen_Z|varC_6|-25 percent|Drift|Unweighted</t>
  </si>
  <si>
    <t>Gen_Z|varC_6|-20 percent|Drift|Unweighted</t>
  </si>
  <si>
    <t>Gen_Z|varC_6|-15 percent|Drift|Unweighted</t>
  </si>
  <si>
    <t>Gen_Z|varC_6|-10 percent|Drift|Unweighted</t>
  </si>
  <si>
    <t>Gen_Z|varC_6|-5 percent|Drift|Unweighted</t>
  </si>
  <si>
    <t>Gen_Z|varC_6|0 percent|Drift|Unweighted</t>
  </si>
  <si>
    <t>Gen_Z|varC_6|+5 percent|Drift|Unweighted</t>
  </si>
  <si>
    <t>Gen_Z|varC_6|+10 percent|Drift|Unweighted</t>
  </si>
  <si>
    <t>Gen_Z|varC_6|+15 percent|Drift|Unweighted</t>
  </si>
  <si>
    <t>Gen_Z|varC_6|+20 percent|Drift|Unweighted</t>
  </si>
  <si>
    <t>Gen_Z|varC_6|+25 percent|Drift|Unweighted</t>
  </si>
  <si>
    <t>Gen_Z|varC_7|-25 percent|Drift|Unweighted</t>
  </si>
  <si>
    <t>Gen_Z|varC_7|-20 percent|Drift|Unweighted</t>
  </si>
  <si>
    <t>Gen_Z|varC_7|-15 percent|Drift|Unweighted</t>
  </si>
  <si>
    <t>Gen_Z|varC_7|-10 percent|Drift|Unweighted</t>
  </si>
  <si>
    <t>Gen_Z|varC_7|-5 percent|Drift|Unweighted</t>
  </si>
  <si>
    <t>Gen_Z|varC_7|0 percent|Drift|Unweighted</t>
  </si>
  <si>
    <t>Gen_Z|varC_7|+5 percent|Drift|Unweighted</t>
  </si>
  <si>
    <t>Gen_Z|varC_7|+10 percent|Drift|Unweighted</t>
  </si>
  <si>
    <t>Gen_Z|varC_7|+15 percent|Drift|Unweighted</t>
  </si>
  <si>
    <t>Gen_Z|varC_7|+20 percent|Drift|Unweighted</t>
  </si>
  <si>
    <t>Gen_Z|varC_7|+25 percent|Drift|Unweighted</t>
  </si>
  <si>
    <t>Gen_Z|varC_8|-25 percent|Drift|Unweighted</t>
  </si>
  <si>
    <t>Gen_Z|varC_8|-20 percent|Drift|Unweighted</t>
  </si>
  <si>
    <t>Gen_Z|varC_8|-15 percent|Drift|Unweighted</t>
  </si>
  <si>
    <t>Gen_Z|varC_8|-10 percent|Drift|Unweighted</t>
  </si>
  <si>
    <t>Gen_Z|varC_8|-5 percent|Drift|Unweighted</t>
  </si>
  <si>
    <t>Gen_Z|varC_8|0 percent|Drift|Unweighted</t>
  </si>
  <si>
    <t>Gen_Z|varC_8|+5 percent|Drift|Unweighted</t>
  </si>
  <si>
    <t>Gen_Z|varC_8|+10 percent|Drift|Unweighted</t>
  </si>
  <si>
    <t>Gen_Z|varC_8|+15 percent|Drift|Unweighted</t>
  </si>
  <si>
    <t>Gen_Z|varC_8|+20 percent|Drift|Unweighted</t>
  </si>
  <si>
    <t>Gen_Z|varC_8|+25 percent|Drift|Unweighted</t>
  </si>
  <si>
    <t>Gen_Z|varC_9|-25 percent|Drift|Unweighted</t>
  </si>
  <si>
    <t>Gen_Z|varC_9|-20 percent|Drift|Unweighted</t>
  </si>
  <si>
    <t>Gen_Z|varC_9|-15 percent|Drift|Unweighted</t>
  </si>
  <si>
    <t>Gen_Z|varC_9|-10 percent|Drift|Unweighted</t>
  </si>
  <si>
    <t>Gen_Z|varC_9|-5 percent|Drift|Unweighted</t>
  </si>
  <si>
    <t>Gen_Z|varC_9|0 percent|Drift|Unweighted</t>
  </si>
  <si>
    <t>Gen_Z|varC_9|+5 percent|Drift|Unweighted</t>
  </si>
  <si>
    <t>Gen_Z|varC_9|+10 percent|Drift|Unweighted</t>
  </si>
  <si>
    <t>Gen_Z|varC_9|+15 percent|Drift|Unweighted</t>
  </si>
  <si>
    <t>Gen_Z|varC_9|+20 percent|Drift|Unweighted</t>
  </si>
  <si>
    <t>Gen_Z|varC_9|+25 percent|Drift|Unweighted</t>
  </si>
  <si>
    <t>Gen_Z|varA_1|-25 percent|Ember|Unweighted</t>
  </si>
  <si>
    <t>Gen_Z|varA_1|-20 percent|Ember|Unweighted</t>
  </si>
  <si>
    <t>Gen_Z|varA_1|-15 percent|Ember|Unweighted</t>
  </si>
  <si>
    <t>Gen_Z|varA_1|-10 percent|Ember|Unweighted</t>
  </si>
  <si>
    <t>Gen_Z|varA_1|-5 percent|Ember|Unweighted</t>
  </si>
  <si>
    <t>Gen_Z|varA_1|0 percent|Ember|Unweighted</t>
  </si>
  <si>
    <t>Gen_Z|varA_1|+5 percent|Ember|Unweighted</t>
  </si>
  <si>
    <t>Gen_Z|varA_1|+10 percent|Ember|Unweighted</t>
  </si>
  <si>
    <t>Gen_Z|varA_1|+15 percent|Ember|Unweighted</t>
  </si>
  <si>
    <t>Gen_Z|varA_1|+20 percent|Ember|Unweighted</t>
  </si>
  <si>
    <t>Gen_Z|varA_1|+25 percent|Ember|Unweighted</t>
  </si>
  <si>
    <t>Gen_Z|varA_2|-25 percent|Ember|Unweighted</t>
  </si>
  <si>
    <t>Gen_Z|varA_2|-20 percent|Ember|Unweighted</t>
  </si>
  <si>
    <t>Gen_Z|varA_2|-15 percent|Ember|Unweighted</t>
  </si>
  <si>
    <t>Gen_Z|varA_2|-10 percent|Ember|Unweighted</t>
  </si>
  <si>
    <t>Gen_Z|varA_2|-5 percent|Ember|Unweighted</t>
  </si>
  <si>
    <t>Gen_Z|varA_2|0 percent|Ember|Unweighted</t>
  </si>
  <si>
    <t>Gen_Z|varA_2|+5 percent|Ember|Unweighted</t>
  </si>
  <si>
    <t>Gen_Z|varA_2|+10 percent|Ember|Unweighted</t>
  </si>
  <si>
    <t>Gen_Z|varA_2|+15 percent|Ember|Unweighted</t>
  </si>
  <si>
    <t>Gen_Z|varA_2|+20 percent|Ember|Unweighted</t>
  </si>
  <si>
    <t>Gen_Z|varA_2|+25 percent|Ember|Unweighted</t>
  </si>
  <si>
    <t>Gen_Z|varA_3|-25 percent|Ember|Unweighted</t>
  </si>
  <si>
    <t>Gen_Z|varA_3|-20 percent|Ember|Unweighted</t>
  </si>
  <si>
    <t>Gen_Z|varA_3|-15 percent|Ember|Unweighted</t>
  </si>
  <si>
    <t>Gen_Z|varA_3|-10 percent|Ember|Unweighted</t>
  </si>
  <si>
    <t>Gen_Z|varA_3|-5 percent|Ember|Unweighted</t>
  </si>
  <si>
    <t>Gen_Z|varA_3|0 percent|Ember|Unweighted</t>
  </si>
  <si>
    <t>Gen_Z|varA_3|+5 percent|Ember|Unweighted</t>
  </si>
  <si>
    <t>Gen_Z|varA_3|+10 percent|Ember|Unweighted</t>
  </si>
  <si>
    <t>Gen_Z|varA_3|+15 percent|Ember|Unweighted</t>
  </si>
  <si>
    <t>Gen_Z|varA_3|+20 percent|Ember|Unweighted</t>
  </si>
  <si>
    <t>Gen_Z|varA_3|+25 percent|Ember|Unweighted</t>
  </si>
  <si>
    <t>Gen_Z|varA_4|-25 percent|Ember|Unweighted</t>
  </si>
  <si>
    <t>Gen_Z|varA_4|-20 percent|Ember|Unweighted</t>
  </si>
  <si>
    <t>Gen_Z|varA_4|-15 percent|Ember|Unweighted</t>
  </si>
  <si>
    <t>Gen_Z|varA_4|-10 percent|Ember|Unweighted</t>
  </si>
  <si>
    <t>Gen_Z|varA_4|-5 percent|Ember|Unweighted</t>
  </si>
  <si>
    <t>Gen_Z|varA_4|0 percent|Ember|Unweighted</t>
  </si>
  <si>
    <t>Gen_Z|varA_4|+5 percent|Ember|Unweighted</t>
  </si>
  <si>
    <t>Gen_Z|varA_4|+10 percent|Ember|Unweighted</t>
  </si>
  <si>
    <t>Gen_Z|varA_4|+15 percent|Ember|Unweighted</t>
  </si>
  <si>
    <t>Gen_Z|varA_4|+20 percent|Ember|Unweighted</t>
  </si>
  <si>
    <t>Gen_Z|varA_4|+25 percent|Ember|Unweighted</t>
  </si>
  <si>
    <t>Gen_Z|varA_5|-25 percent|Ember|Unweighted</t>
  </si>
  <si>
    <t>Gen_Z|varA_5|-20 percent|Ember|Unweighted</t>
  </si>
  <si>
    <t>Gen_Z|varA_5|-15 percent|Ember|Unweighted</t>
  </si>
  <si>
    <t>Gen_Z|varA_5|-10 percent|Ember|Unweighted</t>
  </si>
  <si>
    <t>Gen_Z|varA_5|-5 percent|Ember|Unweighted</t>
  </si>
  <si>
    <t>Gen_Z|varA_5|0 percent|Ember|Unweighted</t>
  </si>
  <si>
    <t>Gen_Z|varA_5|+5 percent|Ember|Unweighted</t>
  </si>
  <si>
    <t>Gen_Z|varA_5|+10 percent|Ember|Unweighted</t>
  </si>
  <si>
    <t>Gen_Z|varA_5|+15 percent|Ember|Unweighted</t>
  </si>
  <si>
    <t>Gen_Z|varA_5|+20 percent|Ember|Unweighted</t>
  </si>
  <si>
    <t>Gen_Z|varA_5|+25 percent|Ember|Unweighted</t>
  </si>
  <si>
    <t>Gen_Z|varA_6|-25 percent|Ember|Unweighted</t>
  </si>
  <si>
    <t>Gen_Z|varA_6|-20 percent|Ember|Unweighted</t>
  </si>
  <si>
    <t>Gen_Z|varA_6|-15 percent|Ember|Unweighted</t>
  </si>
  <si>
    <t>Gen_Z|varA_6|-10 percent|Ember|Unweighted</t>
  </si>
  <si>
    <t>Gen_Z|varA_6|-5 percent|Ember|Unweighted</t>
  </si>
  <si>
    <t>Gen_Z|varA_6|0 percent|Ember|Unweighted</t>
  </si>
  <si>
    <t>Gen_Z|varA_6|+5 percent|Ember|Unweighted</t>
  </si>
  <si>
    <t>Gen_Z|varA_6|+10 percent|Ember|Unweighted</t>
  </si>
  <si>
    <t>Gen_Z|varA_6|+15 percent|Ember|Unweighted</t>
  </si>
  <si>
    <t>Gen_Z|varA_6|+20 percent|Ember|Unweighted</t>
  </si>
  <si>
    <t>Gen_Z|varA_6|+25 percent|Ember|Unweighted</t>
  </si>
  <si>
    <t>Gen_Z|varA_7|-25 percent|Ember|Unweighted</t>
  </si>
  <si>
    <t>Gen_Z|varA_7|-20 percent|Ember|Unweighted</t>
  </si>
  <si>
    <t>Gen_Z|varA_7|-15 percent|Ember|Unweighted</t>
  </si>
  <si>
    <t>Gen_Z|varA_7|-10 percent|Ember|Unweighted</t>
  </si>
  <si>
    <t>Gen_Z|varA_7|-5 percent|Ember|Unweighted</t>
  </si>
  <si>
    <t>Gen_Z|varA_7|0 percent|Ember|Unweighted</t>
  </si>
  <si>
    <t>Gen_Z|varA_7|+5 percent|Ember|Unweighted</t>
  </si>
  <si>
    <t>Gen_Z|varA_7|+10 percent|Ember|Unweighted</t>
  </si>
  <si>
    <t>Gen_Z|varA_7|+15 percent|Ember|Unweighted</t>
  </si>
  <si>
    <t>Gen_Z|varA_7|+20 percent|Ember|Unweighted</t>
  </si>
  <si>
    <t>Gen_Z|varA_7|+25 percent|Ember|Unweighted</t>
  </si>
  <si>
    <t>Gen_Z|varA_8|-25 percent|Ember|Unweighted</t>
  </si>
  <si>
    <t>Gen_Z|varA_8|-20 percent|Ember|Unweighted</t>
  </si>
  <si>
    <t>Gen_Z|varA_8|-15 percent|Ember|Unweighted</t>
  </si>
  <si>
    <t>Gen_Z|varA_8|-10 percent|Ember|Unweighted</t>
  </si>
  <si>
    <t>Gen_Z|varA_8|-5 percent|Ember|Unweighted</t>
  </si>
  <si>
    <t>Gen_Z|varA_8|0 percent|Ember|Unweighted</t>
  </si>
  <si>
    <t>Gen_Z|varA_8|+5 percent|Ember|Unweighted</t>
  </si>
  <si>
    <t>Gen_Z|varA_8|+10 percent|Ember|Unweighted</t>
  </si>
  <si>
    <t>Gen_Z|varA_8|+15 percent|Ember|Unweighted</t>
  </si>
  <si>
    <t>Gen_Z|varA_8|+20 percent|Ember|Unweighted</t>
  </si>
  <si>
    <t>Gen_Z|varA_8|+25 percent|Ember|Unweighted</t>
  </si>
  <si>
    <t>Gen_Z|varA_10|-25 percent|Ember|Unweighted</t>
  </si>
  <si>
    <t>Gen_Z|varA_10|-20 percent|Ember|Unweighted</t>
  </si>
  <si>
    <t>Gen_Z|varA_10|-15 percent|Ember|Unweighted</t>
  </si>
  <si>
    <t>Gen_Z|varA_10|-10 percent|Ember|Unweighted</t>
  </si>
  <si>
    <t>Gen_Z|varA_10|-5 percent|Ember|Unweighted</t>
  </si>
  <si>
    <t>Gen_Z|varA_10|0 percent|Ember|Unweighted</t>
  </si>
  <si>
    <t>Gen_Z|varA_10|+5 percent|Ember|Unweighted</t>
  </si>
  <si>
    <t>Gen_Z|varA_10|+10 percent|Ember|Unweighted</t>
  </si>
  <si>
    <t>Gen_Z|varA_10|+15 percent|Ember|Unweighted</t>
  </si>
  <si>
    <t>Gen_Z|varA_10|+20 percent|Ember|Unweighted</t>
  </si>
  <si>
    <t>Gen_Z|varA_10|+25 percent|Ember|Unweighted</t>
  </si>
  <si>
    <t>Gen_Z|varA_11|-25 percent|Ember|Unweighted</t>
  </si>
  <si>
    <t>Gen_Z|varA_11|-20 percent|Ember|Unweighted</t>
  </si>
  <si>
    <t>Gen_Z|varA_11|-15 percent|Ember|Unweighted</t>
  </si>
  <si>
    <t>Gen_Z|varA_11|-10 percent|Ember|Unweighted</t>
  </si>
  <si>
    <t>Gen_Z|varA_11|-5 percent|Ember|Unweighted</t>
  </si>
  <si>
    <t>Gen_Z|varA_11|0 percent|Ember|Unweighted</t>
  </si>
  <si>
    <t>Gen_Z|varA_11|+5 percent|Ember|Unweighted</t>
  </si>
  <si>
    <t>Gen_Z|varA_11|+10 percent|Ember|Unweighted</t>
  </si>
  <si>
    <t>Gen_Z|varA_11|+15 percent|Ember|Unweighted</t>
  </si>
  <si>
    <t>Gen_Z|varA_11|+20 percent|Ember|Unweighted</t>
  </si>
  <si>
    <t>Gen_Z|varA_11|+25 percent|Ember|Unweighted</t>
  </si>
  <si>
    <t>Gen_Z|varB_1|-25 percent|Ember|Unweighted</t>
  </si>
  <si>
    <t>Gen_Z|varB_1|-20 percent|Ember|Unweighted</t>
  </si>
  <si>
    <t>Gen_Z|varB_1|-15 percent|Ember|Unweighted</t>
  </si>
  <si>
    <t>Gen_Z|varB_1|-10 percent|Ember|Unweighted</t>
  </si>
  <si>
    <t>Gen_Z|varB_1|-5 percent|Ember|Unweighted</t>
  </si>
  <si>
    <t>Gen_Z|varB_1|0 percent|Ember|Unweighted</t>
  </si>
  <si>
    <t>Gen_Z|varB_1|+5 percent|Ember|Unweighted</t>
  </si>
  <si>
    <t>Gen_Z|varB_1|+10 percent|Ember|Unweighted</t>
  </si>
  <si>
    <t>Gen_Z|varB_1|+15 percent|Ember|Unweighted</t>
  </si>
  <si>
    <t>Gen_Z|varB_1|+20 percent|Ember|Unweighted</t>
  </si>
  <si>
    <t>Gen_Z|varB_1|+25 percent|Ember|Unweighted</t>
  </si>
  <si>
    <t>Gen_Z|varB_2|-25 percent|Ember|Unweighted</t>
  </si>
  <si>
    <t>Gen_Z|varB_2|-20 percent|Ember|Unweighted</t>
  </si>
  <si>
    <t>Gen_Z|varB_2|-15 percent|Ember|Unweighted</t>
  </si>
  <si>
    <t>Gen_Z|varB_2|-10 percent|Ember|Unweighted</t>
  </si>
  <si>
    <t>Gen_Z|varB_2|-5 percent|Ember|Unweighted</t>
  </si>
  <si>
    <t>Gen_Z|varB_2|0 percent|Ember|Unweighted</t>
  </si>
  <si>
    <t>Gen_Z|varB_2|+5 percent|Ember|Unweighted</t>
  </si>
  <si>
    <t>Gen_Z|varB_2|+10 percent|Ember|Unweighted</t>
  </si>
  <si>
    <t>Gen_Z|varB_2|+15 percent|Ember|Unweighted</t>
  </si>
  <si>
    <t>Gen_Z|varB_2|+20 percent|Ember|Unweighted</t>
  </si>
  <si>
    <t>Gen_Z|varB_2|+25 percent|Ember|Unweighted</t>
  </si>
  <si>
    <t>Gen_Z|varB_3|-25 percent|Ember|Unweighted</t>
  </si>
  <si>
    <t>Gen_Z|varB_3|-20 percent|Ember|Unweighted</t>
  </si>
  <si>
    <t>Gen_Z|varB_3|-15 percent|Ember|Unweighted</t>
  </si>
  <si>
    <t>Gen_Z|varB_3|-10 percent|Ember|Unweighted</t>
  </si>
  <si>
    <t>Gen_Z|varB_3|-5 percent|Ember|Unweighted</t>
  </si>
  <si>
    <t>Gen_Z|varB_3|0 percent|Ember|Unweighted</t>
  </si>
  <si>
    <t>Gen_Z|varB_3|+5 percent|Ember|Unweighted</t>
  </si>
  <si>
    <t>Gen_Z|varB_3|+10 percent|Ember|Unweighted</t>
  </si>
  <si>
    <t>Gen_Z|varB_3|+15 percent|Ember|Unweighted</t>
  </si>
  <si>
    <t>Gen_Z|varB_3|+20 percent|Ember|Unweighted</t>
  </si>
  <si>
    <t>Gen_Z|varB_3|+25 percent|Ember|Unweighted</t>
  </si>
  <si>
    <t>Gen_Z|varB_4|-25 percent|Ember|Unweighted</t>
  </si>
  <si>
    <t>Gen_Z|varB_4|-20 percent|Ember|Unweighted</t>
  </si>
  <si>
    <t>Gen_Z|varB_4|-15 percent|Ember|Unweighted</t>
  </si>
  <si>
    <t>Gen_Z|varB_4|-10 percent|Ember|Unweighted</t>
  </si>
  <si>
    <t>Gen_Z|varB_4|-5 percent|Ember|Unweighted</t>
  </si>
  <si>
    <t>Gen_Z|varB_4|0 percent|Ember|Unweighted</t>
  </si>
  <si>
    <t>Gen_Z|varB_4|+5 percent|Ember|Unweighted</t>
  </si>
  <si>
    <t>Gen_Z|varB_4|+10 percent|Ember|Unweighted</t>
  </si>
  <si>
    <t>Gen_Z|varB_4|+15 percent|Ember|Unweighted</t>
  </si>
  <si>
    <t>Gen_Z|varB_4|+20 percent|Ember|Unweighted</t>
  </si>
  <si>
    <t>Gen_Z|varB_4|+25 percent|Ember|Unweighted</t>
  </si>
  <si>
    <t>Gen_Z|varB_5|-25 percent|Ember|Unweighted</t>
  </si>
  <si>
    <t>Gen_Z|varB_5|-20 percent|Ember|Unweighted</t>
  </si>
  <si>
    <t>Gen_Z|varB_5|-15 percent|Ember|Unweighted</t>
  </si>
  <si>
    <t>Gen_Z|varB_5|-10 percent|Ember|Unweighted</t>
  </si>
  <si>
    <t>Gen_Z|varB_5|-5 percent|Ember|Unweighted</t>
  </si>
  <si>
    <t>Gen_Z|varB_5|0 percent|Ember|Unweighted</t>
  </si>
  <si>
    <t>Gen_Z|varB_5|+5 percent|Ember|Unweighted</t>
  </si>
  <si>
    <t>Gen_Z|varB_5|+10 percent|Ember|Unweighted</t>
  </si>
  <si>
    <t>Gen_Z|varB_5|+15 percent|Ember|Unweighted</t>
  </si>
  <si>
    <t>Gen_Z|varB_5|+20 percent|Ember|Unweighted</t>
  </si>
  <si>
    <t>Gen_Z|varB_5|+25 percent|Ember|Unweighted</t>
  </si>
  <si>
    <t>Gen_Z|varB_6|-25 percent|Ember|Unweighted</t>
  </si>
  <si>
    <t>Gen_Z|varB_6|-20 percent|Ember|Unweighted</t>
  </si>
  <si>
    <t>Gen_Z|varB_6|-15 percent|Ember|Unweighted</t>
  </si>
  <si>
    <t>Gen_Z|varB_6|-10 percent|Ember|Unweighted</t>
  </si>
  <si>
    <t>Gen_Z|varB_6|-5 percent|Ember|Unweighted</t>
  </si>
  <si>
    <t>Gen_Z|varB_6|0 percent|Ember|Unweighted</t>
  </si>
  <si>
    <t>Gen_Z|varB_6|+5 percent|Ember|Unweighted</t>
  </si>
  <si>
    <t>Gen_Z|varB_6|+10 percent|Ember|Unweighted</t>
  </si>
  <si>
    <t>Gen_Z|varB_6|+15 percent|Ember|Unweighted</t>
  </si>
  <si>
    <t>Gen_Z|varB_6|+20 percent|Ember|Unweighted</t>
  </si>
  <si>
    <t>Gen_Z|varB_6|+25 percent|Ember|Unweighted</t>
  </si>
  <si>
    <t>Gen_Z|varC_1|-25 percent|Ember|Unweighted</t>
  </si>
  <si>
    <t>Gen_Z|varC_1|-20 percent|Ember|Unweighted</t>
  </si>
  <si>
    <t>Gen_Z|varC_1|-15 percent|Ember|Unweighted</t>
  </si>
  <si>
    <t>Gen_Z|varC_1|-10 percent|Ember|Unweighted</t>
  </si>
  <si>
    <t>Gen_Z|varC_1|-5 percent|Ember|Unweighted</t>
  </si>
  <si>
    <t>Gen_Z|varC_1|0 percent|Ember|Unweighted</t>
  </si>
  <si>
    <t>Gen_Z|varC_1|+5 percent|Ember|Unweighted</t>
  </si>
  <si>
    <t>Gen_Z|varC_1|+10 percent|Ember|Unweighted</t>
  </si>
  <si>
    <t>Gen_Z|varC_1|+15 percent|Ember|Unweighted</t>
  </si>
  <si>
    <t>Gen_Z|varC_1|+20 percent|Ember|Unweighted</t>
  </si>
  <si>
    <t>Gen_Z|varC_1|+25 percent|Ember|Unweighted</t>
  </si>
  <si>
    <t>Gen_Z|varC_2|-25 percent|Ember|Unweighted</t>
  </si>
  <si>
    <t>Gen_Z|varC_2|-20 percent|Ember|Unweighted</t>
  </si>
  <si>
    <t>Gen_Z|varC_2|-15 percent|Ember|Unweighted</t>
  </si>
  <si>
    <t>Gen_Z|varC_2|-10 percent|Ember|Unweighted</t>
  </si>
  <si>
    <t>Gen_Z|varC_2|-5 percent|Ember|Unweighted</t>
  </si>
  <si>
    <t>Gen_Z|varC_2|0 percent|Ember|Unweighted</t>
  </si>
  <si>
    <t>Gen_Z|varC_2|+5 percent|Ember|Unweighted</t>
  </si>
  <si>
    <t>Gen_Z|varC_2|+10 percent|Ember|Unweighted</t>
  </si>
  <si>
    <t>Gen_Z|varC_2|+15 percent|Ember|Unweighted</t>
  </si>
  <si>
    <t>Gen_Z|varC_2|+20 percent|Ember|Unweighted</t>
  </si>
  <si>
    <t>Gen_Z|varC_2|+25 percent|Ember|Unweighted</t>
  </si>
  <si>
    <t>Gen_Z|varC_3|-25 percent|Ember|Unweighted</t>
  </si>
  <si>
    <t>Gen_Z|varC_3|-20 percent|Ember|Unweighted</t>
  </si>
  <si>
    <t>Gen_Z|varC_3|-15 percent|Ember|Unweighted</t>
  </si>
  <si>
    <t>Gen_Z|varC_3|-10 percent|Ember|Unweighted</t>
  </si>
  <si>
    <t>Gen_Z|varC_3|-5 percent|Ember|Unweighted</t>
  </si>
  <si>
    <t>Gen_Z|varC_3|0 percent|Ember|Unweighted</t>
  </si>
  <si>
    <t>Gen_Z|varC_3|+5 percent|Ember|Unweighted</t>
  </si>
  <si>
    <t>Gen_Z|varC_3|+10 percent|Ember|Unweighted</t>
  </si>
  <si>
    <t>Gen_Z|varC_3|+15 percent|Ember|Unweighted</t>
  </si>
  <si>
    <t>Gen_Z|varC_3|+20 percent|Ember|Unweighted</t>
  </si>
  <si>
    <t>Gen_Z|varC_3|+25 percent|Ember|Unweighted</t>
  </si>
  <si>
    <t>Gen_Z|varC_4|-25 percent|Ember|Unweighted</t>
  </si>
  <si>
    <t>Gen_Z|varC_4|-20 percent|Ember|Unweighted</t>
  </si>
  <si>
    <t>Gen_Z|varC_4|-15 percent|Ember|Unweighted</t>
  </si>
  <si>
    <t>Gen_Z|varC_4|-10 percent|Ember|Unweighted</t>
  </si>
  <si>
    <t>Gen_Z|varC_4|-5 percent|Ember|Unweighted</t>
  </si>
  <si>
    <t>Gen_Z|varC_4|0 percent|Ember|Unweighted</t>
  </si>
  <si>
    <t>Gen_Z|varC_4|+5 percent|Ember|Unweighted</t>
  </si>
  <si>
    <t>Gen_Z|varC_4|+10 percent|Ember|Unweighted</t>
  </si>
  <si>
    <t>Gen_Z|varC_4|+15 percent|Ember|Unweighted</t>
  </si>
  <si>
    <t>Gen_Z|varC_4|+20 percent|Ember|Unweighted</t>
  </si>
  <si>
    <t>Gen_Z|varC_4|+25 percent|Ember|Unweighted</t>
  </si>
  <si>
    <t>Gen_Z|varC_5|-25 percent|Ember|Unweighted</t>
  </si>
  <si>
    <t>Gen_Z|varC_5|-20 percent|Ember|Unweighted</t>
  </si>
  <si>
    <t>Gen_Z|varC_5|-15 percent|Ember|Unweighted</t>
  </si>
  <si>
    <t>Gen_Z|varC_5|-10 percent|Ember|Unweighted</t>
  </si>
  <si>
    <t>Gen_Z|varC_5|-5 percent|Ember|Unweighted</t>
  </si>
  <si>
    <t>Gen_Z|varC_5|0 percent|Ember|Unweighted</t>
  </si>
  <si>
    <t>Gen_Z|varC_5|+5 percent|Ember|Unweighted</t>
  </si>
  <si>
    <t>Gen_Z|varC_5|+10 percent|Ember|Unweighted</t>
  </si>
  <si>
    <t>Gen_Z|varC_5|+15 percent|Ember|Unweighted</t>
  </si>
  <si>
    <t>Gen_Z|varC_5|+20 percent|Ember|Unweighted</t>
  </si>
  <si>
    <t>Gen_Z|varC_5|+25 percent|Ember|Unweighted</t>
  </si>
  <si>
    <t>Gen_Z|varC_6|-25 percent|Ember|Unweighted</t>
  </si>
  <si>
    <t>Gen_Z|varC_6|-20 percent|Ember|Unweighted</t>
  </si>
  <si>
    <t>Gen_Z|varC_6|-15 percent|Ember|Unweighted</t>
  </si>
  <si>
    <t>Gen_Z|varC_6|-10 percent|Ember|Unweighted</t>
  </si>
  <si>
    <t>Gen_Z|varC_6|-5 percent|Ember|Unweighted</t>
  </si>
  <si>
    <t>Gen_Z|varC_6|0 percent|Ember|Unweighted</t>
  </si>
  <si>
    <t>Gen_Z|varC_6|+5 percent|Ember|Unweighted</t>
  </si>
  <si>
    <t>Gen_Z|varC_6|+10 percent|Ember|Unweighted</t>
  </si>
  <si>
    <t>Gen_Z|varC_6|+15 percent|Ember|Unweighted</t>
  </si>
  <si>
    <t>Gen_Z|varC_6|+20 percent|Ember|Unweighted</t>
  </si>
  <si>
    <t>Gen_Z|varC_6|+25 percent|Ember|Unweighted</t>
  </si>
  <si>
    <t>Gen_Z|varC_7|-25 percent|Ember|Unweighted</t>
  </si>
  <si>
    <t>Gen_Z|varC_7|-20 percent|Ember|Unweighted</t>
  </si>
  <si>
    <t>Gen_Z|varC_7|-15 percent|Ember|Unweighted</t>
  </si>
  <si>
    <t>Gen_Z|varC_7|-10 percent|Ember|Unweighted</t>
  </si>
  <si>
    <t>Gen_Z|varC_7|-5 percent|Ember|Unweighted</t>
  </si>
  <si>
    <t>Gen_Z|varC_7|0 percent|Ember|Unweighted</t>
  </si>
  <si>
    <t>Gen_Z|varC_7|+5 percent|Ember|Unweighted</t>
  </si>
  <si>
    <t>Gen_Z|varC_7|+10 percent|Ember|Unweighted</t>
  </si>
  <si>
    <t>Gen_Z|varC_7|+15 percent|Ember|Unweighted</t>
  </si>
  <si>
    <t>Gen_Z|varC_7|+20 percent|Ember|Unweighted</t>
  </si>
  <si>
    <t>Gen_Z|varC_7|+25 percent|Ember|Unweighted</t>
  </si>
  <si>
    <t>Gen_Z|varC_8|-25 percent|Ember|Unweighted</t>
  </si>
  <si>
    <t>Gen_Z|varC_8|-20 percent|Ember|Unweighted</t>
  </si>
  <si>
    <t>Gen_Z|varC_8|-15 percent|Ember|Unweighted</t>
  </si>
  <si>
    <t>Gen_Z|varC_8|-10 percent|Ember|Unweighted</t>
  </si>
  <si>
    <t>Gen_Z|varC_8|-5 percent|Ember|Unweighted</t>
  </si>
  <si>
    <t>Gen_Z|varC_8|0 percent|Ember|Unweighted</t>
  </si>
  <si>
    <t>Gen_Z|varC_8|+5 percent|Ember|Unweighted</t>
  </si>
  <si>
    <t>Gen_Z|varC_8|+10 percent|Ember|Unweighted</t>
  </si>
  <si>
    <t>Gen_Z|varC_8|+15 percent|Ember|Unweighted</t>
  </si>
  <si>
    <t>Gen_Z|varC_8|+20 percent|Ember|Unweighted</t>
  </si>
  <si>
    <t>Gen_Z|varC_8|+25 percent|Ember|Unweighted</t>
  </si>
  <si>
    <t>Gen_Z|varC_9|-25 percent|Ember|Unweighted</t>
  </si>
  <si>
    <t>Gen_Z|varC_9|-20 percent|Ember|Unweighted</t>
  </si>
  <si>
    <t>Gen_Z|varC_9|-15 percent|Ember|Unweighted</t>
  </si>
  <si>
    <t>Gen_Z|varC_9|-10 percent|Ember|Unweighted</t>
  </si>
  <si>
    <t>Gen_Z|varC_9|-5 percent|Ember|Unweighted</t>
  </si>
  <si>
    <t>Gen_Z|varC_9|0 percent|Ember|Unweighted</t>
  </si>
  <si>
    <t>Gen_Z|varC_9|+5 percent|Ember|Unweighted</t>
  </si>
  <si>
    <t>Gen_Z|varC_9|+10 percent|Ember|Unweighted</t>
  </si>
  <si>
    <t>Gen_Z|varC_9|+15 percent|Ember|Unweighted</t>
  </si>
  <si>
    <t>Gen_Z|varC_9|+20 percent|Ember|Unweighted</t>
  </si>
  <si>
    <t>Gen_Z|varC_9|+25 percent|Ember|Unweighted</t>
  </si>
  <si>
    <t>Gen_Z|varA_1|-25 percent|Kinetic|Unweighted</t>
  </si>
  <si>
    <t>Gen_Z|varA_1|-20 percent|Kinetic|Unweighted</t>
  </si>
  <si>
    <t>Gen_Z|varA_1|-15 percent|Kinetic|Unweighted</t>
  </si>
  <si>
    <t>Gen_Z|varA_1|-10 percent|Kinetic|Unweighted</t>
  </si>
  <si>
    <t>Gen_Z|varA_1|-5 percent|Kinetic|Unweighted</t>
  </si>
  <si>
    <t>Gen_Z|varA_1|0 percent|Kinetic|Unweighted</t>
  </si>
  <si>
    <t>Gen_Z|varA_1|+5 percent|Kinetic|Unweighted</t>
  </si>
  <si>
    <t>Gen_Z|varA_1|+10 percent|Kinetic|Unweighted</t>
  </si>
  <si>
    <t>Gen_Z|varA_1|+15 percent|Kinetic|Unweighted</t>
  </si>
  <si>
    <t>Gen_Z|varA_1|+20 percent|Kinetic|Unweighted</t>
  </si>
  <si>
    <t>Gen_Z|varA_1|+25 percent|Kinetic|Unweighted</t>
  </si>
  <si>
    <t>Gen_Z|varA_2|-25 percent|Kinetic|Unweighted</t>
  </si>
  <si>
    <t>Gen_Z|varA_2|-20 percent|Kinetic|Unweighted</t>
  </si>
  <si>
    <t>Gen_Z|varA_2|-15 percent|Kinetic|Unweighted</t>
  </si>
  <si>
    <t>Gen_Z|varA_2|-10 percent|Kinetic|Unweighted</t>
  </si>
  <si>
    <t>Gen_Z|varA_2|-5 percent|Kinetic|Unweighted</t>
  </si>
  <si>
    <t>Gen_Z|varA_2|0 percent|Kinetic|Unweighted</t>
  </si>
  <si>
    <t>Gen_Z|varA_2|+5 percent|Kinetic|Unweighted</t>
  </si>
  <si>
    <t>Gen_Z|varA_2|+10 percent|Kinetic|Unweighted</t>
  </si>
  <si>
    <t>Gen_Z|varA_2|+15 percent|Kinetic|Unweighted</t>
  </si>
  <si>
    <t>Gen_Z|varA_2|+20 percent|Kinetic|Unweighted</t>
  </si>
  <si>
    <t>Gen_Z|varA_2|+25 percent|Kinetic|Unweighted</t>
  </si>
  <si>
    <t>Gen_Z|varA_3|-25 percent|Kinetic|Unweighted</t>
  </si>
  <si>
    <t>Gen_Z|varA_3|-20 percent|Kinetic|Unweighted</t>
  </si>
  <si>
    <t>Gen_Z|varA_3|-15 percent|Kinetic|Unweighted</t>
  </si>
  <si>
    <t>Gen_Z|varA_3|-10 percent|Kinetic|Unweighted</t>
  </si>
  <si>
    <t>Gen_Z|varA_3|-5 percent|Kinetic|Unweighted</t>
  </si>
  <si>
    <t>Gen_Z|varA_3|0 percent|Kinetic|Unweighted</t>
  </si>
  <si>
    <t>Gen_Z|varA_3|+5 percent|Kinetic|Unweighted</t>
  </si>
  <si>
    <t>Gen_Z|varA_3|+10 percent|Kinetic|Unweighted</t>
  </si>
  <si>
    <t>Gen_Z|varA_3|+15 percent|Kinetic|Unweighted</t>
  </si>
  <si>
    <t>Gen_Z|varA_3|+20 percent|Kinetic|Unweighted</t>
  </si>
  <si>
    <t>Gen_Z|varA_3|+25 percent|Kinetic|Unweighted</t>
  </si>
  <si>
    <t>Gen_Z|varA_4|-25 percent|Kinetic|Unweighted</t>
  </si>
  <si>
    <t>Gen_Z|varA_4|-20 percent|Kinetic|Unweighted</t>
  </si>
  <si>
    <t>Gen_Z|varA_4|-15 percent|Kinetic|Unweighted</t>
  </si>
  <si>
    <t>Gen_Z|varA_4|-10 percent|Kinetic|Unweighted</t>
  </si>
  <si>
    <t>Gen_Z|varA_4|-5 percent|Kinetic|Unweighted</t>
  </si>
  <si>
    <t>Gen_Z|varA_4|0 percent|Kinetic|Unweighted</t>
  </si>
  <si>
    <t>Gen_Z|varA_4|+5 percent|Kinetic|Unweighted</t>
  </si>
  <si>
    <t>Gen_Z|varA_4|+10 percent|Kinetic|Unweighted</t>
  </si>
  <si>
    <t>Gen_Z|varA_4|+15 percent|Kinetic|Unweighted</t>
  </si>
  <si>
    <t>Gen_Z|varA_4|+20 percent|Kinetic|Unweighted</t>
  </si>
  <si>
    <t>Gen_Z|varA_4|+25 percent|Kinetic|Unweighted</t>
  </si>
  <si>
    <t>Gen_Z|varA_5|-25 percent|Kinetic|Unweighted</t>
  </si>
  <si>
    <t>Gen_Z|varA_5|-20 percent|Kinetic|Unweighted</t>
  </si>
  <si>
    <t>Gen_Z|varA_5|-15 percent|Kinetic|Unweighted</t>
  </si>
  <si>
    <t>Gen_Z|varA_5|-10 percent|Kinetic|Unweighted</t>
  </si>
  <si>
    <t>Gen_Z|varA_5|-5 percent|Kinetic|Unweighted</t>
  </si>
  <si>
    <t>Gen_Z|varA_5|0 percent|Kinetic|Unweighted</t>
  </si>
  <si>
    <t>Gen_Z|varA_5|+5 percent|Kinetic|Unweighted</t>
  </si>
  <si>
    <t>Gen_Z|varA_5|+10 percent|Kinetic|Unweighted</t>
  </si>
  <si>
    <t>Gen_Z|varA_5|+15 percent|Kinetic|Unweighted</t>
  </si>
  <si>
    <t>Gen_Z|varA_5|+20 percent|Kinetic|Unweighted</t>
  </si>
  <si>
    <t>Gen_Z|varA_5|+25 percent|Kinetic|Unweighted</t>
  </si>
  <si>
    <t>Gen_Z|varA_6|-25 percent|Kinetic|Unweighted</t>
  </si>
  <si>
    <t>Gen_Z|varA_6|-20 percent|Kinetic|Unweighted</t>
  </si>
  <si>
    <t>Gen_Z|varA_6|-15 percent|Kinetic|Unweighted</t>
  </si>
  <si>
    <t>Gen_Z|varA_6|-10 percent|Kinetic|Unweighted</t>
  </si>
  <si>
    <t>Gen_Z|varA_6|-5 percent|Kinetic|Unweighted</t>
  </si>
  <si>
    <t>Gen_Z|varA_6|0 percent|Kinetic|Unweighted</t>
  </si>
  <si>
    <t>Gen_Z|varA_6|+5 percent|Kinetic|Unweighted</t>
  </si>
  <si>
    <t>Gen_Z|varA_6|+10 percent|Kinetic|Unweighted</t>
  </si>
  <si>
    <t>Gen_Z|varA_6|+15 percent|Kinetic|Unweighted</t>
  </si>
  <si>
    <t>Gen_Z|varA_6|+20 percent|Kinetic|Unweighted</t>
  </si>
  <si>
    <t>Gen_Z|varA_6|+25 percent|Kinetic|Unweighted</t>
  </si>
  <si>
    <t>Gen_Z|varA_7|-25 percent|Kinetic|Unweighted</t>
  </si>
  <si>
    <t>Gen_Z|varA_7|-20 percent|Kinetic|Unweighted</t>
  </si>
  <si>
    <t>Gen_Z|varA_7|-15 percent|Kinetic|Unweighted</t>
  </si>
  <si>
    <t>Gen_Z|varA_7|-10 percent|Kinetic|Unweighted</t>
  </si>
  <si>
    <t>Gen_Z|varA_7|-5 percent|Kinetic|Unweighted</t>
  </si>
  <si>
    <t>Gen_Z|varA_7|0 percent|Kinetic|Unweighted</t>
  </si>
  <si>
    <t>Gen_Z|varA_7|+5 percent|Kinetic|Unweighted</t>
  </si>
  <si>
    <t>Gen_Z|varA_7|+10 percent|Kinetic|Unweighted</t>
  </si>
  <si>
    <t>Gen_Z|varA_7|+15 percent|Kinetic|Unweighted</t>
  </si>
  <si>
    <t>Gen_Z|varA_7|+20 percent|Kinetic|Unweighted</t>
  </si>
  <si>
    <t>Gen_Z|varA_7|+25 percent|Kinetic|Unweighted</t>
  </si>
  <si>
    <t>Gen_Z|varA_8|-25 percent|Kinetic|Unweighted</t>
  </si>
  <si>
    <t>Gen_Z|varA_8|-20 percent|Kinetic|Unweighted</t>
  </si>
  <si>
    <t>Gen_Z|varA_8|-15 percent|Kinetic|Unweighted</t>
  </si>
  <si>
    <t>Gen_Z|varA_8|-10 percent|Kinetic|Unweighted</t>
  </si>
  <si>
    <t>Gen_Z|varA_8|-5 percent|Kinetic|Unweighted</t>
  </si>
  <si>
    <t>Gen_Z|varA_8|0 percent|Kinetic|Unweighted</t>
  </si>
  <si>
    <t>Gen_Z|varA_8|+5 percent|Kinetic|Unweighted</t>
  </si>
  <si>
    <t>Gen_Z|varA_8|+10 percent|Kinetic|Unweighted</t>
  </si>
  <si>
    <t>Gen_Z|varA_8|+15 percent|Kinetic|Unweighted</t>
  </si>
  <si>
    <t>Gen_Z|varA_8|+20 percent|Kinetic|Unweighted</t>
  </si>
  <si>
    <t>Gen_Z|varA_8|+25 percent|Kinetic|Unweighted</t>
  </si>
  <si>
    <t>Gen_Z|varA_10|-25 percent|Kinetic|Unweighted</t>
  </si>
  <si>
    <t>Gen_Z|varA_10|-20 percent|Kinetic|Unweighted</t>
  </si>
  <si>
    <t>Gen_Z|varA_10|-15 percent|Kinetic|Unweighted</t>
  </si>
  <si>
    <t>Gen_Z|varA_10|-10 percent|Kinetic|Unweighted</t>
  </si>
  <si>
    <t>Gen_Z|varA_10|-5 percent|Kinetic|Unweighted</t>
  </si>
  <si>
    <t>Gen_Z|varA_10|0 percent|Kinetic|Unweighted</t>
  </si>
  <si>
    <t>Gen_Z|varA_10|+5 percent|Kinetic|Unweighted</t>
  </si>
  <si>
    <t>Gen_Z|varA_10|+10 percent|Kinetic|Unweighted</t>
  </si>
  <si>
    <t>Gen_Z|varA_10|+15 percent|Kinetic|Unweighted</t>
  </si>
  <si>
    <t>Gen_Z|varA_10|+20 percent|Kinetic|Unweighted</t>
  </si>
  <si>
    <t>Gen_Z|varA_10|+25 percent|Kinetic|Unweighted</t>
  </si>
  <si>
    <t>Gen_Z|varA_11|-25 percent|Kinetic|Unweighted</t>
  </si>
  <si>
    <t>Gen_Z|varA_11|-20 percent|Kinetic|Unweighted</t>
  </si>
  <si>
    <t>Gen_Z|varA_11|-15 percent|Kinetic|Unweighted</t>
  </si>
  <si>
    <t>Gen_Z|varA_11|-10 percent|Kinetic|Unweighted</t>
  </si>
  <si>
    <t>Gen_Z|varA_11|-5 percent|Kinetic|Unweighted</t>
  </si>
  <si>
    <t>Gen_Z|varA_11|0 percent|Kinetic|Unweighted</t>
  </si>
  <si>
    <t>Gen_Z|varA_11|+5 percent|Kinetic|Unweighted</t>
  </si>
  <si>
    <t>Gen_Z|varA_11|+10 percent|Kinetic|Unweighted</t>
  </si>
  <si>
    <t>Gen_Z|varA_11|+15 percent|Kinetic|Unweighted</t>
  </si>
  <si>
    <t>Gen_Z|varA_11|+20 percent|Kinetic|Unweighted</t>
  </si>
  <si>
    <t>Gen_Z|varA_11|+25 percent|Kinetic|Unweighted</t>
  </si>
  <si>
    <t>Gen_Z|varB_1|-25 percent|Kinetic|Unweighted</t>
  </si>
  <si>
    <t>Gen_Z|varB_1|-20 percent|Kinetic|Unweighted</t>
  </si>
  <si>
    <t>Gen_Z|varB_1|-15 percent|Kinetic|Unweighted</t>
  </si>
  <si>
    <t>Gen_Z|varB_1|-10 percent|Kinetic|Unweighted</t>
  </si>
  <si>
    <t>Gen_Z|varB_1|-5 percent|Kinetic|Unweighted</t>
  </si>
  <si>
    <t>Gen_Z|varB_1|0 percent|Kinetic|Unweighted</t>
  </si>
  <si>
    <t>Gen_Z|varB_1|+5 percent|Kinetic|Unweighted</t>
  </si>
  <si>
    <t>Gen_Z|varB_1|+10 percent|Kinetic|Unweighted</t>
  </si>
  <si>
    <t>Gen_Z|varB_1|+15 percent|Kinetic|Unweighted</t>
  </si>
  <si>
    <t>Gen_Z|varB_1|+20 percent|Kinetic|Unweighted</t>
  </si>
  <si>
    <t>Gen_Z|varB_1|+25 percent|Kinetic|Unweighted</t>
  </si>
  <si>
    <t>Gen_Z|varB_2|-25 percent|Kinetic|Unweighted</t>
  </si>
  <si>
    <t>Gen_Z|varB_2|-20 percent|Kinetic|Unweighted</t>
  </si>
  <si>
    <t>Gen_Z|varB_2|-15 percent|Kinetic|Unweighted</t>
  </si>
  <si>
    <t>Gen_Z|varB_2|-10 percent|Kinetic|Unweighted</t>
  </si>
  <si>
    <t>Gen_Z|varB_2|-5 percent|Kinetic|Unweighted</t>
  </si>
  <si>
    <t>Gen_Z|varB_2|0 percent|Kinetic|Unweighted</t>
  </si>
  <si>
    <t>Gen_Z|varB_2|+5 percent|Kinetic|Unweighted</t>
  </si>
  <si>
    <t>Gen_Z|varB_2|+10 percent|Kinetic|Unweighted</t>
  </si>
  <si>
    <t>Gen_Z|varB_2|+15 percent|Kinetic|Unweighted</t>
  </si>
  <si>
    <t>Gen_Z|varB_2|+20 percent|Kinetic|Unweighted</t>
  </si>
  <si>
    <t>Gen_Z|varB_2|+25 percent|Kinetic|Unweighted</t>
  </si>
  <si>
    <t>Gen_Z|varB_3|-25 percent|Kinetic|Unweighted</t>
  </si>
  <si>
    <t>Gen_Z|varB_3|-20 percent|Kinetic|Unweighted</t>
  </si>
  <si>
    <t>Gen_Z|varB_3|-15 percent|Kinetic|Unweighted</t>
  </si>
  <si>
    <t>Gen_Z|varB_3|-10 percent|Kinetic|Unweighted</t>
  </si>
  <si>
    <t>Gen_Z|varB_3|-5 percent|Kinetic|Unweighted</t>
  </si>
  <si>
    <t>Gen_Z|varB_3|0 percent|Kinetic|Unweighted</t>
  </si>
  <si>
    <t>Gen_Z|varB_3|+5 percent|Kinetic|Unweighted</t>
  </si>
  <si>
    <t>Gen_Z|varB_3|+10 percent|Kinetic|Unweighted</t>
  </si>
  <si>
    <t>Gen_Z|varB_3|+15 percent|Kinetic|Unweighted</t>
  </si>
  <si>
    <t>Gen_Z|varB_3|+20 percent|Kinetic|Unweighted</t>
  </si>
  <si>
    <t>Gen_Z|varB_3|+25 percent|Kinetic|Unweighted</t>
  </si>
  <si>
    <t>Gen_Z|varB_4|-25 percent|Kinetic|Unweighted</t>
  </si>
  <si>
    <t>Gen_Z|varB_4|-20 percent|Kinetic|Unweighted</t>
  </si>
  <si>
    <t>Gen_Z|varB_4|-15 percent|Kinetic|Unweighted</t>
  </si>
  <si>
    <t>Gen_Z|varB_4|-10 percent|Kinetic|Unweighted</t>
  </si>
  <si>
    <t>Gen_Z|varB_4|-5 percent|Kinetic|Unweighted</t>
  </si>
  <si>
    <t>Gen_Z|varB_4|0 percent|Kinetic|Unweighted</t>
  </si>
  <si>
    <t>Gen_Z|varB_4|+5 percent|Kinetic|Unweighted</t>
  </si>
  <si>
    <t>Gen_Z|varB_4|+10 percent|Kinetic|Unweighted</t>
  </si>
  <si>
    <t>Gen_Z|varB_4|+15 percent|Kinetic|Unweighted</t>
  </si>
  <si>
    <t>Gen_Z|varB_4|+20 percent|Kinetic|Unweighted</t>
  </si>
  <si>
    <t>Gen_Z|varB_4|+25 percent|Kinetic|Unweighted</t>
  </si>
  <si>
    <t>Gen_Z|varB_5|-25 percent|Kinetic|Unweighted</t>
  </si>
  <si>
    <t>Gen_Z|varB_5|-20 percent|Kinetic|Unweighted</t>
  </si>
  <si>
    <t>Gen_Z|varB_5|-15 percent|Kinetic|Unweighted</t>
  </si>
  <si>
    <t>Gen_Z|varB_5|-10 percent|Kinetic|Unweighted</t>
  </si>
  <si>
    <t>Gen_Z|varB_5|-5 percent|Kinetic|Unweighted</t>
  </si>
  <si>
    <t>Gen_Z|varB_5|0 percent|Kinetic|Unweighted</t>
  </si>
  <si>
    <t>Gen_Z|varB_5|+5 percent|Kinetic|Unweighted</t>
  </si>
  <si>
    <t>Gen_Z|varB_5|+10 percent|Kinetic|Unweighted</t>
  </si>
  <si>
    <t>Gen_Z|varB_5|+15 percent|Kinetic|Unweighted</t>
  </si>
  <si>
    <t>Gen_Z|varB_5|+20 percent|Kinetic|Unweighted</t>
  </si>
  <si>
    <t>Gen_Z|varB_5|+25 percent|Kinetic|Unweighted</t>
  </si>
  <si>
    <t>Gen_Z|varB_6|-25 percent|Kinetic|Unweighted</t>
  </si>
  <si>
    <t>Gen_Z|varB_6|-20 percent|Kinetic|Unweighted</t>
  </si>
  <si>
    <t>Gen_Z|varB_6|-15 percent|Kinetic|Unweighted</t>
  </si>
  <si>
    <t>Gen_Z|varB_6|-10 percent|Kinetic|Unweighted</t>
  </si>
  <si>
    <t>Gen_Z|varB_6|-5 percent|Kinetic|Unweighted</t>
  </si>
  <si>
    <t>Gen_Z|varB_6|0 percent|Kinetic|Unweighted</t>
  </si>
  <si>
    <t>Gen_Z|varB_6|+5 percent|Kinetic|Unweighted</t>
  </si>
  <si>
    <t>Gen_Z|varB_6|+10 percent|Kinetic|Unweighted</t>
  </si>
  <si>
    <t>Gen_Z|varB_6|+15 percent|Kinetic|Unweighted</t>
  </si>
  <si>
    <t>Gen_Z|varB_6|+20 percent|Kinetic|Unweighted</t>
  </si>
  <si>
    <t>Gen_Z|varB_6|+25 percent|Kinetic|Unweighted</t>
  </si>
  <si>
    <t>Gen_Z|varC_1|-25 percent|Kinetic|Unweighted</t>
  </si>
  <si>
    <t>Gen_Z|varC_1|-20 percent|Kinetic|Unweighted</t>
  </si>
  <si>
    <t>Gen_Z|varC_1|-15 percent|Kinetic|Unweighted</t>
  </si>
  <si>
    <t>Gen_Z|varC_1|-10 percent|Kinetic|Unweighted</t>
  </si>
  <si>
    <t>Gen_Z|varC_1|-5 percent|Kinetic|Unweighted</t>
  </si>
  <si>
    <t>Gen_Z|varC_1|0 percent|Kinetic|Unweighted</t>
  </si>
  <si>
    <t>Gen_Z|varC_1|+5 percent|Kinetic|Unweighted</t>
  </si>
  <si>
    <t>Gen_Z|varC_1|+10 percent|Kinetic|Unweighted</t>
  </si>
  <si>
    <t>Gen_Z|varC_1|+15 percent|Kinetic|Unweighted</t>
  </si>
  <si>
    <t>Gen_Z|varC_1|+20 percent|Kinetic|Unweighted</t>
  </si>
  <si>
    <t>Gen_Z|varC_1|+25 percent|Kinetic|Unweighted</t>
  </si>
  <si>
    <t>Gen_Z|varC_2|-25 percent|Kinetic|Unweighted</t>
  </si>
  <si>
    <t>Gen_Z|varC_2|-20 percent|Kinetic|Unweighted</t>
  </si>
  <si>
    <t>Gen_Z|varC_2|-15 percent|Kinetic|Unweighted</t>
  </si>
  <si>
    <t>Gen_Z|varC_2|-10 percent|Kinetic|Unweighted</t>
  </si>
  <si>
    <t>Gen_Z|varC_2|-5 percent|Kinetic|Unweighted</t>
  </si>
  <si>
    <t>Gen_Z|varC_2|0 percent|Kinetic|Unweighted</t>
  </si>
  <si>
    <t>Gen_Z|varC_2|+5 percent|Kinetic|Unweighted</t>
  </si>
  <si>
    <t>Gen_Z|varC_2|+10 percent|Kinetic|Unweighted</t>
  </si>
  <si>
    <t>Gen_Z|varC_2|+15 percent|Kinetic|Unweighted</t>
  </si>
  <si>
    <t>Gen_Z|varC_2|+20 percent|Kinetic|Unweighted</t>
  </si>
  <si>
    <t>Gen_Z|varC_2|+25 percent|Kinetic|Unweighted</t>
  </si>
  <si>
    <t>Gen_Z|varC_3|-25 percent|Kinetic|Unweighted</t>
  </si>
  <si>
    <t>Gen_Z|varC_3|-20 percent|Kinetic|Unweighted</t>
  </si>
  <si>
    <t>Gen_Z|varC_3|-15 percent|Kinetic|Unweighted</t>
  </si>
  <si>
    <t>Gen_Z|varC_3|-10 percent|Kinetic|Unweighted</t>
  </si>
  <si>
    <t>Gen_Z|varC_3|-5 percent|Kinetic|Unweighted</t>
  </si>
  <si>
    <t>Gen_Z|varC_3|0 percent|Kinetic|Unweighted</t>
  </si>
  <si>
    <t>Gen_Z|varC_3|+5 percent|Kinetic|Unweighted</t>
  </si>
  <si>
    <t>Gen_Z|varC_3|+10 percent|Kinetic|Unweighted</t>
  </si>
  <si>
    <t>Gen_Z|varC_3|+15 percent|Kinetic|Unweighted</t>
  </si>
  <si>
    <t>Gen_Z|varC_3|+20 percent|Kinetic|Unweighted</t>
  </si>
  <si>
    <t>Gen_Z|varC_3|+25 percent|Kinetic|Unweighted</t>
  </si>
  <si>
    <t>Gen_Z|varC_4|-25 percent|Kinetic|Unweighted</t>
  </si>
  <si>
    <t>Gen_Z|varC_4|-20 percent|Kinetic|Unweighted</t>
  </si>
  <si>
    <t>Gen_Z|varC_4|-15 percent|Kinetic|Unweighted</t>
  </si>
  <si>
    <t>Gen_Z|varC_4|-10 percent|Kinetic|Unweighted</t>
  </si>
  <si>
    <t>Gen_Z|varC_4|-5 percent|Kinetic|Unweighted</t>
  </si>
  <si>
    <t>Gen_Z|varC_4|0 percent|Kinetic|Unweighted</t>
  </si>
  <si>
    <t>Gen_Z|varC_4|+5 percent|Kinetic|Unweighted</t>
  </si>
  <si>
    <t>Gen_Z|varC_4|+10 percent|Kinetic|Unweighted</t>
  </si>
  <si>
    <t>Gen_Z|varC_4|+15 percent|Kinetic|Unweighted</t>
  </si>
  <si>
    <t>Gen_Z|varC_4|+20 percent|Kinetic|Unweighted</t>
  </si>
  <si>
    <t>Gen_Z|varC_4|+25 percent|Kinetic|Unweighted</t>
  </si>
  <si>
    <t>Gen_Z|varC_5|-25 percent|Kinetic|Unweighted</t>
  </si>
  <si>
    <t>Gen_Z|varC_5|-20 percent|Kinetic|Unweighted</t>
  </si>
  <si>
    <t>Gen_Z|varC_5|-15 percent|Kinetic|Unweighted</t>
  </si>
  <si>
    <t>Gen_Z|varC_5|-10 percent|Kinetic|Unweighted</t>
  </si>
  <si>
    <t>Gen_Z|varC_5|-5 percent|Kinetic|Unweighted</t>
  </si>
  <si>
    <t>Gen_Z|varC_5|0 percent|Kinetic|Unweighted</t>
  </si>
  <si>
    <t>Gen_Z|varC_5|+5 percent|Kinetic|Unweighted</t>
  </si>
  <si>
    <t>Gen_Z|varC_5|+10 percent|Kinetic|Unweighted</t>
  </si>
  <si>
    <t>Gen_Z|varC_5|+15 percent|Kinetic|Unweighted</t>
  </si>
  <si>
    <t>Gen_Z|varC_5|+20 percent|Kinetic|Unweighted</t>
  </si>
  <si>
    <t>Gen_Z|varC_5|+25 percent|Kinetic|Unweighted</t>
  </si>
  <si>
    <t>Gen_Z|varC_6|-25 percent|Kinetic|Unweighted</t>
  </si>
  <si>
    <t>Gen_Z|varC_6|-20 percent|Kinetic|Unweighted</t>
  </si>
  <si>
    <t>Gen_Z|varC_6|-15 percent|Kinetic|Unweighted</t>
  </si>
  <si>
    <t>Gen_Z|varC_6|-10 percent|Kinetic|Unweighted</t>
  </si>
  <si>
    <t>Gen_Z|varC_6|-5 percent|Kinetic|Unweighted</t>
  </si>
  <si>
    <t>Gen_Z|varC_6|0 percent|Kinetic|Unweighted</t>
  </si>
  <si>
    <t>Gen_Z|varC_6|+5 percent|Kinetic|Unweighted</t>
  </si>
  <si>
    <t>Gen_Z|varC_6|+10 percent|Kinetic|Unweighted</t>
  </si>
  <si>
    <t>Gen_Z|varC_6|+15 percent|Kinetic|Unweighted</t>
  </si>
  <si>
    <t>Gen_Z|varC_6|+20 percent|Kinetic|Unweighted</t>
  </si>
  <si>
    <t>Gen_Z|varC_6|+25 percent|Kinetic|Unweighted</t>
  </si>
  <si>
    <t>Gen_Z|varC_7|-25 percent|Kinetic|Unweighted</t>
  </si>
  <si>
    <t>Gen_Z|varC_7|-20 percent|Kinetic|Unweighted</t>
  </si>
  <si>
    <t>Gen_Z|varC_7|-15 percent|Kinetic|Unweighted</t>
  </si>
  <si>
    <t>Gen_Z|varC_7|-10 percent|Kinetic|Unweighted</t>
  </si>
  <si>
    <t>Gen_Z|varC_7|-5 percent|Kinetic|Unweighted</t>
  </si>
  <si>
    <t>Gen_Z|varC_7|0 percent|Kinetic|Unweighted</t>
  </si>
  <si>
    <t>Gen_Z|varC_7|+5 percent|Kinetic|Unweighted</t>
  </si>
  <si>
    <t>Gen_Z|varC_7|+10 percent|Kinetic|Unweighted</t>
  </si>
  <si>
    <t>Gen_Z|varC_7|+15 percent|Kinetic|Unweighted</t>
  </si>
  <si>
    <t>Gen_Z|varC_7|+20 percent|Kinetic|Unweighted</t>
  </si>
  <si>
    <t>Gen_Z|varC_7|+25 percent|Kinetic|Unweighted</t>
  </si>
  <si>
    <t>Gen_Z|varC_8|-25 percent|Kinetic|Unweighted</t>
  </si>
  <si>
    <t>Gen_Z|varC_8|-20 percent|Kinetic|Unweighted</t>
  </si>
  <si>
    <t>Gen_Z|varC_8|-15 percent|Kinetic|Unweighted</t>
  </si>
  <si>
    <t>Gen_Z|varC_8|-10 percent|Kinetic|Unweighted</t>
  </si>
  <si>
    <t>Gen_Z|varC_8|-5 percent|Kinetic|Unweighted</t>
  </si>
  <si>
    <t>Gen_Z|varC_8|0 percent|Kinetic|Unweighted</t>
  </si>
  <si>
    <t>Gen_Z|varC_8|+5 percent|Kinetic|Unweighted</t>
  </si>
  <si>
    <t>Gen_Z|varC_8|+10 percent|Kinetic|Unweighted</t>
  </si>
  <si>
    <t>Gen_Z|varC_8|+15 percent|Kinetic|Unweighted</t>
  </si>
  <si>
    <t>Gen_Z|varC_8|+20 percent|Kinetic|Unweighted</t>
  </si>
  <si>
    <t>Gen_Z|varC_8|+25 percent|Kinetic|Unweighted</t>
  </si>
  <si>
    <t>Gen_Z|varC_9|-25 percent|Kinetic|Unweighted</t>
  </si>
  <si>
    <t>Gen_Z|varC_9|-20 percent|Kinetic|Unweighted</t>
  </si>
  <si>
    <t>Gen_Z|varC_9|-15 percent|Kinetic|Unweighted</t>
  </si>
  <si>
    <t>Gen_Z|varC_9|-10 percent|Kinetic|Unweighted</t>
  </si>
  <si>
    <t>Gen_Z|varC_9|-5 percent|Kinetic|Unweighted</t>
  </si>
  <si>
    <t>Gen_Z|varC_9|0 percent|Kinetic|Unweighted</t>
  </si>
  <si>
    <t>Gen_Z|varC_9|+5 percent|Kinetic|Unweighted</t>
  </si>
  <si>
    <t>Gen_Z|varC_9|+10 percent|Kinetic|Unweighted</t>
  </si>
  <si>
    <t>Gen_Z|varC_9|+15 percent|Kinetic|Unweighted</t>
  </si>
  <si>
    <t>Gen_Z|varC_9|+20 percent|Kinetic|Unweighted</t>
  </si>
  <si>
    <t>Gen_Z|varC_9|+25 percent|Kinetic|Unweighted</t>
  </si>
  <si>
    <t>Gen_Z|varA_1|-25 percent|Solace|Unweighted</t>
  </si>
  <si>
    <t>Gen_Z|varA_1|-20 percent|Solace|Unweighted</t>
  </si>
  <si>
    <t>Gen_Z|varA_1|-15 percent|Solace|Unweighted</t>
  </si>
  <si>
    <t>Gen_Z|varA_1|-10 percent|Solace|Unweighted</t>
  </si>
  <si>
    <t>Gen_Z|varA_1|-5 percent|Solace|Unweighted</t>
  </si>
  <si>
    <t>Gen_Z|varA_1|0 percent|Solace|Unweighted</t>
  </si>
  <si>
    <t>Gen_Z|varA_1|+5 percent|Solace|Unweighted</t>
  </si>
  <si>
    <t>Gen_Z|varA_1|+10 percent|Solace|Unweighted</t>
  </si>
  <si>
    <t>Gen_Z|varA_1|+15 percent|Solace|Unweighted</t>
  </si>
  <si>
    <t>Gen_Z|varA_1|+20 percent|Solace|Unweighted</t>
  </si>
  <si>
    <t>Gen_Z|varA_1|+25 percent|Solace|Unweighted</t>
  </si>
  <si>
    <t>Gen_Z|varA_2|-25 percent|Solace|Unweighted</t>
  </si>
  <si>
    <t>Gen_Z|varA_2|-20 percent|Solace|Unweighted</t>
  </si>
  <si>
    <t>Gen_Z|varA_2|-15 percent|Solace|Unweighted</t>
  </si>
  <si>
    <t>Gen_Z|varA_2|-10 percent|Solace|Unweighted</t>
  </si>
  <si>
    <t>Gen_Z|varA_2|-5 percent|Solace|Unweighted</t>
  </si>
  <si>
    <t>Gen_Z|varA_2|0 percent|Solace|Unweighted</t>
  </si>
  <si>
    <t>Gen_Z|varA_2|+5 percent|Solace|Unweighted</t>
  </si>
  <si>
    <t>Gen_Z|varA_2|+10 percent|Solace|Unweighted</t>
  </si>
  <si>
    <t>Gen_Z|varA_2|+15 percent|Solace|Unweighted</t>
  </si>
  <si>
    <t>Gen_Z|varA_2|+20 percent|Solace|Unweighted</t>
  </si>
  <si>
    <t>Gen_Z|varA_2|+25 percent|Solace|Unweighted</t>
  </si>
  <si>
    <t>Gen_Z|varA_3|-25 percent|Solace|Unweighted</t>
  </si>
  <si>
    <t>Gen_Z|varA_3|-20 percent|Solace|Unweighted</t>
  </si>
  <si>
    <t>Gen_Z|varA_3|-15 percent|Solace|Unweighted</t>
  </si>
  <si>
    <t>Gen_Z|varA_3|-10 percent|Solace|Unweighted</t>
  </si>
  <si>
    <t>Gen_Z|varA_3|-5 percent|Solace|Unweighted</t>
  </si>
  <si>
    <t>Gen_Z|varA_3|0 percent|Solace|Unweighted</t>
  </si>
  <si>
    <t>Gen_Z|varA_3|+5 percent|Solace|Unweighted</t>
  </si>
  <si>
    <t>Gen_Z|varA_3|+10 percent|Solace|Unweighted</t>
  </si>
  <si>
    <t>Gen_Z|varA_3|+15 percent|Solace|Unweighted</t>
  </si>
  <si>
    <t>Gen_Z|varA_3|+20 percent|Solace|Unweighted</t>
  </si>
  <si>
    <t>Gen_Z|varA_3|+25 percent|Solace|Unweighted</t>
  </si>
  <si>
    <t>Gen_Z|varA_4|-25 percent|Solace|Unweighted</t>
  </si>
  <si>
    <t>Gen_Z|varA_4|-20 percent|Solace|Unweighted</t>
  </si>
  <si>
    <t>Gen_Z|varA_4|-15 percent|Solace|Unweighted</t>
  </si>
  <si>
    <t>Gen_Z|varA_4|-10 percent|Solace|Unweighted</t>
  </si>
  <si>
    <t>Gen_Z|varA_4|-5 percent|Solace|Unweighted</t>
  </si>
  <si>
    <t>Gen_Z|varA_4|0 percent|Solace|Unweighted</t>
  </si>
  <si>
    <t>Gen_Z|varA_4|+5 percent|Solace|Unweighted</t>
  </si>
  <si>
    <t>Gen_Z|varA_4|+10 percent|Solace|Unweighted</t>
  </si>
  <si>
    <t>Gen_Z|varA_4|+15 percent|Solace|Unweighted</t>
  </si>
  <si>
    <t>Gen_Z|varA_4|+20 percent|Solace|Unweighted</t>
  </si>
  <si>
    <t>Gen_Z|varA_4|+25 percent|Solace|Unweighted</t>
  </si>
  <si>
    <t>Gen_Z|varA_5|-25 percent|Solace|Unweighted</t>
  </si>
  <si>
    <t>Gen_Z|varA_5|-20 percent|Solace|Unweighted</t>
  </si>
  <si>
    <t>Gen_Z|varA_5|-15 percent|Solace|Unweighted</t>
  </si>
  <si>
    <t>Gen_Z|varA_5|-10 percent|Solace|Unweighted</t>
  </si>
  <si>
    <t>Gen_Z|varA_5|-5 percent|Solace|Unweighted</t>
  </si>
  <si>
    <t>Gen_Z|varA_5|0 percent|Solace|Unweighted</t>
  </si>
  <si>
    <t>Gen_Z|varA_5|+5 percent|Solace|Unweighted</t>
  </si>
  <si>
    <t>Gen_Z|varA_5|+10 percent|Solace|Unweighted</t>
  </si>
  <si>
    <t>Gen_Z|varA_5|+15 percent|Solace|Unweighted</t>
  </si>
  <si>
    <t>Gen_Z|varA_5|+20 percent|Solace|Unweighted</t>
  </si>
  <si>
    <t>Gen_Z|varA_5|+25 percent|Solace|Unweighted</t>
  </si>
  <si>
    <t>Gen_Z|varA_6|-25 percent|Solace|Unweighted</t>
  </si>
  <si>
    <t>Gen_Z|varA_6|-20 percent|Solace|Unweighted</t>
  </si>
  <si>
    <t>Gen_Z|varA_6|-15 percent|Solace|Unweighted</t>
  </si>
  <si>
    <t>Gen_Z|varA_6|-10 percent|Solace|Unweighted</t>
  </si>
  <si>
    <t>Gen_Z|varA_6|-5 percent|Solace|Unweighted</t>
  </si>
  <si>
    <t>Gen_Z|varA_6|0 percent|Solace|Unweighted</t>
  </si>
  <si>
    <t>Gen_Z|varA_6|+5 percent|Solace|Unweighted</t>
  </si>
  <si>
    <t>Gen_Z|varA_6|+10 percent|Solace|Unweighted</t>
  </si>
  <si>
    <t>Gen_Z|varA_6|+15 percent|Solace|Unweighted</t>
  </si>
  <si>
    <t>Gen_Z|varA_6|+20 percent|Solace|Unweighted</t>
  </si>
  <si>
    <t>Gen_Z|varA_6|+25 percent|Solace|Unweighted</t>
  </si>
  <si>
    <t>Gen_Z|varA_7|-25 percent|Solace|Unweighted</t>
  </si>
  <si>
    <t>Gen_Z|varA_7|-20 percent|Solace|Unweighted</t>
  </si>
  <si>
    <t>Gen_Z|varA_7|-15 percent|Solace|Unweighted</t>
  </si>
  <si>
    <t>Gen_Z|varA_7|-10 percent|Solace|Unweighted</t>
  </si>
  <si>
    <t>Gen_Z|varA_7|-5 percent|Solace|Unweighted</t>
  </si>
  <si>
    <t>Gen_Z|varA_7|0 percent|Solace|Unweighted</t>
  </si>
  <si>
    <t>Gen_Z|varA_7|+5 percent|Solace|Unweighted</t>
  </si>
  <si>
    <t>Gen_Z|varA_7|+10 percent|Solace|Unweighted</t>
  </si>
  <si>
    <t>Gen_Z|varA_7|+15 percent|Solace|Unweighted</t>
  </si>
  <si>
    <t>Gen_Z|varA_7|+20 percent|Solace|Unweighted</t>
  </si>
  <si>
    <t>Gen_Z|varA_7|+25 percent|Solace|Unweighted</t>
  </si>
  <si>
    <t>Gen_Z|varA_8|-25 percent|Solace|Unweighted</t>
  </si>
  <si>
    <t>Gen_Z|varA_8|-20 percent|Solace|Unweighted</t>
  </si>
  <si>
    <t>Gen_Z|varA_8|-15 percent|Solace|Unweighted</t>
  </si>
  <si>
    <t>Gen_Z|varA_8|-10 percent|Solace|Unweighted</t>
  </si>
  <si>
    <t>Gen_Z|varA_8|-5 percent|Solace|Unweighted</t>
  </si>
  <si>
    <t>Gen_Z|varA_8|0 percent|Solace|Unweighted</t>
  </si>
  <si>
    <t>Gen_Z|varA_8|+5 percent|Solace|Unweighted</t>
  </si>
  <si>
    <t>Gen_Z|varA_8|+10 percent|Solace|Unweighted</t>
  </si>
  <si>
    <t>Gen_Z|varA_8|+15 percent|Solace|Unweighted</t>
  </si>
  <si>
    <t>Gen_Z|varA_8|+20 percent|Solace|Unweighted</t>
  </si>
  <si>
    <t>Gen_Z|varA_8|+25 percent|Solace|Unweighted</t>
  </si>
  <si>
    <t>Gen_Z|varA_10|-25 percent|Solace|Unweighted</t>
  </si>
  <si>
    <t>Gen_Z|varA_10|-20 percent|Solace|Unweighted</t>
  </si>
  <si>
    <t>Gen_Z|varA_10|-15 percent|Solace|Unweighted</t>
  </si>
  <si>
    <t>Gen_Z|varA_10|-10 percent|Solace|Unweighted</t>
  </si>
  <si>
    <t>Gen_Z|varA_10|-5 percent|Solace|Unweighted</t>
  </si>
  <si>
    <t>Gen_Z|varA_10|0 percent|Solace|Unweighted</t>
  </si>
  <si>
    <t>Gen_Z|varA_10|+5 percent|Solace|Unweighted</t>
  </si>
  <si>
    <t>Gen_Z|varA_10|+10 percent|Solace|Unweighted</t>
  </si>
  <si>
    <t>Gen_Z|varA_10|+15 percent|Solace|Unweighted</t>
  </si>
  <si>
    <t>Gen_Z|varA_10|+20 percent|Solace|Unweighted</t>
  </si>
  <si>
    <t>Gen_Z|varA_10|+25 percent|Solace|Unweighted</t>
  </si>
  <si>
    <t>Gen_Z|varA_11|-25 percent|Solace|Unweighted</t>
  </si>
  <si>
    <t>Gen_Z|varA_11|-20 percent|Solace|Unweighted</t>
  </si>
  <si>
    <t>Gen_Z|varA_11|-15 percent|Solace|Unweighted</t>
  </si>
  <si>
    <t>Gen_Z|varA_11|-10 percent|Solace|Unweighted</t>
  </si>
  <si>
    <t>Gen_Z|varA_11|-5 percent|Solace|Unweighted</t>
  </si>
  <si>
    <t>Gen_Z|varA_11|0 percent|Solace|Unweighted</t>
  </si>
  <si>
    <t>Gen_Z|varA_11|+5 percent|Solace|Unweighted</t>
  </si>
  <si>
    <t>Gen_Z|varA_11|+10 percent|Solace|Unweighted</t>
  </si>
  <si>
    <t>Gen_Z|varA_11|+15 percent|Solace|Unweighted</t>
  </si>
  <si>
    <t>Gen_Z|varA_11|+20 percent|Solace|Unweighted</t>
  </si>
  <si>
    <t>Gen_Z|varA_11|+25 percent|Solace|Unweighted</t>
  </si>
  <si>
    <t>Gen_Z|varB_1|-25 percent|Solace|Unweighted</t>
  </si>
  <si>
    <t>Gen_Z|varB_1|-20 percent|Solace|Unweighted</t>
  </si>
  <si>
    <t>Gen_Z|varB_1|-15 percent|Solace|Unweighted</t>
  </si>
  <si>
    <t>Gen_Z|varB_1|-10 percent|Solace|Unweighted</t>
  </si>
  <si>
    <t>Gen_Z|varB_1|-5 percent|Solace|Unweighted</t>
  </si>
  <si>
    <t>Gen_Z|varB_1|0 percent|Solace|Unweighted</t>
  </si>
  <si>
    <t>Gen_Z|varB_1|+5 percent|Solace|Unweighted</t>
  </si>
  <si>
    <t>Gen_Z|varB_1|+10 percent|Solace|Unweighted</t>
  </si>
  <si>
    <t>Gen_Z|varB_1|+15 percent|Solace|Unweighted</t>
  </si>
  <si>
    <t>Gen_Z|varB_1|+20 percent|Solace|Unweighted</t>
  </si>
  <si>
    <t>Gen_Z|varB_1|+25 percent|Solace|Unweighted</t>
  </si>
  <si>
    <t>Gen_Z|varB_2|-25 percent|Solace|Unweighted</t>
  </si>
  <si>
    <t>Gen_Z|varB_2|-20 percent|Solace|Unweighted</t>
  </si>
  <si>
    <t>Gen_Z|varB_2|-15 percent|Solace|Unweighted</t>
  </si>
  <si>
    <t>Gen_Z|varB_2|-10 percent|Solace|Unweighted</t>
  </si>
  <si>
    <t>Gen_Z|varB_2|-5 percent|Solace|Unweighted</t>
  </si>
  <si>
    <t>Gen_Z|varB_2|0 percent|Solace|Unweighted</t>
  </si>
  <si>
    <t>Gen_Z|varB_2|+5 percent|Solace|Unweighted</t>
  </si>
  <si>
    <t>Gen_Z|varB_2|+10 percent|Solace|Unweighted</t>
  </si>
  <si>
    <t>Gen_Z|varB_2|+15 percent|Solace|Unweighted</t>
  </si>
  <si>
    <t>Gen_Z|varB_2|+20 percent|Solace|Unweighted</t>
  </si>
  <si>
    <t>Gen_Z|varB_2|+25 percent|Solace|Unweighted</t>
  </si>
  <si>
    <t>Gen_Z|varB_3|-25 percent|Solace|Unweighted</t>
  </si>
  <si>
    <t>Gen_Z|varB_3|-20 percent|Solace|Unweighted</t>
  </si>
  <si>
    <t>Gen_Z|varB_3|-15 percent|Solace|Unweighted</t>
  </si>
  <si>
    <t>Gen_Z|varB_3|-10 percent|Solace|Unweighted</t>
  </si>
  <si>
    <t>Gen_Z|varB_3|-5 percent|Solace|Unweighted</t>
  </si>
  <si>
    <t>Gen_Z|varB_3|0 percent|Solace|Unweighted</t>
  </si>
  <si>
    <t>Gen_Z|varB_3|+5 percent|Solace|Unweighted</t>
  </si>
  <si>
    <t>Gen_Z|varB_3|+10 percent|Solace|Unweighted</t>
  </si>
  <si>
    <t>Gen_Z|varB_3|+15 percent|Solace|Unweighted</t>
  </si>
  <si>
    <t>Gen_Z|varB_3|+20 percent|Solace|Unweighted</t>
  </si>
  <si>
    <t>Gen_Z|varB_3|+25 percent|Solace|Unweighted</t>
  </si>
  <si>
    <t>Gen_Z|varB_4|-25 percent|Solace|Unweighted</t>
  </si>
  <si>
    <t>Gen_Z|varB_4|-20 percent|Solace|Unweighted</t>
  </si>
  <si>
    <t>Gen_Z|varB_4|-15 percent|Solace|Unweighted</t>
  </si>
  <si>
    <t>Gen_Z|varB_4|-10 percent|Solace|Unweighted</t>
  </si>
  <si>
    <t>Gen_Z|varB_4|-5 percent|Solace|Unweighted</t>
  </si>
  <si>
    <t>Gen_Z|varB_4|0 percent|Solace|Unweighted</t>
  </si>
  <si>
    <t>Gen_Z|varB_4|+5 percent|Solace|Unweighted</t>
  </si>
  <si>
    <t>Gen_Z|varB_4|+10 percent|Solace|Unweighted</t>
  </si>
  <si>
    <t>Gen_Z|varB_4|+15 percent|Solace|Unweighted</t>
  </si>
  <si>
    <t>Gen_Z|varB_4|+20 percent|Solace|Unweighted</t>
  </si>
  <si>
    <t>Gen_Z|varB_4|+25 percent|Solace|Unweighted</t>
  </si>
  <si>
    <t>Gen_Z|varB_5|-25 percent|Solace|Unweighted</t>
  </si>
  <si>
    <t>Gen_Z|varB_5|-20 percent|Solace|Unweighted</t>
  </si>
  <si>
    <t>Gen_Z|varB_5|-15 percent|Solace|Unweighted</t>
  </si>
  <si>
    <t>Gen_Z|varB_5|-10 percent|Solace|Unweighted</t>
  </si>
  <si>
    <t>Gen_Z|varB_5|-5 percent|Solace|Unweighted</t>
  </si>
  <si>
    <t>Gen_Z|varB_5|0 percent|Solace|Unweighted</t>
  </si>
  <si>
    <t>Gen_Z|varB_5|+5 percent|Solace|Unweighted</t>
  </si>
  <si>
    <t>Gen_Z|varB_5|+10 percent|Solace|Unweighted</t>
  </si>
  <si>
    <t>Gen_Z|varB_5|+15 percent|Solace|Unweighted</t>
  </si>
  <si>
    <t>Gen_Z|varB_5|+20 percent|Solace|Unweighted</t>
  </si>
  <si>
    <t>Gen_Z|varB_5|+25 percent|Solace|Unweighted</t>
  </si>
  <si>
    <t>Gen_Z|varB_6|-25 percent|Solace|Unweighted</t>
  </si>
  <si>
    <t>Gen_Z|varB_6|-20 percent|Solace|Unweighted</t>
  </si>
  <si>
    <t>Gen_Z|varB_6|-15 percent|Solace|Unweighted</t>
  </si>
  <si>
    <t>Gen_Z|varB_6|-10 percent|Solace|Unweighted</t>
  </si>
  <si>
    <t>Gen_Z|varB_6|-5 percent|Solace|Unweighted</t>
  </si>
  <si>
    <t>Gen_Z|varB_6|0 percent|Solace|Unweighted</t>
  </si>
  <si>
    <t>Gen_Z|varB_6|+5 percent|Solace|Unweighted</t>
  </si>
  <si>
    <t>Gen_Z|varB_6|+10 percent|Solace|Unweighted</t>
  </si>
  <si>
    <t>Gen_Z|varB_6|+15 percent|Solace|Unweighted</t>
  </si>
  <si>
    <t>Gen_Z|varB_6|+20 percent|Solace|Unweighted</t>
  </si>
  <si>
    <t>Gen_Z|varB_6|+25 percent|Solace|Unweighted</t>
  </si>
  <si>
    <t>Gen_Z|varC_1|-25 percent|Solace|Unweighted</t>
  </si>
  <si>
    <t>Gen_Z|varC_1|-20 percent|Solace|Unweighted</t>
  </si>
  <si>
    <t>Gen_Z|varC_1|-15 percent|Solace|Unweighted</t>
  </si>
  <si>
    <t>Gen_Z|varC_1|-10 percent|Solace|Unweighted</t>
  </si>
  <si>
    <t>Gen_Z|varC_1|-5 percent|Solace|Unweighted</t>
  </si>
  <si>
    <t>Gen_Z|varC_1|0 percent|Solace|Unweighted</t>
  </si>
  <si>
    <t>Gen_Z|varC_1|+5 percent|Solace|Unweighted</t>
  </si>
  <si>
    <t>Gen_Z|varC_1|+10 percent|Solace|Unweighted</t>
  </si>
  <si>
    <t>Gen_Z|varC_1|+15 percent|Solace|Unweighted</t>
  </si>
  <si>
    <t>Gen_Z|varC_1|+20 percent|Solace|Unweighted</t>
  </si>
  <si>
    <t>Gen_Z|varC_1|+25 percent|Solace|Unweighted</t>
  </si>
  <si>
    <t>Gen_Z|varC_2|-25 percent|Solace|Unweighted</t>
  </si>
  <si>
    <t>Gen_Z|varC_2|-20 percent|Solace|Unweighted</t>
  </si>
  <si>
    <t>Gen_Z|varC_2|-15 percent|Solace|Unweighted</t>
  </si>
  <si>
    <t>Gen_Z|varC_2|-10 percent|Solace|Unweighted</t>
  </si>
  <si>
    <t>Gen_Z|varC_2|-5 percent|Solace|Unweighted</t>
  </si>
  <si>
    <t>Gen_Z|varC_2|0 percent|Solace|Unweighted</t>
  </si>
  <si>
    <t>Gen_Z|varC_2|+5 percent|Solace|Unweighted</t>
  </si>
  <si>
    <t>Gen_Z|varC_2|+10 percent|Solace|Unweighted</t>
  </si>
  <si>
    <t>Gen_Z|varC_2|+15 percent|Solace|Unweighted</t>
  </si>
  <si>
    <t>Gen_Z|varC_2|+20 percent|Solace|Unweighted</t>
  </si>
  <si>
    <t>Gen_Z|varC_2|+25 percent|Solace|Unweighted</t>
  </si>
  <si>
    <t>Gen_Z|varC_3|-25 percent|Solace|Unweighted</t>
  </si>
  <si>
    <t>Gen_Z|varC_3|-20 percent|Solace|Unweighted</t>
  </si>
  <si>
    <t>Gen_Z|varC_3|-15 percent|Solace|Unweighted</t>
  </si>
  <si>
    <t>Gen_Z|varC_3|-10 percent|Solace|Unweighted</t>
  </si>
  <si>
    <t>Gen_Z|varC_3|-5 percent|Solace|Unweighted</t>
  </si>
  <si>
    <t>Gen_Z|varC_3|0 percent|Solace|Unweighted</t>
  </si>
  <si>
    <t>Gen_Z|varC_3|+5 percent|Solace|Unweighted</t>
  </si>
  <si>
    <t>Gen_Z|varC_3|+10 percent|Solace|Unweighted</t>
  </si>
  <si>
    <t>Gen_Z|varC_3|+15 percent|Solace|Unweighted</t>
  </si>
  <si>
    <t>Gen_Z|varC_3|+20 percent|Solace|Unweighted</t>
  </si>
  <si>
    <t>Gen_Z|varC_3|+25 percent|Solace|Unweighted</t>
  </si>
  <si>
    <t>Gen_Z|varC_4|-25 percent|Solace|Unweighted</t>
  </si>
  <si>
    <t>Gen_Z|varC_4|-20 percent|Solace|Unweighted</t>
  </si>
  <si>
    <t>Gen_Z|varC_4|-15 percent|Solace|Unweighted</t>
  </si>
  <si>
    <t>Gen_Z|varC_4|-10 percent|Solace|Unweighted</t>
  </si>
  <si>
    <t>Gen_Z|varC_4|-5 percent|Solace|Unweighted</t>
  </si>
  <si>
    <t>Gen_Z|varC_4|0 percent|Solace|Unweighted</t>
  </si>
  <si>
    <t>Gen_Z|varC_4|+5 percent|Solace|Unweighted</t>
  </si>
  <si>
    <t>Gen_Z|varC_4|+10 percent|Solace|Unweighted</t>
  </si>
  <si>
    <t>Gen_Z|varC_4|+15 percent|Solace|Unweighted</t>
  </si>
  <si>
    <t>Gen_Z|varC_4|+20 percent|Solace|Unweighted</t>
  </si>
  <si>
    <t>Gen_Z|varC_4|+25 percent|Solace|Unweighted</t>
  </si>
  <si>
    <t>Gen_Z|varC_5|-25 percent|Solace|Unweighted</t>
  </si>
  <si>
    <t>Gen_Z|varC_5|-20 percent|Solace|Unweighted</t>
  </si>
  <si>
    <t>Gen_Z|varC_5|-15 percent|Solace|Unweighted</t>
  </si>
  <si>
    <t>Gen_Z|varC_5|-10 percent|Solace|Unweighted</t>
  </si>
  <si>
    <t>Gen_Z|varC_5|-5 percent|Solace|Unweighted</t>
  </si>
  <si>
    <t>Gen_Z|varC_5|0 percent|Solace|Unweighted</t>
  </si>
  <si>
    <t>Gen_Z|varC_5|+5 percent|Solace|Unweighted</t>
  </si>
  <si>
    <t>Gen_Z|varC_5|+10 percent|Solace|Unweighted</t>
  </si>
  <si>
    <t>Gen_Z|varC_5|+15 percent|Solace|Unweighted</t>
  </si>
  <si>
    <t>Gen_Z|varC_5|+20 percent|Solace|Unweighted</t>
  </si>
  <si>
    <t>Gen_Z|varC_5|+25 percent|Solace|Unweighted</t>
  </si>
  <si>
    <t>Gen_Z|varC_6|-25 percent|Solace|Unweighted</t>
  </si>
  <si>
    <t>Gen_Z|varC_6|-20 percent|Solace|Unweighted</t>
  </si>
  <si>
    <t>Gen_Z|varC_6|-15 percent|Solace|Unweighted</t>
  </si>
  <si>
    <t>Gen_Z|varC_6|-10 percent|Solace|Unweighted</t>
  </si>
  <si>
    <t>Gen_Z|varC_6|-5 percent|Solace|Unweighted</t>
  </si>
  <si>
    <t>Gen_Z|varC_6|0 percent|Solace|Unweighted</t>
  </si>
  <si>
    <t>Gen_Z|varC_6|+5 percent|Solace|Unweighted</t>
  </si>
  <si>
    <t>Gen_Z|varC_6|+10 percent|Solace|Unweighted</t>
  </si>
  <si>
    <t>Gen_Z|varC_6|+15 percent|Solace|Unweighted</t>
  </si>
  <si>
    <t>Gen_Z|varC_6|+20 percent|Solace|Unweighted</t>
  </si>
  <si>
    <t>Gen_Z|varC_6|+25 percent|Solace|Unweighted</t>
  </si>
  <si>
    <t>Gen_Z|varC_7|-25 percent|Solace|Unweighted</t>
  </si>
  <si>
    <t>Gen_Z|varC_7|-20 percent|Solace|Unweighted</t>
  </si>
  <si>
    <t>Gen_Z|varC_7|-15 percent|Solace|Unweighted</t>
  </si>
  <si>
    <t>Gen_Z|varC_7|-10 percent|Solace|Unweighted</t>
  </si>
  <si>
    <t>Gen_Z|varC_7|-5 percent|Solace|Unweighted</t>
  </si>
  <si>
    <t>Gen_Z|varC_7|0 percent|Solace|Unweighted</t>
  </si>
  <si>
    <t>Gen_Z|varC_7|+5 percent|Solace|Unweighted</t>
  </si>
  <si>
    <t>Gen_Z|varC_7|+10 percent|Solace|Unweighted</t>
  </si>
  <si>
    <t>Gen_Z|varC_7|+15 percent|Solace|Unweighted</t>
  </si>
  <si>
    <t>Gen_Z|varC_7|+20 percent|Solace|Unweighted</t>
  </si>
  <si>
    <t>Gen_Z|varC_7|+25 percent|Solace|Unweighted</t>
  </si>
  <si>
    <t>Gen_Z|varC_8|-25 percent|Solace|Unweighted</t>
  </si>
  <si>
    <t>Gen_Z|varC_8|-20 percent|Solace|Unweighted</t>
  </si>
  <si>
    <t>Gen_Z|varC_8|-15 percent|Solace|Unweighted</t>
  </si>
  <si>
    <t>Gen_Z|varC_8|-10 percent|Solace|Unweighted</t>
  </si>
  <si>
    <t>Gen_Z|varC_8|-5 percent|Solace|Unweighted</t>
  </si>
  <si>
    <t>Gen_Z|varC_8|0 percent|Solace|Unweighted</t>
  </si>
  <si>
    <t>Gen_Z|varC_8|+5 percent|Solace|Unweighted</t>
  </si>
  <si>
    <t>Gen_Z|varC_8|+10 percent|Solace|Unweighted</t>
  </si>
  <si>
    <t>Gen_Z|varC_8|+15 percent|Solace|Unweighted</t>
  </si>
  <si>
    <t>Gen_Z|varC_8|+20 percent|Solace|Unweighted</t>
  </si>
  <si>
    <t>Gen_Z|varC_8|+25 percent|Solace|Unweighted</t>
  </si>
  <si>
    <t>Gen_Z|varC_9|-25 percent|Solace|Unweighted</t>
  </si>
  <si>
    <t>Gen_Z|varC_9|-20 percent|Solace|Unweighted</t>
  </si>
  <si>
    <t>Gen_Z|varC_9|-15 percent|Solace|Unweighted</t>
  </si>
  <si>
    <t>Gen_Z|varC_9|-10 percent|Solace|Unweighted</t>
  </si>
  <si>
    <t>Gen_Z|varC_9|-5 percent|Solace|Unweighted</t>
  </si>
  <si>
    <t>Gen_Z|varC_9|0 percent|Solace|Unweighted</t>
  </si>
  <si>
    <t>Gen_Z|varC_9|+5 percent|Solace|Unweighted</t>
  </si>
  <si>
    <t>Gen_Z|varC_9|+10 percent|Solace|Unweighted</t>
  </si>
  <si>
    <t>Gen_Z|varC_9|+15 percent|Solace|Unweighted</t>
  </si>
  <si>
    <t>Gen_Z|varC_9|+20 percent|Solace|Unweighted</t>
  </si>
  <si>
    <t>Gen_Z|varC_9|+25 percent|Solace|Unweighted</t>
  </si>
  <si>
    <t>Gen_Z|varA_1|-25 percent|Vero|Unweighted</t>
  </si>
  <si>
    <t>Gen_Z|varA_1|-20 percent|Vero|Unweighted</t>
  </si>
  <si>
    <t>Gen_Z|varA_1|-15 percent|Vero|Unweighted</t>
  </si>
  <si>
    <t>Gen_Z|varA_1|-10 percent|Vero|Unweighted</t>
  </si>
  <si>
    <t>Gen_Z|varA_1|-5 percent|Vero|Unweighted</t>
  </si>
  <si>
    <t>Gen_Z|varA_1|0 percent|Vero|Unweighted</t>
  </si>
  <si>
    <t>Gen_Z|varA_1|+5 percent|Vero|Unweighted</t>
  </si>
  <si>
    <t>Gen_Z|varA_1|+10 percent|Vero|Unweighted</t>
  </si>
  <si>
    <t>Gen_Z|varA_1|+15 percent|Vero|Unweighted</t>
  </si>
  <si>
    <t>Gen_Z|varA_1|+20 percent|Vero|Unweighted</t>
  </si>
  <si>
    <t>Gen_Z|varA_1|+25 percent|Vero|Unweighted</t>
  </si>
  <si>
    <t>Gen_Z|varA_2|-25 percent|Vero|Unweighted</t>
  </si>
  <si>
    <t>Gen_Z|varA_2|-20 percent|Vero|Unweighted</t>
  </si>
  <si>
    <t>Gen_Z|varA_2|-15 percent|Vero|Unweighted</t>
  </si>
  <si>
    <t>Gen_Z|varA_2|-10 percent|Vero|Unweighted</t>
  </si>
  <si>
    <t>Gen_Z|varA_2|-5 percent|Vero|Unweighted</t>
  </si>
  <si>
    <t>Gen_Z|varA_2|0 percent|Vero|Unweighted</t>
  </si>
  <si>
    <t>Gen_Z|varA_2|+5 percent|Vero|Unweighted</t>
  </si>
  <si>
    <t>Gen_Z|varA_2|+10 percent|Vero|Unweighted</t>
  </si>
  <si>
    <t>Gen_Z|varA_2|+15 percent|Vero|Unweighted</t>
  </si>
  <si>
    <t>Gen_Z|varA_2|+20 percent|Vero|Unweighted</t>
  </si>
  <si>
    <t>Gen_Z|varA_2|+25 percent|Vero|Unweighted</t>
  </si>
  <si>
    <t>Gen_Z|varA_3|-25 percent|Vero|Unweighted</t>
  </si>
  <si>
    <t>Gen_Z|varA_3|-20 percent|Vero|Unweighted</t>
  </si>
  <si>
    <t>Gen_Z|varA_3|-15 percent|Vero|Unweighted</t>
  </si>
  <si>
    <t>Gen_Z|varA_3|-10 percent|Vero|Unweighted</t>
  </si>
  <si>
    <t>Gen_Z|varA_3|-5 percent|Vero|Unweighted</t>
  </si>
  <si>
    <t>Gen_Z|varA_3|0 percent|Vero|Unweighted</t>
  </si>
  <si>
    <t>Gen_Z|varA_3|+5 percent|Vero|Unweighted</t>
  </si>
  <si>
    <t>Gen_Z|varA_3|+10 percent|Vero|Unweighted</t>
  </si>
  <si>
    <t>Gen_Z|varA_3|+15 percent|Vero|Unweighted</t>
  </si>
  <si>
    <t>Gen_Z|varA_3|+20 percent|Vero|Unweighted</t>
  </si>
  <si>
    <t>Gen_Z|varA_3|+25 percent|Vero|Unweighted</t>
  </si>
  <si>
    <t>Gen_Z|varA_4|-25 percent|Vero|Unweighted</t>
  </si>
  <si>
    <t>Gen_Z|varA_4|-20 percent|Vero|Unweighted</t>
  </si>
  <si>
    <t>Gen_Z|varA_4|-15 percent|Vero|Unweighted</t>
  </si>
  <si>
    <t>Gen_Z|varA_4|-10 percent|Vero|Unweighted</t>
  </si>
  <si>
    <t>Gen_Z|varA_4|-5 percent|Vero|Unweighted</t>
  </si>
  <si>
    <t>Gen_Z|varA_4|0 percent|Vero|Unweighted</t>
  </si>
  <si>
    <t>Gen_Z|varA_4|+5 percent|Vero|Unweighted</t>
  </si>
  <si>
    <t>Gen_Z|varA_4|+10 percent|Vero|Unweighted</t>
  </si>
  <si>
    <t>Gen_Z|varA_4|+15 percent|Vero|Unweighted</t>
  </si>
  <si>
    <t>Gen_Z|varA_4|+20 percent|Vero|Unweighted</t>
  </si>
  <si>
    <t>Gen_Z|varA_4|+25 percent|Vero|Unweighted</t>
  </si>
  <si>
    <t>Gen_Z|varA_5|-25 percent|Vero|Unweighted</t>
  </si>
  <si>
    <t>Gen_Z|varA_5|-20 percent|Vero|Unweighted</t>
  </si>
  <si>
    <t>Gen_Z|varA_5|-15 percent|Vero|Unweighted</t>
  </si>
  <si>
    <t>Gen_Z|varA_5|-10 percent|Vero|Unweighted</t>
  </si>
  <si>
    <t>Gen_Z|varA_5|-5 percent|Vero|Unweighted</t>
  </si>
  <si>
    <t>Gen_Z|varA_5|0 percent|Vero|Unweighted</t>
  </si>
  <si>
    <t>Gen_Z|varA_5|+5 percent|Vero|Unweighted</t>
  </si>
  <si>
    <t>Gen_Z|varA_5|+10 percent|Vero|Unweighted</t>
  </si>
  <si>
    <t>Gen_Z|varA_5|+15 percent|Vero|Unweighted</t>
  </si>
  <si>
    <t>Gen_Z|varA_5|+20 percent|Vero|Unweighted</t>
  </si>
  <si>
    <t>Gen_Z|varA_5|+25 percent|Vero|Unweighted</t>
  </si>
  <si>
    <t>Gen_Z|varA_6|-25 percent|Vero|Unweighted</t>
  </si>
  <si>
    <t>Gen_Z|varA_6|-20 percent|Vero|Unweighted</t>
  </si>
  <si>
    <t>Gen_Z|varA_6|-15 percent|Vero|Unweighted</t>
  </si>
  <si>
    <t>Gen_Z|varA_6|-10 percent|Vero|Unweighted</t>
  </si>
  <si>
    <t>Gen_Z|varA_6|-5 percent|Vero|Unweighted</t>
  </si>
  <si>
    <t>Gen_Z|varA_6|0 percent|Vero|Unweighted</t>
  </si>
  <si>
    <t>Gen_Z|varA_6|+5 percent|Vero|Unweighted</t>
  </si>
  <si>
    <t>Gen_Z|varA_6|+10 percent|Vero|Unweighted</t>
  </si>
  <si>
    <t>Gen_Z|varA_6|+15 percent|Vero|Unweighted</t>
  </si>
  <si>
    <t>Gen_Z|varA_6|+20 percent|Vero|Unweighted</t>
  </si>
  <si>
    <t>Gen_Z|varA_6|+25 percent|Vero|Unweighted</t>
  </si>
  <si>
    <t>Gen_Z|varA_7|-25 percent|Vero|Unweighted</t>
  </si>
  <si>
    <t>Gen_Z|varA_7|-20 percent|Vero|Unweighted</t>
  </si>
  <si>
    <t>Gen_Z|varA_7|-15 percent|Vero|Unweighted</t>
  </si>
  <si>
    <t>Gen_Z|varA_7|-10 percent|Vero|Unweighted</t>
  </si>
  <si>
    <t>Gen_Z|varA_7|-5 percent|Vero|Unweighted</t>
  </si>
  <si>
    <t>Gen_Z|varA_7|0 percent|Vero|Unweighted</t>
  </si>
  <si>
    <t>Gen_Z|varA_7|+5 percent|Vero|Unweighted</t>
  </si>
  <si>
    <t>Gen_Z|varA_7|+10 percent|Vero|Unweighted</t>
  </si>
  <si>
    <t>Gen_Z|varA_7|+15 percent|Vero|Unweighted</t>
  </si>
  <si>
    <t>Gen_Z|varA_7|+20 percent|Vero|Unweighted</t>
  </si>
  <si>
    <t>Gen_Z|varA_7|+25 percent|Vero|Unweighted</t>
  </si>
  <si>
    <t>Gen_Z|varA_8|-25 percent|Vero|Unweighted</t>
  </si>
  <si>
    <t>Gen_Z|varA_8|-20 percent|Vero|Unweighted</t>
  </si>
  <si>
    <t>Gen_Z|varA_8|-15 percent|Vero|Unweighted</t>
  </si>
  <si>
    <t>Gen_Z|varA_8|-10 percent|Vero|Unweighted</t>
  </si>
  <si>
    <t>Gen_Z|varA_8|-5 percent|Vero|Unweighted</t>
  </si>
  <si>
    <t>Gen_Z|varA_8|0 percent|Vero|Unweighted</t>
  </si>
  <si>
    <t>Gen_Z|varA_8|+5 percent|Vero|Unweighted</t>
  </si>
  <si>
    <t>Gen_Z|varA_8|+10 percent|Vero|Unweighted</t>
  </si>
  <si>
    <t>Gen_Z|varA_8|+15 percent|Vero|Unweighted</t>
  </si>
  <si>
    <t>Gen_Z|varA_8|+20 percent|Vero|Unweighted</t>
  </si>
  <si>
    <t>Gen_Z|varA_8|+25 percent|Vero|Unweighted</t>
  </si>
  <si>
    <t>Gen_Z|varA_10|-25 percent|Vero|Unweighted</t>
  </si>
  <si>
    <t>Gen_Z|varA_10|-20 percent|Vero|Unweighted</t>
  </si>
  <si>
    <t>Gen_Z|varA_10|-15 percent|Vero|Unweighted</t>
  </si>
  <si>
    <t>Gen_Z|varA_10|-10 percent|Vero|Unweighted</t>
  </si>
  <si>
    <t>Gen_Z|varA_10|-5 percent|Vero|Unweighted</t>
  </si>
  <si>
    <t>Gen_Z|varA_10|0 percent|Vero|Unweighted</t>
  </si>
  <si>
    <t>Gen_Z|varA_10|+5 percent|Vero|Unweighted</t>
  </si>
  <si>
    <t>Gen_Z|varA_10|+10 percent|Vero|Unweighted</t>
  </si>
  <si>
    <t>Gen_Z|varA_10|+15 percent|Vero|Unweighted</t>
  </si>
  <si>
    <t>Gen_Z|varA_10|+20 percent|Vero|Unweighted</t>
  </si>
  <si>
    <t>Gen_Z|varA_10|+25 percent|Vero|Unweighted</t>
  </si>
  <si>
    <t>Gen_Z|varA_11|-25 percent|Vero|Unweighted</t>
  </si>
  <si>
    <t>Gen_Z|varA_11|-20 percent|Vero|Unweighted</t>
  </si>
  <si>
    <t>Gen_Z|varA_11|-15 percent|Vero|Unweighted</t>
  </si>
  <si>
    <t>Gen_Z|varA_11|-10 percent|Vero|Unweighted</t>
  </si>
  <si>
    <t>Gen_Z|varA_11|-5 percent|Vero|Unweighted</t>
  </si>
  <si>
    <t>Gen_Z|varA_11|0 percent|Vero|Unweighted</t>
  </si>
  <si>
    <t>Gen_Z|varA_11|+5 percent|Vero|Unweighted</t>
  </si>
  <si>
    <t>Gen_Z|varA_11|+10 percent|Vero|Unweighted</t>
  </si>
  <si>
    <t>Gen_Z|varA_11|+15 percent|Vero|Unweighted</t>
  </si>
  <si>
    <t>Gen_Z|varA_11|+20 percent|Vero|Unweighted</t>
  </si>
  <si>
    <t>Gen_Z|varA_11|+25 percent|Vero|Unweighted</t>
  </si>
  <si>
    <t>Gen_Z|varB_1|-25 percent|Vero|Unweighted</t>
  </si>
  <si>
    <t>Gen_Z|varB_1|-20 percent|Vero|Unweighted</t>
  </si>
  <si>
    <t>Gen_Z|varB_1|-15 percent|Vero|Unweighted</t>
  </si>
  <si>
    <t>Gen_Z|varB_1|-10 percent|Vero|Unweighted</t>
  </si>
  <si>
    <t>Gen_Z|varB_1|-5 percent|Vero|Unweighted</t>
  </si>
  <si>
    <t>Gen_Z|varB_1|0 percent|Vero|Unweighted</t>
  </si>
  <si>
    <t>Gen_Z|varB_1|+5 percent|Vero|Unweighted</t>
  </si>
  <si>
    <t>Gen_Z|varB_1|+10 percent|Vero|Unweighted</t>
  </si>
  <si>
    <t>Gen_Z|varB_1|+15 percent|Vero|Unweighted</t>
  </si>
  <si>
    <t>Gen_Z|varB_1|+20 percent|Vero|Unweighted</t>
  </si>
  <si>
    <t>Gen_Z|varB_1|+25 percent|Vero|Unweighted</t>
  </si>
  <si>
    <t>Gen_Z|varB_2|-25 percent|Vero|Unweighted</t>
  </si>
  <si>
    <t>Gen_Z|varB_2|-20 percent|Vero|Unweighted</t>
  </si>
  <si>
    <t>Gen_Z|varB_2|-15 percent|Vero|Unweighted</t>
  </si>
  <si>
    <t>Gen_Z|varB_2|-10 percent|Vero|Unweighted</t>
  </si>
  <si>
    <t>Gen_Z|varB_2|-5 percent|Vero|Unweighted</t>
  </si>
  <si>
    <t>Gen_Z|varB_2|0 percent|Vero|Unweighted</t>
  </si>
  <si>
    <t>Gen_Z|varB_2|+5 percent|Vero|Unweighted</t>
  </si>
  <si>
    <t>Gen_Z|varB_2|+10 percent|Vero|Unweighted</t>
  </si>
  <si>
    <t>Gen_Z|varB_2|+15 percent|Vero|Unweighted</t>
  </si>
  <si>
    <t>Gen_Z|varB_2|+20 percent|Vero|Unweighted</t>
  </si>
  <si>
    <t>Gen_Z|varB_2|+25 percent|Vero|Unweighted</t>
  </si>
  <si>
    <t>Gen_Z|varB_3|-25 percent|Vero|Unweighted</t>
  </si>
  <si>
    <t>Gen_Z|varB_3|-20 percent|Vero|Unweighted</t>
  </si>
  <si>
    <t>Gen_Z|varB_3|-15 percent|Vero|Unweighted</t>
  </si>
  <si>
    <t>Gen_Z|varB_3|-10 percent|Vero|Unweighted</t>
  </si>
  <si>
    <t>Gen_Z|varB_3|-5 percent|Vero|Unweighted</t>
  </si>
  <si>
    <t>Gen_Z|varB_3|0 percent|Vero|Unweighted</t>
  </si>
  <si>
    <t>Gen_Z|varB_3|+5 percent|Vero|Unweighted</t>
  </si>
  <si>
    <t>Gen_Z|varB_3|+10 percent|Vero|Unweighted</t>
  </si>
  <si>
    <t>Gen_Z|varB_3|+15 percent|Vero|Unweighted</t>
  </si>
  <si>
    <t>Gen_Z|varB_3|+20 percent|Vero|Unweighted</t>
  </si>
  <si>
    <t>Gen_Z|varB_3|+25 percent|Vero|Unweighted</t>
  </si>
  <si>
    <t>Gen_Z|varB_4|-25 percent|Vero|Unweighted</t>
  </si>
  <si>
    <t>Gen_Z|varB_4|-20 percent|Vero|Unweighted</t>
  </si>
  <si>
    <t>Gen_Z|varB_4|-15 percent|Vero|Unweighted</t>
  </si>
  <si>
    <t>Gen_Z|varB_4|-10 percent|Vero|Unweighted</t>
  </si>
  <si>
    <t>Gen_Z|varB_4|-5 percent|Vero|Unweighted</t>
  </si>
  <si>
    <t>Gen_Z|varB_4|0 percent|Vero|Unweighted</t>
  </si>
  <si>
    <t>Gen_Z|varB_4|+5 percent|Vero|Unweighted</t>
  </si>
  <si>
    <t>Gen_Z|varB_4|+10 percent|Vero|Unweighted</t>
  </si>
  <si>
    <t>Gen_Z|varB_4|+15 percent|Vero|Unweighted</t>
  </si>
  <si>
    <t>Gen_Z|varB_4|+20 percent|Vero|Unweighted</t>
  </si>
  <si>
    <t>Gen_Z|varB_4|+25 percent|Vero|Unweighted</t>
  </si>
  <si>
    <t>Gen_Z|varB_5|-25 percent|Vero|Unweighted</t>
  </si>
  <si>
    <t>Gen_Z|varB_5|-20 percent|Vero|Unweighted</t>
  </si>
  <si>
    <t>Gen_Z|varB_5|-15 percent|Vero|Unweighted</t>
  </si>
  <si>
    <t>Gen_Z|varB_5|-10 percent|Vero|Unweighted</t>
  </si>
  <si>
    <t>Gen_Z|varB_5|-5 percent|Vero|Unweighted</t>
  </si>
  <si>
    <t>Gen_Z|varB_5|0 percent|Vero|Unweighted</t>
  </si>
  <si>
    <t>Gen_Z|varB_5|+5 percent|Vero|Unweighted</t>
  </si>
  <si>
    <t>Gen_Z|varB_5|+10 percent|Vero|Unweighted</t>
  </si>
  <si>
    <t>Gen_Z|varB_5|+15 percent|Vero|Unweighted</t>
  </si>
  <si>
    <t>Gen_Z|varB_5|+20 percent|Vero|Unweighted</t>
  </si>
  <si>
    <t>Gen_Z|varB_5|+25 percent|Vero|Unweighted</t>
  </si>
  <si>
    <t>Gen_Z|varB_6|-25 percent|Vero|Unweighted</t>
  </si>
  <si>
    <t>Gen_Z|varB_6|-20 percent|Vero|Unweighted</t>
  </si>
  <si>
    <t>Gen_Z|varB_6|-15 percent|Vero|Unweighted</t>
  </si>
  <si>
    <t>Gen_Z|varB_6|-10 percent|Vero|Unweighted</t>
  </si>
  <si>
    <t>Gen_Z|varB_6|-5 percent|Vero|Unweighted</t>
  </si>
  <si>
    <t>Gen_Z|varB_6|0 percent|Vero|Unweighted</t>
  </si>
  <si>
    <t>Gen_Z|varB_6|+5 percent|Vero|Unweighted</t>
  </si>
  <si>
    <t>Gen_Z|varB_6|+10 percent|Vero|Unweighted</t>
  </si>
  <si>
    <t>Gen_Z|varB_6|+15 percent|Vero|Unweighted</t>
  </si>
  <si>
    <t>Gen_Z|varB_6|+20 percent|Vero|Unweighted</t>
  </si>
  <si>
    <t>Gen_Z|varB_6|+25 percent|Vero|Unweighted</t>
  </si>
  <si>
    <t>Gen_Z|varC_1|-25 percent|Vero|Unweighted</t>
  </si>
  <si>
    <t>Gen_Z|varC_1|-20 percent|Vero|Unweighted</t>
  </si>
  <si>
    <t>Gen_Z|varC_1|-15 percent|Vero|Unweighted</t>
  </si>
  <si>
    <t>Gen_Z|varC_1|-10 percent|Vero|Unweighted</t>
  </si>
  <si>
    <t>Gen_Z|varC_1|-5 percent|Vero|Unweighted</t>
  </si>
  <si>
    <t>Gen_Z|varC_1|0 percent|Vero|Unweighted</t>
  </si>
  <si>
    <t>Gen_Z|varC_1|+5 percent|Vero|Unweighted</t>
  </si>
  <si>
    <t>Gen_Z|varC_1|+10 percent|Vero|Unweighted</t>
  </si>
  <si>
    <t>Gen_Z|varC_1|+15 percent|Vero|Unweighted</t>
  </si>
  <si>
    <t>Gen_Z|varC_1|+20 percent|Vero|Unweighted</t>
  </si>
  <si>
    <t>Gen_Z|varC_1|+25 percent|Vero|Unweighted</t>
  </si>
  <si>
    <t>Gen_Z|varC_2|-25 percent|Vero|Unweighted</t>
  </si>
  <si>
    <t>Gen_Z|varC_2|-20 percent|Vero|Unweighted</t>
  </si>
  <si>
    <t>Gen_Z|varC_2|-15 percent|Vero|Unweighted</t>
  </si>
  <si>
    <t>Gen_Z|varC_2|-10 percent|Vero|Unweighted</t>
  </si>
  <si>
    <t>Gen_Z|varC_2|-5 percent|Vero|Unweighted</t>
  </si>
  <si>
    <t>Gen_Z|varC_2|0 percent|Vero|Unweighted</t>
  </si>
  <si>
    <t>Gen_Z|varC_2|+5 percent|Vero|Unweighted</t>
  </si>
  <si>
    <t>Gen_Z|varC_2|+10 percent|Vero|Unweighted</t>
  </si>
  <si>
    <t>Gen_Z|varC_2|+15 percent|Vero|Unweighted</t>
  </si>
  <si>
    <t>Gen_Z|varC_2|+20 percent|Vero|Unweighted</t>
  </si>
  <si>
    <t>Gen_Z|varC_2|+25 percent|Vero|Unweighted</t>
  </si>
  <si>
    <t>Gen_Z|varC_3|-25 percent|Vero|Unweighted</t>
  </si>
  <si>
    <t>Gen_Z|varC_3|-20 percent|Vero|Unweighted</t>
  </si>
  <si>
    <t>Gen_Z|varC_3|-15 percent|Vero|Unweighted</t>
  </si>
  <si>
    <t>Gen_Z|varC_3|-10 percent|Vero|Unweighted</t>
  </si>
  <si>
    <t>Gen_Z|varC_3|-5 percent|Vero|Unweighted</t>
  </si>
  <si>
    <t>Gen_Z|varC_3|0 percent|Vero|Unweighted</t>
  </si>
  <si>
    <t>Gen_Z|varC_3|+5 percent|Vero|Unweighted</t>
  </si>
  <si>
    <t>Gen_Z|varC_3|+10 percent|Vero|Unweighted</t>
  </si>
  <si>
    <t>Gen_Z|varC_3|+15 percent|Vero|Unweighted</t>
  </si>
  <si>
    <t>Gen_Z|varC_3|+20 percent|Vero|Unweighted</t>
  </si>
  <si>
    <t>Gen_Z|varC_3|+25 percent|Vero|Unweighted</t>
  </si>
  <si>
    <t>Gen_Z|varC_4|-25 percent|Vero|Unweighted</t>
  </si>
  <si>
    <t>Gen_Z|varC_4|-20 percent|Vero|Unweighted</t>
  </si>
  <si>
    <t>Gen_Z|varC_4|-15 percent|Vero|Unweighted</t>
  </si>
  <si>
    <t>Gen_Z|varC_4|-10 percent|Vero|Unweighted</t>
  </si>
  <si>
    <t>Gen_Z|varC_4|-5 percent|Vero|Unweighted</t>
  </si>
  <si>
    <t>Gen_Z|varC_4|0 percent|Vero|Unweighted</t>
  </si>
  <si>
    <t>Gen_Z|varC_4|+5 percent|Vero|Unweighted</t>
  </si>
  <si>
    <t>Gen_Z|varC_4|+10 percent|Vero|Unweighted</t>
  </si>
  <si>
    <t>Gen_Z|varC_4|+15 percent|Vero|Unweighted</t>
  </si>
  <si>
    <t>Gen_Z|varC_4|+20 percent|Vero|Unweighted</t>
  </si>
  <si>
    <t>Gen_Z|varC_4|+25 percent|Vero|Unweighted</t>
  </si>
  <si>
    <t>Gen_Z|varC_5|-25 percent|Vero|Unweighted</t>
  </si>
  <si>
    <t>Gen_Z|varC_5|-20 percent|Vero|Unweighted</t>
  </si>
  <si>
    <t>Gen_Z|varC_5|-15 percent|Vero|Unweighted</t>
  </si>
  <si>
    <t>Gen_Z|varC_5|-10 percent|Vero|Unweighted</t>
  </si>
  <si>
    <t>Gen_Z|varC_5|-5 percent|Vero|Unweighted</t>
  </si>
  <si>
    <t>Gen_Z|varC_5|0 percent|Vero|Unweighted</t>
  </si>
  <si>
    <t>Gen_Z|varC_5|+5 percent|Vero|Unweighted</t>
  </si>
  <si>
    <t>Gen_Z|varC_5|+10 percent|Vero|Unweighted</t>
  </si>
  <si>
    <t>Gen_Z|varC_5|+15 percent|Vero|Unweighted</t>
  </si>
  <si>
    <t>Gen_Z|varC_5|+20 percent|Vero|Unweighted</t>
  </si>
  <si>
    <t>Gen_Z|varC_5|+25 percent|Vero|Unweighted</t>
  </si>
  <si>
    <t>Gen_Z|varC_6|-25 percent|Vero|Unweighted</t>
  </si>
  <si>
    <t>Gen_Z|varC_6|-20 percent|Vero|Unweighted</t>
  </si>
  <si>
    <t>Gen_Z|varC_6|-15 percent|Vero|Unweighted</t>
  </si>
  <si>
    <t>Gen_Z|varC_6|-10 percent|Vero|Unweighted</t>
  </si>
  <si>
    <t>Gen_Z|varC_6|-5 percent|Vero|Unweighted</t>
  </si>
  <si>
    <t>Gen_Z|varC_6|0 percent|Vero|Unweighted</t>
  </si>
  <si>
    <t>Gen_Z|varC_6|+5 percent|Vero|Unweighted</t>
  </si>
  <si>
    <t>Gen_Z|varC_6|+10 percent|Vero|Unweighted</t>
  </si>
  <si>
    <t>Gen_Z|varC_6|+15 percent|Vero|Unweighted</t>
  </si>
  <si>
    <t>Gen_Z|varC_6|+20 percent|Vero|Unweighted</t>
  </si>
  <si>
    <t>Gen_Z|varC_6|+25 percent|Vero|Unweighted</t>
  </si>
  <si>
    <t>Gen_Z|varC_7|-25 percent|Vero|Unweighted</t>
  </si>
  <si>
    <t>Gen_Z|varC_7|-20 percent|Vero|Unweighted</t>
  </si>
  <si>
    <t>Gen_Z|varC_7|-15 percent|Vero|Unweighted</t>
  </si>
  <si>
    <t>Gen_Z|varC_7|-10 percent|Vero|Unweighted</t>
  </si>
  <si>
    <t>Gen_Z|varC_7|-5 percent|Vero|Unweighted</t>
  </si>
  <si>
    <t>Gen_Z|varC_7|0 percent|Vero|Unweighted</t>
  </si>
  <si>
    <t>Gen_Z|varC_7|+5 percent|Vero|Unweighted</t>
  </si>
  <si>
    <t>Gen_Z|varC_7|+10 percent|Vero|Unweighted</t>
  </si>
  <si>
    <t>Gen_Z|varC_7|+15 percent|Vero|Unweighted</t>
  </si>
  <si>
    <t>Gen_Z|varC_7|+20 percent|Vero|Unweighted</t>
  </si>
  <si>
    <t>Gen_Z|varC_7|+25 percent|Vero|Unweighted</t>
  </si>
  <si>
    <t>Gen_Z|varC_8|-25 percent|Vero|Unweighted</t>
  </si>
  <si>
    <t>Gen_Z|varC_8|-20 percent|Vero|Unweighted</t>
  </si>
  <si>
    <t>Gen_Z|varC_8|-15 percent|Vero|Unweighted</t>
  </si>
  <si>
    <t>Gen_Z|varC_8|-10 percent|Vero|Unweighted</t>
  </si>
  <si>
    <t>Gen_Z|varC_8|-5 percent|Vero|Unweighted</t>
  </si>
  <si>
    <t>Gen_Z|varC_8|0 percent|Vero|Unweighted</t>
  </si>
  <si>
    <t>Gen_Z|varC_8|+5 percent|Vero|Unweighted</t>
  </si>
  <si>
    <t>Gen_Z|varC_8|+10 percent|Vero|Unweighted</t>
  </si>
  <si>
    <t>Gen_Z|varC_8|+15 percent|Vero|Unweighted</t>
  </si>
  <si>
    <t>Gen_Z|varC_8|+20 percent|Vero|Unweighted</t>
  </si>
  <si>
    <t>Gen_Z|varC_8|+25 percent|Vero|Unweighted</t>
  </si>
  <si>
    <t>Gen_Z|varC_9|-25 percent|Vero|Unweighted</t>
  </si>
  <si>
    <t>Gen_Z|varC_9|-20 percent|Vero|Unweighted</t>
  </si>
  <si>
    <t>Gen_Z|varC_9|-15 percent|Vero|Unweighted</t>
  </si>
  <si>
    <t>Gen_Z|varC_9|-10 percent|Vero|Unweighted</t>
  </si>
  <si>
    <t>Gen_Z|varC_9|-5 percent|Vero|Unweighted</t>
  </si>
  <si>
    <t>Gen_Z|varC_9|0 percent|Vero|Unweighted</t>
  </si>
  <si>
    <t>Gen_Z|varC_9|+5 percent|Vero|Unweighted</t>
  </si>
  <si>
    <t>Gen_Z|varC_9|+10 percent|Vero|Unweighted</t>
  </si>
  <si>
    <t>Gen_Z|varC_9|+15 percent|Vero|Unweighted</t>
  </si>
  <si>
    <t>Gen_Z|varC_9|+20 percent|Vero|Unweighted</t>
  </si>
  <si>
    <t>Gen_Z|varC_9|+25 percent|Vero|Unweighted</t>
  </si>
  <si>
    <t>Gen_Z|varA_1|-25 percent|Market|Weighted</t>
  </si>
  <si>
    <t>Gen_Z|varA_1|-20 percent|Market|Weighted</t>
  </si>
  <si>
    <t>Gen_Z|varA_1|-15 percent|Market|Weighted</t>
  </si>
  <si>
    <t>Gen_Z|varA_1|-10 percent|Market|Weighted</t>
  </si>
  <si>
    <t>Gen_Z|varA_1|-5 percent|Market|Weighted</t>
  </si>
  <si>
    <t>Gen_Z|varA_1|0 percent|Market|Weighted</t>
  </si>
  <si>
    <t>Gen_Z|varA_1|+5 percent|Market|Weighted</t>
  </si>
  <si>
    <t>Gen_Z|varA_1|+10 percent|Market|Weighted</t>
  </si>
  <si>
    <t>Gen_Z|varA_1|+15 percent|Market|Weighted</t>
  </si>
  <si>
    <t>Gen_Z|varA_1|+20 percent|Market|Weighted</t>
  </si>
  <si>
    <t>Gen_Z|varA_1|+25 percent|Market|Weighted</t>
  </si>
  <si>
    <t>Gen_Z|varA_2|-25 percent|Market|Weighted</t>
  </si>
  <si>
    <t>Gen_Z|varA_2|-20 percent|Market|Weighted</t>
  </si>
  <si>
    <t>Gen_Z|varA_2|-15 percent|Market|Weighted</t>
  </si>
  <si>
    <t>Gen_Z|varA_2|-10 percent|Market|Weighted</t>
  </si>
  <si>
    <t>Gen_Z|varA_2|-5 percent|Market|Weighted</t>
  </si>
  <si>
    <t>Gen_Z|varA_2|0 percent|Market|Weighted</t>
  </si>
  <si>
    <t>Gen_Z|varA_2|+5 percent|Market|Weighted</t>
  </si>
  <si>
    <t>Gen_Z|varA_2|+10 percent|Market|Weighted</t>
  </si>
  <si>
    <t>Gen_Z|varA_2|+15 percent|Market|Weighted</t>
  </si>
  <si>
    <t>Gen_Z|varA_2|+20 percent|Market|Weighted</t>
  </si>
  <si>
    <t>Gen_Z|varA_2|+25 percent|Market|Weighted</t>
  </si>
  <si>
    <t>Gen_Z|varA_3|-25 percent|Market|Weighted</t>
  </si>
  <si>
    <t>Gen_Z|varA_3|-20 percent|Market|Weighted</t>
  </si>
  <si>
    <t>Gen_Z|varA_3|-15 percent|Market|Weighted</t>
  </si>
  <si>
    <t>Gen_Z|varA_3|-10 percent|Market|Weighted</t>
  </si>
  <si>
    <t>Gen_Z|varA_3|-5 percent|Market|Weighted</t>
  </si>
  <si>
    <t>Gen_Z|varA_3|0 percent|Market|Weighted</t>
  </si>
  <si>
    <t>Gen_Z|varA_3|+5 percent|Market|Weighted</t>
  </si>
  <si>
    <t>Gen_Z|varA_3|+10 percent|Market|Weighted</t>
  </si>
  <si>
    <t>Gen_Z|varA_3|+15 percent|Market|Weighted</t>
  </si>
  <si>
    <t>Gen_Z|varA_3|+20 percent|Market|Weighted</t>
  </si>
  <si>
    <t>Gen_Z|varA_3|+25 percent|Market|Weighted</t>
  </si>
  <si>
    <t>Gen_Z|varA_4|-25 percent|Market|Weighted</t>
  </si>
  <si>
    <t>Gen_Z|varA_4|-20 percent|Market|Weighted</t>
  </si>
  <si>
    <t>Gen_Z|varA_4|-15 percent|Market|Weighted</t>
  </si>
  <si>
    <t>Gen_Z|varA_4|-10 percent|Market|Weighted</t>
  </si>
  <si>
    <t>Gen_Z|varA_4|-5 percent|Market|Weighted</t>
  </si>
  <si>
    <t>Gen_Z|varA_4|0 percent|Market|Weighted</t>
  </si>
  <si>
    <t>Gen_Z|varA_4|+5 percent|Market|Weighted</t>
  </si>
  <si>
    <t>Gen_Z|varA_4|+10 percent|Market|Weighted</t>
  </si>
  <si>
    <t>Gen_Z|varA_4|+15 percent|Market|Weighted</t>
  </si>
  <si>
    <t>Gen_Z|varA_4|+20 percent|Market|Weighted</t>
  </si>
  <si>
    <t>Gen_Z|varA_4|+25 percent|Market|Weighted</t>
  </si>
  <si>
    <t>Gen_Z|varA_5|-25 percent|Market|Weighted</t>
  </si>
  <si>
    <t>Gen_Z|varA_5|-20 percent|Market|Weighted</t>
  </si>
  <si>
    <t>Gen_Z|varA_5|-15 percent|Market|Weighted</t>
  </si>
  <si>
    <t>Gen_Z|varA_5|-10 percent|Market|Weighted</t>
  </si>
  <si>
    <t>Gen_Z|varA_5|-5 percent|Market|Weighted</t>
  </si>
  <si>
    <t>Gen_Z|varA_5|0 percent|Market|Weighted</t>
  </si>
  <si>
    <t>Gen_Z|varA_5|+5 percent|Market|Weighted</t>
  </si>
  <si>
    <t>Gen_Z|varA_5|+10 percent|Market|Weighted</t>
  </si>
  <si>
    <t>Gen_Z|varA_5|+15 percent|Market|Weighted</t>
  </si>
  <si>
    <t>Gen_Z|varA_5|+20 percent|Market|Weighted</t>
  </si>
  <si>
    <t>Gen_Z|varA_5|+25 percent|Market|Weighted</t>
  </si>
  <si>
    <t>Gen_Z|varA_6|-25 percent|Market|Weighted</t>
  </si>
  <si>
    <t>Gen_Z|varA_6|-20 percent|Market|Weighted</t>
  </si>
  <si>
    <t>Gen_Z|varA_6|-15 percent|Market|Weighted</t>
  </si>
  <si>
    <t>Gen_Z|varA_6|-10 percent|Market|Weighted</t>
  </si>
  <si>
    <t>Gen_Z|varA_6|-5 percent|Market|Weighted</t>
  </si>
  <si>
    <t>Gen_Z|varA_6|0 percent|Market|Weighted</t>
  </si>
  <si>
    <t>Gen_Z|varA_6|+5 percent|Market|Weighted</t>
  </si>
  <si>
    <t>Gen_Z|varA_6|+10 percent|Market|Weighted</t>
  </si>
  <si>
    <t>Gen_Z|varA_6|+15 percent|Market|Weighted</t>
  </si>
  <si>
    <t>Gen_Z|varA_6|+20 percent|Market|Weighted</t>
  </si>
  <si>
    <t>Gen_Z|varA_6|+25 percent|Market|Weighted</t>
  </si>
  <si>
    <t>Gen_Z|varA_7|-25 percent|Market|Weighted</t>
  </si>
  <si>
    <t>Gen_Z|varA_7|-20 percent|Market|Weighted</t>
  </si>
  <si>
    <t>Gen_Z|varA_7|-15 percent|Market|Weighted</t>
  </si>
  <si>
    <t>Gen_Z|varA_7|-10 percent|Market|Weighted</t>
  </si>
  <si>
    <t>Gen_Z|varA_7|-5 percent|Market|Weighted</t>
  </si>
  <si>
    <t>Gen_Z|varA_7|0 percent|Market|Weighted</t>
  </si>
  <si>
    <t>Gen_Z|varA_7|+5 percent|Market|Weighted</t>
  </si>
  <si>
    <t>Gen_Z|varA_7|+10 percent|Market|Weighted</t>
  </si>
  <si>
    <t>Gen_Z|varA_7|+15 percent|Market|Weighted</t>
  </si>
  <si>
    <t>Gen_Z|varA_7|+20 percent|Market|Weighted</t>
  </si>
  <si>
    <t>Gen_Z|varA_7|+25 percent|Market|Weighted</t>
  </si>
  <si>
    <t>Gen_Z|varA_8|-25 percent|Market|Weighted</t>
  </si>
  <si>
    <t>Gen_Z|varA_8|-20 percent|Market|Weighted</t>
  </si>
  <si>
    <t>Gen_Z|varA_8|-15 percent|Market|Weighted</t>
  </si>
  <si>
    <t>Gen_Z|varA_8|-10 percent|Market|Weighted</t>
  </si>
  <si>
    <t>Gen_Z|varA_8|-5 percent|Market|Weighted</t>
  </si>
  <si>
    <t>Gen_Z|varA_8|0 percent|Market|Weighted</t>
  </si>
  <si>
    <t>Gen_Z|varA_8|+5 percent|Market|Weighted</t>
  </si>
  <si>
    <t>Gen_Z|varA_8|+10 percent|Market|Weighted</t>
  </si>
  <si>
    <t>Gen_Z|varA_8|+15 percent|Market|Weighted</t>
  </si>
  <si>
    <t>Gen_Z|varA_8|+20 percent|Market|Weighted</t>
  </si>
  <si>
    <t>Gen_Z|varA_8|+25 percent|Market|Weighted</t>
  </si>
  <si>
    <t>Gen_Z|varA_10|-25 percent|Market|Weighted</t>
  </si>
  <si>
    <t>Gen_Z|varA_10|-20 percent|Market|Weighted</t>
  </si>
  <si>
    <t>Gen_Z|varA_10|-15 percent|Market|Weighted</t>
  </si>
  <si>
    <t>Gen_Z|varA_10|-10 percent|Market|Weighted</t>
  </si>
  <si>
    <t>Gen_Z|varA_10|-5 percent|Market|Weighted</t>
  </si>
  <si>
    <t>Gen_Z|varA_10|0 percent|Market|Weighted</t>
  </si>
  <si>
    <t>Gen_Z|varA_10|+5 percent|Market|Weighted</t>
  </si>
  <si>
    <t>Gen_Z|varA_10|+10 percent|Market|Weighted</t>
  </si>
  <si>
    <t>Gen_Z|varA_10|+15 percent|Market|Weighted</t>
  </si>
  <si>
    <t>Gen_Z|varA_10|+20 percent|Market|Weighted</t>
  </si>
  <si>
    <t>Gen_Z|varA_10|+25 percent|Market|Weighted</t>
  </si>
  <si>
    <t>Gen_Z|varA_11|-25 percent|Market|Weighted</t>
  </si>
  <si>
    <t>Gen_Z|varA_11|-20 percent|Market|Weighted</t>
  </si>
  <si>
    <t>Gen_Z|varA_11|-15 percent|Market|Weighted</t>
  </si>
  <si>
    <t>Gen_Z|varA_11|-10 percent|Market|Weighted</t>
  </si>
  <si>
    <t>Gen_Z|varA_11|-5 percent|Market|Weighted</t>
  </si>
  <si>
    <t>Gen_Z|varA_11|0 percent|Market|Weighted</t>
  </si>
  <si>
    <t>Gen_Z|varA_11|+5 percent|Market|Weighted</t>
  </si>
  <si>
    <t>Gen_Z|varA_11|+10 percent|Market|Weighted</t>
  </si>
  <si>
    <t>Gen_Z|varA_11|+15 percent|Market|Weighted</t>
  </si>
  <si>
    <t>Gen_Z|varA_11|+20 percent|Market|Weighted</t>
  </si>
  <si>
    <t>Gen_Z|varA_11|+25 percent|Market|Weighted</t>
  </si>
  <si>
    <t>Gen_Z|varB_1|-25 percent|Market|Weighted</t>
  </si>
  <si>
    <t>Gen_Z|varB_1|-20 percent|Market|Weighted</t>
  </si>
  <si>
    <t>Gen_Z|varB_1|-15 percent|Market|Weighted</t>
  </si>
  <si>
    <t>Gen_Z|varB_1|-10 percent|Market|Weighted</t>
  </si>
  <si>
    <t>Gen_Z|varB_1|-5 percent|Market|Weighted</t>
  </si>
  <si>
    <t>Gen_Z|varB_1|0 percent|Market|Weighted</t>
  </si>
  <si>
    <t>Gen_Z|varB_1|+5 percent|Market|Weighted</t>
  </si>
  <si>
    <t>Gen_Z|varB_1|+10 percent|Market|Weighted</t>
  </si>
  <si>
    <t>Gen_Z|varB_1|+15 percent|Market|Weighted</t>
  </si>
  <si>
    <t>Gen_Z|varB_1|+20 percent|Market|Weighted</t>
  </si>
  <si>
    <t>Gen_Z|varB_1|+25 percent|Market|Weighted</t>
  </si>
  <si>
    <t>Gen_Z|varB_2|-25 percent|Market|Weighted</t>
  </si>
  <si>
    <t>Gen_Z|varB_2|-20 percent|Market|Weighted</t>
  </si>
  <si>
    <t>Gen_Z|varB_2|-15 percent|Market|Weighted</t>
  </si>
  <si>
    <t>Gen_Z|varB_2|-10 percent|Market|Weighted</t>
  </si>
  <si>
    <t>Gen_Z|varB_2|-5 percent|Market|Weighted</t>
  </si>
  <si>
    <t>Gen_Z|varB_2|0 percent|Market|Weighted</t>
  </si>
  <si>
    <t>Gen_Z|varB_2|+5 percent|Market|Weighted</t>
  </si>
  <si>
    <t>Gen_Z|varB_2|+10 percent|Market|Weighted</t>
  </si>
  <si>
    <t>Gen_Z|varB_2|+15 percent|Market|Weighted</t>
  </si>
  <si>
    <t>Gen_Z|varB_2|+20 percent|Market|Weighted</t>
  </si>
  <si>
    <t>Gen_Z|varB_2|+25 percent|Market|Weighted</t>
  </si>
  <si>
    <t>Gen_Z|varB_3|-25 percent|Market|Weighted</t>
  </si>
  <si>
    <t>Gen_Z|varB_3|-20 percent|Market|Weighted</t>
  </si>
  <si>
    <t>Gen_Z|varB_3|-15 percent|Market|Weighted</t>
  </si>
  <si>
    <t>Gen_Z|varB_3|-10 percent|Market|Weighted</t>
  </si>
  <si>
    <t>Gen_Z|varB_3|-5 percent|Market|Weighted</t>
  </si>
  <si>
    <t>Gen_Z|varB_3|0 percent|Market|Weighted</t>
  </si>
  <si>
    <t>Gen_Z|varB_3|+5 percent|Market|Weighted</t>
  </si>
  <si>
    <t>Gen_Z|varB_3|+10 percent|Market|Weighted</t>
  </si>
  <si>
    <t>Gen_Z|varB_3|+15 percent|Market|Weighted</t>
  </si>
  <si>
    <t>Gen_Z|varB_3|+20 percent|Market|Weighted</t>
  </si>
  <si>
    <t>Gen_Z|varB_3|+25 percent|Market|Weighted</t>
  </si>
  <si>
    <t>Gen_Z|varB_4|-25 percent|Market|Weighted</t>
  </si>
  <si>
    <t>Gen_Z|varB_4|-20 percent|Market|Weighted</t>
  </si>
  <si>
    <t>Gen_Z|varB_4|-15 percent|Market|Weighted</t>
  </si>
  <si>
    <t>Gen_Z|varB_4|-10 percent|Market|Weighted</t>
  </si>
  <si>
    <t>Gen_Z|varB_4|-5 percent|Market|Weighted</t>
  </si>
  <si>
    <t>Gen_Z|varB_4|0 percent|Market|Weighted</t>
  </si>
  <si>
    <t>Gen_Z|varB_4|+5 percent|Market|Weighted</t>
  </si>
  <si>
    <t>Gen_Z|varB_4|+10 percent|Market|Weighted</t>
  </si>
  <si>
    <t>Gen_Z|varB_4|+15 percent|Market|Weighted</t>
  </si>
  <si>
    <t>Gen_Z|varB_4|+20 percent|Market|Weighted</t>
  </si>
  <si>
    <t>Gen_Z|varB_4|+25 percent|Market|Weighted</t>
  </si>
  <si>
    <t>Gen_Z|varB_5|-25 percent|Market|Weighted</t>
  </si>
  <si>
    <t>Gen_Z|varB_5|-20 percent|Market|Weighted</t>
  </si>
  <si>
    <t>Gen_Z|varB_5|-15 percent|Market|Weighted</t>
  </si>
  <si>
    <t>Gen_Z|varB_5|-10 percent|Market|Weighted</t>
  </si>
  <si>
    <t>Gen_Z|varB_5|-5 percent|Market|Weighted</t>
  </si>
  <si>
    <t>Gen_Z|varB_5|0 percent|Market|Weighted</t>
  </si>
  <si>
    <t>Gen_Z|varB_5|+5 percent|Market|Weighted</t>
  </si>
  <si>
    <t>Gen_Z|varB_5|+10 percent|Market|Weighted</t>
  </si>
  <si>
    <t>Gen_Z|varB_5|+15 percent|Market|Weighted</t>
  </si>
  <si>
    <t>Gen_Z|varB_5|+20 percent|Market|Weighted</t>
  </si>
  <si>
    <t>Gen_Z|varB_5|+25 percent|Market|Weighted</t>
  </si>
  <si>
    <t>Gen_Z|varB_6|-25 percent|Market|Weighted</t>
  </si>
  <si>
    <t>Gen_Z|varB_6|-20 percent|Market|Weighted</t>
  </si>
  <si>
    <t>Gen_Z|varB_6|-15 percent|Market|Weighted</t>
  </si>
  <si>
    <t>Gen_Z|varB_6|-10 percent|Market|Weighted</t>
  </si>
  <si>
    <t>Gen_Z|varB_6|-5 percent|Market|Weighted</t>
  </si>
  <si>
    <t>Gen_Z|varB_6|0 percent|Market|Weighted</t>
  </si>
  <si>
    <t>Gen_Z|varB_6|+5 percent|Market|Weighted</t>
  </si>
  <si>
    <t>Gen_Z|varB_6|+10 percent|Market|Weighted</t>
  </si>
  <si>
    <t>Gen_Z|varB_6|+15 percent|Market|Weighted</t>
  </si>
  <si>
    <t>Gen_Z|varB_6|+20 percent|Market|Weighted</t>
  </si>
  <si>
    <t>Gen_Z|varB_6|+25 percent|Market|Weighted</t>
  </si>
  <si>
    <t>Gen_Z|varC_1|-25 percent|Market|Weighted</t>
  </si>
  <si>
    <t>Gen_Z|varC_1|-20 percent|Market|Weighted</t>
  </si>
  <si>
    <t>Gen_Z|varC_1|-15 percent|Market|Weighted</t>
  </si>
  <si>
    <t>Gen_Z|varC_1|-10 percent|Market|Weighted</t>
  </si>
  <si>
    <t>Gen_Z|varC_1|-5 percent|Market|Weighted</t>
  </si>
  <si>
    <t>Gen_Z|varC_1|0 percent|Market|Weighted</t>
  </si>
  <si>
    <t>Gen_Z|varC_1|+5 percent|Market|Weighted</t>
  </si>
  <si>
    <t>Gen_Z|varC_1|+10 percent|Market|Weighted</t>
  </si>
  <si>
    <t>Gen_Z|varC_1|+15 percent|Market|Weighted</t>
  </si>
  <si>
    <t>Gen_Z|varC_1|+20 percent|Market|Weighted</t>
  </si>
  <si>
    <t>Gen_Z|varC_1|+25 percent|Market|Weighted</t>
  </si>
  <si>
    <t>Gen_Z|varC_2|-25 percent|Market|Weighted</t>
  </si>
  <si>
    <t>Gen_Z|varC_2|-20 percent|Market|Weighted</t>
  </si>
  <si>
    <t>Gen_Z|varC_2|-15 percent|Market|Weighted</t>
  </si>
  <si>
    <t>Gen_Z|varC_2|-10 percent|Market|Weighted</t>
  </si>
  <si>
    <t>Gen_Z|varC_2|-5 percent|Market|Weighted</t>
  </si>
  <si>
    <t>Gen_Z|varC_2|0 percent|Market|Weighted</t>
  </si>
  <si>
    <t>Gen_Z|varC_2|+5 percent|Market|Weighted</t>
  </si>
  <si>
    <t>Gen_Z|varC_2|+10 percent|Market|Weighted</t>
  </si>
  <si>
    <t>Gen_Z|varC_2|+15 percent|Market|Weighted</t>
  </si>
  <si>
    <t>Gen_Z|varC_2|+20 percent|Market|Weighted</t>
  </si>
  <si>
    <t>Gen_Z|varC_2|+25 percent|Market|Weighted</t>
  </si>
  <si>
    <t>Gen_Z|varC_3|-25 percent|Market|Weighted</t>
  </si>
  <si>
    <t>Gen_Z|varC_3|-20 percent|Market|Weighted</t>
  </si>
  <si>
    <t>Gen_Z|varC_3|-15 percent|Market|Weighted</t>
  </si>
  <si>
    <t>Gen_Z|varC_3|-10 percent|Market|Weighted</t>
  </si>
  <si>
    <t>Gen_Z|varC_3|-5 percent|Market|Weighted</t>
  </si>
  <si>
    <t>Gen_Z|varC_3|0 percent|Market|Weighted</t>
  </si>
  <si>
    <t>Gen_Z|varC_3|+5 percent|Market|Weighted</t>
  </si>
  <si>
    <t>Gen_Z|varC_3|+10 percent|Market|Weighted</t>
  </si>
  <si>
    <t>Gen_Z|varC_3|+15 percent|Market|Weighted</t>
  </si>
  <si>
    <t>Gen_Z|varC_3|+20 percent|Market|Weighted</t>
  </si>
  <si>
    <t>Gen_Z|varC_3|+25 percent|Market|Weighted</t>
  </si>
  <si>
    <t>Gen_Z|varC_4|-25 percent|Market|Weighted</t>
  </si>
  <si>
    <t>Gen_Z|varC_4|-20 percent|Market|Weighted</t>
  </si>
  <si>
    <t>Gen_Z|varC_4|-15 percent|Market|Weighted</t>
  </si>
  <si>
    <t>Gen_Z|varC_4|-10 percent|Market|Weighted</t>
  </si>
  <si>
    <t>Gen_Z|varC_4|-5 percent|Market|Weighted</t>
  </si>
  <si>
    <t>Gen_Z|varC_4|0 percent|Market|Weighted</t>
  </si>
  <si>
    <t>Gen_Z|varC_4|+5 percent|Market|Weighted</t>
  </si>
  <si>
    <t>Gen_Z|varC_4|+10 percent|Market|Weighted</t>
  </si>
  <si>
    <t>Gen_Z|varC_4|+15 percent|Market|Weighted</t>
  </si>
  <si>
    <t>Gen_Z|varC_4|+20 percent|Market|Weighted</t>
  </si>
  <si>
    <t>Gen_Z|varC_4|+25 percent|Market|Weighted</t>
  </si>
  <si>
    <t>Gen_Z|varC_5|-25 percent|Market|Weighted</t>
  </si>
  <si>
    <t>Gen_Z|varC_5|-20 percent|Market|Weighted</t>
  </si>
  <si>
    <t>Gen_Z|varC_5|-15 percent|Market|Weighted</t>
  </si>
  <si>
    <t>Gen_Z|varC_5|-10 percent|Market|Weighted</t>
  </si>
  <si>
    <t>Gen_Z|varC_5|-5 percent|Market|Weighted</t>
  </si>
  <si>
    <t>Gen_Z|varC_5|0 percent|Market|Weighted</t>
  </si>
  <si>
    <t>Gen_Z|varC_5|+5 percent|Market|Weighted</t>
  </si>
  <si>
    <t>Gen_Z|varC_5|+10 percent|Market|Weighted</t>
  </si>
  <si>
    <t>Gen_Z|varC_5|+15 percent|Market|Weighted</t>
  </si>
  <si>
    <t>Gen_Z|varC_5|+20 percent|Market|Weighted</t>
  </si>
  <si>
    <t>Gen_Z|varC_5|+25 percent|Market|Weighted</t>
  </si>
  <si>
    <t>Gen_Z|varC_6|-25 percent|Market|Weighted</t>
  </si>
  <si>
    <t>Gen_Z|varC_6|-20 percent|Market|Weighted</t>
  </si>
  <si>
    <t>Gen_Z|varC_6|-15 percent|Market|Weighted</t>
  </si>
  <si>
    <t>Gen_Z|varC_6|-10 percent|Market|Weighted</t>
  </si>
  <si>
    <t>Gen_Z|varC_6|-5 percent|Market|Weighted</t>
  </si>
  <si>
    <t>Gen_Z|varC_6|0 percent|Market|Weighted</t>
  </si>
  <si>
    <t>Gen_Z|varC_6|+5 percent|Market|Weighted</t>
  </si>
  <si>
    <t>Gen_Z|varC_6|+10 percent|Market|Weighted</t>
  </si>
  <si>
    <t>Gen_Z|varC_6|+15 percent|Market|Weighted</t>
  </si>
  <si>
    <t>Gen_Z|varC_6|+20 percent|Market|Weighted</t>
  </si>
  <si>
    <t>Gen_Z|varC_6|+25 percent|Market|Weighted</t>
  </si>
  <si>
    <t>Gen_Z|varC_7|-25 percent|Market|Weighted</t>
  </si>
  <si>
    <t>Gen_Z|varC_7|-20 percent|Market|Weighted</t>
  </si>
  <si>
    <t>Gen_Z|varC_7|-15 percent|Market|Weighted</t>
  </si>
  <si>
    <t>Gen_Z|varC_7|-10 percent|Market|Weighted</t>
  </si>
  <si>
    <t>Gen_Z|varC_7|-5 percent|Market|Weighted</t>
  </si>
  <si>
    <t>Gen_Z|varC_7|0 percent|Market|Weighted</t>
  </si>
  <si>
    <t>Gen_Z|varC_7|+5 percent|Market|Weighted</t>
  </si>
  <si>
    <t>Gen_Z|varC_7|+10 percent|Market|Weighted</t>
  </si>
  <si>
    <t>Gen_Z|varC_7|+15 percent|Market|Weighted</t>
  </si>
  <si>
    <t>Gen_Z|varC_7|+20 percent|Market|Weighted</t>
  </si>
  <si>
    <t>Gen_Z|varC_7|+25 percent|Market|Weighted</t>
  </si>
  <si>
    <t>Gen_Z|varC_8|-25 percent|Market|Weighted</t>
  </si>
  <si>
    <t>Gen_Z|varC_8|-20 percent|Market|Weighted</t>
  </si>
  <si>
    <t>Gen_Z|varC_8|-15 percent|Market|Weighted</t>
  </si>
  <si>
    <t>Gen_Z|varC_8|-10 percent|Market|Weighted</t>
  </si>
  <si>
    <t>Gen_Z|varC_8|-5 percent|Market|Weighted</t>
  </si>
  <si>
    <t>Gen_Z|varC_8|0 percent|Market|Weighted</t>
  </si>
  <si>
    <t>Gen_Z|varC_8|+5 percent|Market|Weighted</t>
  </si>
  <si>
    <t>Gen_Z|varC_8|+10 percent|Market|Weighted</t>
  </si>
  <si>
    <t>Gen_Z|varC_8|+15 percent|Market|Weighted</t>
  </si>
  <si>
    <t>Gen_Z|varC_8|+20 percent|Market|Weighted</t>
  </si>
  <si>
    <t>Gen_Z|varC_8|+25 percent|Market|Weighted</t>
  </si>
  <si>
    <t>Gen_Z|varC_9|-25 percent|Market|Weighted</t>
  </si>
  <si>
    <t>Gen_Z|varC_9|-20 percent|Market|Weighted</t>
  </si>
  <si>
    <t>Gen_Z|varC_9|-15 percent|Market|Weighted</t>
  </si>
  <si>
    <t>Gen_Z|varC_9|-10 percent|Market|Weighted</t>
  </si>
  <si>
    <t>Gen_Z|varC_9|-5 percent|Market|Weighted</t>
  </si>
  <si>
    <t>Gen_Z|varC_9|0 percent|Market|Weighted</t>
  </si>
  <si>
    <t>Gen_Z|varC_9|+5 percent|Market|Weighted</t>
  </si>
  <si>
    <t>Gen_Z|varC_9|+10 percent|Market|Weighted</t>
  </si>
  <si>
    <t>Gen_Z|varC_9|+15 percent|Market|Weighted</t>
  </si>
  <si>
    <t>Gen_Z|varC_9|+20 percent|Market|Weighted</t>
  </si>
  <si>
    <t>Gen_Z|varC_9|+25 percent|Market|Weighted</t>
  </si>
  <si>
    <t>Gen_Z|varA_1|-25 percent|Apex|Weighted</t>
  </si>
  <si>
    <t>Gen_Z|varA_1|-20 percent|Apex|Weighted</t>
  </si>
  <si>
    <t>Gen_Z|varA_1|-15 percent|Apex|Weighted</t>
  </si>
  <si>
    <t>Gen_Z|varA_1|-10 percent|Apex|Weighted</t>
  </si>
  <si>
    <t>Gen_Z|varA_1|-5 percent|Apex|Weighted</t>
  </si>
  <si>
    <t>Gen_Z|varA_1|0 percent|Apex|Weighted</t>
  </si>
  <si>
    <t>Gen_Z|varA_1|+5 percent|Apex|Weighted</t>
  </si>
  <si>
    <t>Gen_Z|varA_1|+10 percent|Apex|Weighted</t>
  </si>
  <si>
    <t>Gen_Z|varA_1|+15 percent|Apex|Weighted</t>
  </si>
  <si>
    <t>Gen_Z|varA_1|+20 percent|Apex|Weighted</t>
  </si>
  <si>
    <t>Gen_Z|varA_1|+25 percent|Apex|Weighted</t>
  </si>
  <si>
    <t>Gen_Z|varA_2|-25 percent|Apex|Weighted</t>
  </si>
  <si>
    <t>Gen_Z|varA_2|-20 percent|Apex|Weighted</t>
  </si>
  <si>
    <t>Gen_Z|varA_2|-15 percent|Apex|Weighted</t>
  </si>
  <si>
    <t>Gen_Z|varA_2|-10 percent|Apex|Weighted</t>
  </si>
  <si>
    <t>Gen_Z|varA_2|-5 percent|Apex|Weighted</t>
  </si>
  <si>
    <t>Gen_Z|varA_2|0 percent|Apex|Weighted</t>
  </si>
  <si>
    <t>Gen_Z|varA_2|+5 percent|Apex|Weighted</t>
  </si>
  <si>
    <t>Gen_Z|varA_2|+10 percent|Apex|Weighted</t>
  </si>
  <si>
    <t>Gen_Z|varA_2|+15 percent|Apex|Weighted</t>
  </si>
  <si>
    <t>Gen_Z|varA_2|+20 percent|Apex|Weighted</t>
  </si>
  <si>
    <t>Gen_Z|varA_2|+25 percent|Apex|Weighted</t>
  </si>
  <si>
    <t>Gen_Z|varA_3|-25 percent|Apex|Weighted</t>
  </si>
  <si>
    <t>Gen_Z|varA_3|-20 percent|Apex|Weighted</t>
  </si>
  <si>
    <t>Gen_Z|varA_3|-15 percent|Apex|Weighted</t>
  </si>
  <si>
    <t>Gen_Z|varA_3|-10 percent|Apex|Weighted</t>
  </si>
  <si>
    <t>Gen_Z|varA_3|-5 percent|Apex|Weighted</t>
  </si>
  <si>
    <t>Gen_Z|varA_3|0 percent|Apex|Weighted</t>
  </si>
  <si>
    <t>Gen_Z|varA_3|+5 percent|Apex|Weighted</t>
  </si>
  <si>
    <t>Gen_Z|varA_3|+10 percent|Apex|Weighted</t>
  </si>
  <si>
    <t>Gen_Z|varA_3|+15 percent|Apex|Weighted</t>
  </si>
  <si>
    <t>Gen_Z|varA_3|+20 percent|Apex|Weighted</t>
  </si>
  <si>
    <t>Gen_Z|varA_3|+25 percent|Apex|Weighted</t>
  </si>
  <si>
    <t>Gen_Z|varA_4|-25 percent|Apex|Weighted</t>
  </si>
  <si>
    <t>Gen_Z|varA_4|-20 percent|Apex|Weighted</t>
  </si>
  <si>
    <t>Gen_Z|varA_4|-15 percent|Apex|Weighted</t>
  </si>
  <si>
    <t>Gen_Z|varA_4|-10 percent|Apex|Weighted</t>
  </si>
  <si>
    <t>Gen_Z|varA_4|-5 percent|Apex|Weighted</t>
  </si>
  <si>
    <t>Gen_Z|varA_4|0 percent|Apex|Weighted</t>
  </si>
  <si>
    <t>Gen_Z|varA_4|+5 percent|Apex|Weighted</t>
  </si>
  <si>
    <t>Gen_Z|varA_4|+10 percent|Apex|Weighted</t>
  </si>
  <si>
    <t>Gen_Z|varA_4|+15 percent|Apex|Weighted</t>
  </si>
  <si>
    <t>Gen_Z|varA_4|+20 percent|Apex|Weighted</t>
  </si>
  <si>
    <t>Gen_Z|varA_4|+25 percent|Apex|Weighted</t>
  </si>
  <si>
    <t>Gen_Z|varA_5|-25 percent|Apex|Weighted</t>
  </si>
  <si>
    <t>Gen_Z|varA_5|-20 percent|Apex|Weighted</t>
  </si>
  <si>
    <t>Gen_Z|varA_5|-15 percent|Apex|Weighted</t>
  </si>
  <si>
    <t>Gen_Z|varA_5|-10 percent|Apex|Weighted</t>
  </si>
  <si>
    <t>Gen_Z|varA_5|-5 percent|Apex|Weighted</t>
  </si>
  <si>
    <t>Gen_Z|varA_5|0 percent|Apex|Weighted</t>
  </si>
  <si>
    <t>Gen_Z|varA_5|+5 percent|Apex|Weighted</t>
  </si>
  <si>
    <t>Gen_Z|varA_5|+10 percent|Apex|Weighted</t>
  </si>
  <si>
    <t>Gen_Z|varA_5|+15 percent|Apex|Weighted</t>
  </si>
  <si>
    <t>Gen_Z|varA_5|+20 percent|Apex|Weighted</t>
  </si>
  <si>
    <t>Gen_Z|varA_5|+25 percent|Apex|Weighted</t>
  </si>
  <si>
    <t>Gen_Z|varA_6|-25 percent|Apex|Weighted</t>
  </si>
  <si>
    <t>Gen_Z|varA_6|-20 percent|Apex|Weighted</t>
  </si>
  <si>
    <t>Gen_Z|varA_6|-15 percent|Apex|Weighted</t>
  </si>
  <si>
    <t>Gen_Z|varA_6|-10 percent|Apex|Weighted</t>
  </si>
  <si>
    <t>Gen_Z|varA_6|-5 percent|Apex|Weighted</t>
  </si>
  <si>
    <t>Gen_Z|varA_6|0 percent|Apex|Weighted</t>
  </si>
  <si>
    <t>Gen_Z|varA_6|+5 percent|Apex|Weighted</t>
  </si>
  <si>
    <t>Gen_Z|varA_6|+10 percent|Apex|Weighted</t>
  </si>
  <si>
    <t>Gen_Z|varA_6|+15 percent|Apex|Weighted</t>
  </si>
  <si>
    <t>Gen_Z|varA_6|+20 percent|Apex|Weighted</t>
  </si>
  <si>
    <t>Gen_Z|varA_6|+25 percent|Apex|Weighted</t>
  </si>
  <si>
    <t>Gen_Z|varA_7|-25 percent|Apex|Weighted</t>
  </si>
  <si>
    <t>Gen_Z|varA_7|-20 percent|Apex|Weighted</t>
  </si>
  <si>
    <t>Gen_Z|varA_7|-15 percent|Apex|Weighted</t>
  </si>
  <si>
    <t>Gen_Z|varA_7|-10 percent|Apex|Weighted</t>
  </si>
  <si>
    <t>Gen_Z|varA_7|-5 percent|Apex|Weighted</t>
  </si>
  <si>
    <t>Gen_Z|varA_7|0 percent|Apex|Weighted</t>
  </si>
  <si>
    <t>Gen_Z|varA_7|+5 percent|Apex|Weighted</t>
  </si>
  <si>
    <t>Gen_Z|varA_7|+10 percent|Apex|Weighted</t>
  </si>
  <si>
    <t>Gen_Z|varA_7|+15 percent|Apex|Weighted</t>
  </si>
  <si>
    <t>Gen_Z|varA_7|+20 percent|Apex|Weighted</t>
  </si>
  <si>
    <t>Gen_Z|varA_7|+25 percent|Apex|Weighted</t>
  </si>
  <si>
    <t>Gen_Z|varA_8|-25 percent|Apex|Weighted</t>
  </si>
  <si>
    <t>Gen_Z|varA_8|-20 percent|Apex|Weighted</t>
  </si>
  <si>
    <t>Gen_Z|varA_8|-15 percent|Apex|Weighted</t>
  </si>
  <si>
    <t>Gen_Z|varA_8|-10 percent|Apex|Weighted</t>
  </si>
  <si>
    <t>Gen_Z|varA_8|-5 percent|Apex|Weighted</t>
  </si>
  <si>
    <t>Gen_Z|varA_8|0 percent|Apex|Weighted</t>
  </si>
  <si>
    <t>Gen_Z|varA_8|+5 percent|Apex|Weighted</t>
  </si>
  <si>
    <t>Gen_Z|varA_8|+10 percent|Apex|Weighted</t>
  </si>
  <si>
    <t>Gen_Z|varA_8|+15 percent|Apex|Weighted</t>
  </si>
  <si>
    <t>Gen_Z|varA_8|+20 percent|Apex|Weighted</t>
  </si>
  <si>
    <t>Gen_Z|varA_8|+25 percent|Apex|Weighted</t>
  </si>
  <si>
    <t>Gen_Z|varA_10|-25 percent|Apex|Weighted</t>
  </si>
  <si>
    <t>Gen_Z|varA_10|-20 percent|Apex|Weighted</t>
  </si>
  <si>
    <t>Gen_Z|varA_10|-15 percent|Apex|Weighted</t>
  </si>
  <si>
    <t>Gen_Z|varA_10|-10 percent|Apex|Weighted</t>
  </si>
  <si>
    <t>Gen_Z|varA_10|-5 percent|Apex|Weighted</t>
  </si>
  <si>
    <t>Gen_Z|varA_10|0 percent|Apex|Weighted</t>
  </si>
  <si>
    <t>Gen_Z|varA_10|+5 percent|Apex|Weighted</t>
  </si>
  <si>
    <t>Gen_Z|varA_10|+10 percent|Apex|Weighted</t>
  </si>
  <si>
    <t>Gen_Z|varA_10|+15 percent|Apex|Weighted</t>
  </si>
  <si>
    <t>Gen_Z|varA_10|+20 percent|Apex|Weighted</t>
  </si>
  <si>
    <t>Gen_Z|varA_10|+25 percent|Apex|Weighted</t>
  </si>
  <si>
    <t>Gen_Z|varA_11|-25 percent|Apex|Weighted</t>
  </si>
  <si>
    <t>Gen_Z|varA_11|-20 percent|Apex|Weighted</t>
  </si>
  <si>
    <t>Gen_Z|varA_11|-15 percent|Apex|Weighted</t>
  </si>
  <si>
    <t>Gen_Z|varA_11|-10 percent|Apex|Weighted</t>
  </si>
  <si>
    <t>Gen_Z|varA_11|-5 percent|Apex|Weighted</t>
  </si>
  <si>
    <t>Gen_Z|varA_11|0 percent|Apex|Weighted</t>
  </si>
  <si>
    <t>Gen_Z|varA_11|+5 percent|Apex|Weighted</t>
  </si>
  <si>
    <t>Gen_Z|varA_11|+10 percent|Apex|Weighted</t>
  </si>
  <si>
    <t>Gen_Z|varA_11|+15 percent|Apex|Weighted</t>
  </si>
  <si>
    <t>Gen_Z|varA_11|+20 percent|Apex|Weighted</t>
  </si>
  <si>
    <t>Gen_Z|varA_11|+25 percent|Apex|Weighted</t>
  </si>
  <si>
    <t>Gen_Z|varB_1|-25 percent|Apex|Weighted</t>
  </si>
  <si>
    <t>Gen_Z|varB_1|-20 percent|Apex|Weighted</t>
  </si>
  <si>
    <t>Gen_Z|varB_1|-15 percent|Apex|Weighted</t>
  </si>
  <si>
    <t>Gen_Z|varB_1|-10 percent|Apex|Weighted</t>
  </si>
  <si>
    <t>Gen_Z|varB_1|-5 percent|Apex|Weighted</t>
  </si>
  <si>
    <t>Gen_Z|varB_1|0 percent|Apex|Weighted</t>
  </si>
  <si>
    <t>Gen_Z|varB_1|+5 percent|Apex|Weighted</t>
  </si>
  <si>
    <t>Gen_Z|varB_1|+10 percent|Apex|Weighted</t>
  </si>
  <si>
    <t>Gen_Z|varB_1|+15 percent|Apex|Weighted</t>
  </si>
  <si>
    <t>Gen_Z|varB_1|+20 percent|Apex|Weighted</t>
  </si>
  <si>
    <t>Gen_Z|varB_1|+25 percent|Apex|Weighted</t>
  </si>
  <si>
    <t>Gen_Z|varB_2|-25 percent|Apex|Weighted</t>
  </si>
  <si>
    <t>Gen_Z|varB_2|-20 percent|Apex|Weighted</t>
  </si>
  <si>
    <t>Gen_Z|varB_2|-15 percent|Apex|Weighted</t>
  </si>
  <si>
    <t>Gen_Z|varB_2|-10 percent|Apex|Weighted</t>
  </si>
  <si>
    <t>Gen_Z|varB_2|-5 percent|Apex|Weighted</t>
  </si>
  <si>
    <t>Gen_Z|varB_2|0 percent|Apex|Weighted</t>
  </si>
  <si>
    <t>Gen_Z|varB_2|+5 percent|Apex|Weighted</t>
  </si>
  <si>
    <t>Gen_Z|varB_2|+10 percent|Apex|Weighted</t>
  </si>
  <si>
    <t>Gen_Z|varB_2|+15 percent|Apex|Weighted</t>
  </si>
  <si>
    <t>Gen_Z|varB_2|+20 percent|Apex|Weighted</t>
  </si>
  <si>
    <t>Gen_Z|varB_2|+25 percent|Apex|Weighted</t>
  </si>
  <si>
    <t>Gen_Z|varB_3|-25 percent|Apex|Weighted</t>
  </si>
  <si>
    <t>Gen_Z|varB_3|-20 percent|Apex|Weighted</t>
  </si>
  <si>
    <t>Gen_Z|varB_3|-15 percent|Apex|Weighted</t>
  </si>
  <si>
    <t>Gen_Z|varB_3|-10 percent|Apex|Weighted</t>
  </si>
  <si>
    <t>Gen_Z|varB_3|-5 percent|Apex|Weighted</t>
  </si>
  <si>
    <t>Gen_Z|varB_3|0 percent|Apex|Weighted</t>
  </si>
  <si>
    <t>Gen_Z|varB_3|+5 percent|Apex|Weighted</t>
  </si>
  <si>
    <t>Gen_Z|varB_3|+10 percent|Apex|Weighted</t>
  </si>
  <si>
    <t>Gen_Z|varB_3|+15 percent|Apex|Weighted</t>
  </si>
  <si>
    <t>Gen_Z|varB_3|+20 percent|Apex|Weighted</t>
  </si>
  <si>
    <t>Gen_Z|varB_3|+25 percent|Apex|Weighted</t>
  </si>
  <si>
    <t>Gen_Z|varB_4|-25 percent|Apex|Weighted</t>
  </si>
  <si>
    <t>Gen_Z|varB_4|-20 percent|Apex|Weighted</t>
  </si>
  <si>
    <t>Gen_Z|varB_4|-15 percent|Apex|Weighted</t>
  </si>
  <si>
    <t>Gen_Z|varB_4|-10 percent|Apex|Weighted</t>
  </si>
  <si>
    <t>Gen_Z|varB_4|-5 percent|Apex|Weighted</t>
  </si>
  <si>
    <t>Gen_Z|varB_4|0 percent|Apex|Weighted</t>
  </si>
  <si>
    <t>Gen_Z|varB_4|+5 percent|Apex|Weighted</t>
  </si>
  <si>
    <t>Gen_Z|varB_4|+10 percent|Apex|Weighted</t>
  </si>
  <si>
    <t>Gen_Z|varB_4|+15 percent|Apex|Weighted</t>
  </si>
  <si>
    <t>Gen_Z|varB_4|+20 percent|Apex|Weighted</t>
  </si>
  <si>
    <t>Gen_Z|varB_4|+25 percent|Apex|Weighted</t>
  </si>
  <si>
    <t>Gen_Z|varB_5|-25 percent|Apex|Weighted</t>
  </si>
  <si>
    <t>Gen_Z|varB_5|-20 percent|Apex|Weighted</t>
  </si>
  <si>
    <t>Gen_Z|varB_5|-15 percent|Apex|Weighted</t>
  </si>
  <si>
    <t>Gen_Z|varB_5|-10 percent|Apex|Weighted</t>
  </si>
  <si>
    <t>Gen_Z|varB_5|-5 percent|Apex|Weighted</t>
  </si>
  <si>
    <t>Gen_Z|varB_5|0 percent|Apex|Weighted</t>
  </si>
  <si>
    <t>Gen_Z|varB_5|+5 percent|Apex|Weighted</t>
  </si>
  <si>
    <t>Gen_Z|varB_5|+10 percent|Apex|Weighted</t>
  </si>
  <si>
    <t>Gen_Z|varB_5|+15 percent|Apex|Weighted</t>
  </si>
  <si>
    <t>Gen_Z|varB_5|+20 percent|Apex|Weighted</t>
  </si>
  <si>
    <t>Gen_Z|varB_5|+25 percent|Apex|Weighted</t>
  </si>
  <si>
    <t>Gen_Z|varB_6|-25 percent|Apex|Weighted</t>
  </si>
  <si>
    <t>Gen_Z|varB_6|-20 percent|Apex|Weighted</t>
  </si>
  <si>
    <t>Gen_Z|varB_6|-15 percent|Apex|Weighted</t>
  </si>
  <si>
    <t>Gen_Z|varB_6|-10 percent|Apex|Weighted</t>
  </si>
  <si>
    <t>Gen_Z|varB_6|-5 percent|Apex|Weighted</t>
  </si>
  <si>
    <t>Gen_Z|varB_6|0 percent|Apex|Weighted</t>
  </si>
  <si>
    <t>Gen_Z|varB_6|+5 percent|Apex|Weighted</t>
  </si>
  <si>
    <t>Gen_Z|varB_6|+10 percent|Apex|Weighted</t>
  </si>
  <si>
    <t>Gen_Z|varB_6|+15 percent|Apex|Weighted</t>
  </si>
  <si>
    <t>Gen_Z|varB_6|+20 percent|Apex|Weighted</t>
  </si>
  <si>
    <t>Gen_Z|varB_6|+25 percent|Apex|Weighted</t>
  </si>
  <si>
    <t>Gen_Z|varC_1|-25 percent|Apex|Weighted</t>
  </si>
  <si>
    <t>Gen_Z|varC_1|-20 percent|Apex|Weighted</t>
  </si>
  <si>
    <t>Gen_Z|varC_1|-15 percent|Apex|Weighted</t>
  </si>
  <si>
    <t>Gen_Z|varC_1|-10 percent|Apex|Weighted</t>
  </si>
  <si>
    <t>Gen_Z|varC_1|-5 percent|Apex|Weighted</t>
  </si>
  <si>
    <t>Gen_Z|varC_1|0 percent|Apex|Weighted</t>
  </si>
  <si>
    <t>Gen_Z|varC_1|+5 percent|Apex|Weighted</t>
  </si>
  <si>
    <t>Gen_Z|varC_1|+10 percent|Apex|Weighted</t>
  </si>
  <si>
    <t>Gen_Z|varC_1|+15 percent|Apex|Weighted</t>
  </si>
  <si>
    <t>Gen_Z|varC_1|+20 percent|Apex|Weighted</t>
  </si>
  <si>
    <t>Gen_Z|varC_1|+25 percent|Apex|Weighted</t>
  </si>
  <si>
    <t>Gen_Z|varC_2|-25 percent|Apex|Weighted</t>
  </si>
  <si>
    <t>Gen_Z|varC_2|-20 percent|Apex|Weighted</t>
  </si>
  <si>
    <t>Gen_Z|varC_2|-15 percent|Apex|Weighted</t>
  </si>
  <si>
    <t>Gen_Z|varC_2|-10 percent|Apex|Weighted</t>
  </si>
  <si>
    <t>Gen_Z|varC_2|-5 percent|Apex|Weighted</t>
  </si>
  <si>
    <t>Gen_Z|varC_2|0 percent|Apex|Weighted</t>
  </si>
  <si>
    <t>Gen_Z|varC_2|+5 percent|Apex|Weighted</t>
  </si>
  <si>
    <t>Gen_Z|varC_2|+10 percent|Apex|Weighted</t>
  </si>
  <si>
    <t>Gen_Z|varC_2|+15 percent|Apex|Weighted</t>
  </si>
  <si>
    <t>Gen_Z|varC_2|+20 percent|Apex|Weighted</t>
  </si>
  <si>
    <t>Gen_Z|varC_2|+25 percent|Apex|Weighted</t>
  </si>
  <si>
    <t>Gen_Z|varC_3|-25 percent|Apex|Weighted</t>
  </si>
  <si>
    <t>Gen_Z|varC_3|-20 percent|Apex|Weighted</t>
  </si>
  <si>
    <t>Gen_Z|varC_3|-15 percent|Apex|Weighted</t>
  </si>
  <si>
    <t>Gen_Z|varC_3|-10 percent|Apex|Weighted</t>
  </si>
  <si>
    <t>Gen_Z|varC_3|-5 percent|Apex|Weighted</t>
  </si>
  <si>
    <t>Gen_Z|varC_3|0 percent|Apex|Weighted</t>
  </si>
  <si>
    <t>Gen_Z|varC_3|+5 percent|Apex|Weighted</t>
  </si>
  <si>
    <t>Gen_Z|varC_3|+10 percent|Apex|Weighted</t>
  </si>
  <si>
    <t>Gen_Z|varC_3|+15 percent|Apex|Weighted</t>
  </si>
  <si>
    <t>Gen_Z|varC_3|+20 percent|Apex|Weighted</t>
  </si>
  <si>
    <t>Gen_Z|varC_3|+25 percent|Apex|Weighted</t>
  </si>
  <si>
    <t>Gen_Z|varC_4|-25 percent|Apex|Weighted</t>
  </si>
  <si>
    <t>Gen_Z|varC_4|-20 percent|Apex|Weighted</t>
  </si>
  <si>
    <t>Gen_Z|varC_4|-15 percent|Apex|Weighted</t>
  </si>
  <si>
    <t>Gen_Z|varC_4|-10 percent|Apex|Weighted</t>
  </si>
  <si>
    <t>Gen_Z|varC_4|-5 percent|Apex|Weighted</t>
  </si>
  <si>
    <t>Gen_Z|varC_4|0 percent|Apex|Weighted</t>
  </si>
  <si>
    <t>Gen_Z|varC_4|+5 percent|Apex|Weighted</t>
  </si>
  <si>
    <t>Gen_Z|varC_4|+10 percent|Apex|Weighted</t>
  </si>
  <si>
    <t>Gen_Z|varC_4|+15 percent|Apex|Weighted</t>
  </si>
  <si>
    <t>Gen_Z|varC_4|+20 percent|Apex|Weighted</t>
  </si>
  <si>
    <t>Gen_Z|varC_4|+25 percent|Apex|Weighted</t>
  </si>
  <si>
    <t>Gen_Z|varC_5|-25 percent|Apex|Weighted</t>
  </si>
  <si>
    <t>Gen_Z|varC_5|-20 percent|Apex|Weighted</t>
  </si>
  <si>
    <t>Gen_Z|varC_5|-15 percent|Apex|Weighted</t>
  </si>
  <si>
    <t>Gen_Z|varC_5|-10 percent|Apex|Weighted</t>
  </si>
  <si>
    <t>Gen_Z|varC_5|-5 percent|Apex|Weighted</t>
  </si>
  <si>
    <t>Gen_Z|varC_5|0 percent|Apex|Weighted</t>
  </si>
  <si>
    <t>Gen_Z|varC_5|+5 percent|Apex|Weighted</t>
  </si>
  <si>
    <t>Gen_Z|varC_5|+10 percent|Apex|Weighted</t>
  </si>
  <si>
    <t>Gen_Z|varC_5|+15 percent|Apex|Weighted</t>
  </si>
  <si>
    <t>Gen_Z|varC_5|+20 percent|Apex|Weighted</t>
  </si>
  <si>
    <t>Gen_Z|varC_5|+25 percent|Apex|Weighted</t>
  </si>
  <si>
    <t>Gen_Z|varC_6|-25 percent|Apex|Weighted</t>
  </si>
  <si>
    <t>Gen_Z|varC_6|-20 percent|Apex|Weighted</t>
  </si>
  <si>
    <t>Gen_Z|varC_6|-15 percent|Apex|Weighted</t>
  </si>
  <si>
    <t>Gen_Z|varC_6|-10 percent|Apex|Weighted</t>
  </si>
  <si>
    <t>Gen_Z|varC_6|-5 percent|Apex|Weighted</t>
  </si>
  <si>
    <t>Gen_Z|varC_6|0 percent|Apex|Weighted</t>
  </si>
  <si>
    <t>Gen_Z|varC_6|+5 percent|Apex|Weighted</t>
  </si>
  <si>
    <t>Gen_Z|varC_6|+10 percent|Apex|Weighted</t>
  </si>
  <si>
    <t>Gen_Z|varC_6|+15 percent|Apex|Weighted</t>
  </si>
  <si>
    <t>Gen_Z|varC_6|+20 percent|Apex|Weighted</t>
  </si>
  <si>
    <t>Gen_Z|varC_6|+25 percent|Apex|Weighted</t>
  </si>
  <si>
    <t>Gen_Z|varC_7|-25 percent|Apex|Weighted</t>
  </si>
  <si>
    <t>Gen_Z|varC_7|-20 percent|Apex|Weighted</t>
  </si>
  <si>
    <t>Gen_Z|varC_7|-15 percent|Apex|Weighted</t>
  </si>
  <si>
    <t>Gen_Z|varC_7|-10 percent|Apex|Weighted</t>
  </si>
  <si>
    <t>Gen_Z|varC_7|-5 percent|Apex|Weighted</t>
  </si>
  <si>
    <t>Gen_Z|varC_7|0 percent|Apex|Weighted</t>
  </si>
  <si>
    <t>Gen_Z|varC_7|+5 percent|Apex|Weighted</t>
  </si>
  <si>
    <t>Gen_Z|varC_7|+10 percent|Apex|Weighted</t>
  </si>
  <si>
    <t>Gen_Z|varC_7|+15 percent|Apex|Weighted</t>
  </si>
  <si>
    <t>Gen_Z|varC_7|+20 percent|Apex|Weighted</t>
  </si>
  <si>
    <t>Gen_Z|varC_7|+25 percent|Apex|Weighted</t>
  </si>
  <si>
    <t>Gen_Z|varC_8|-25 percent|Apex|Weighted</t>
  </si>
  <si>
    <t>Gen_Z|varC_8|-20 percent|Apex|Weighted</t>
  </si>
  <si>
    <t>Gen_Z|varC_8|-15 percent|Apex|Weighted</t>
  </si>
  <si>
    <t>Gen_Z|varC_8|-10 percent|Apex|Weighted</t>
  </si>
  <si>
    <t>Gen_Z|varC_8|-5 percent|Apex|Weighted</t>
  </si>
  <si>
    <t>Gen_Z|varC_8|0 percent|Apex|Weighted</t>
  </si>
  <si>
    <t>Gen_Z|varC_8|+5 percent|Apex|Weighted</t>
  </si>
  <si>
    <t>Gen_Z|varC_8|+10 percent|Apex|Weighted</t>
  </si>
  <si>
    <t>Gen_Z|varC_8|+15 percent|Apex|Weighted</t>
  </si>
  <si>
    <t>Gen_Z|varC_8|+20 percent|Apex|Weighted</t>
  </si>
  <si>
    <t>Gen_Z|varC_8|+25 percent|Apex|Weighted</t>
  </si>
  <si>
    <t>Gen_Z|varC_9|-25 percent|Apex|Weighted</t>
  </si>
  <si>
    <t>Gen_Z|varC_9|-20 percent|Apex|Weighted</t>
  </si>
  <si>
    <t>Gen_Z|varC_9|-15 percent|Apex|Weighted</t>
  </si>
  <si>
    <t>Gen_Z|varC_9|-10 percent|Apex|Weighted</t>
  </si>
  <si>
    <t>Gen_Z|varC_9|-5 percent|Apex|Weighted</t>
  </si>
  <si>
    <t>Gen_Z|varC_9|0 percent|Apex|Weighted</t>
  </si>
  <si>
    <t>Gen_Z|varC_9|+5 percent|Apex|Weighted</t>
  </si>
  <si>
    <t>Gen_Z|varC_9|+10 percent|Apex|Weighted</t>
  </si>
  <si>
    <t>Gen_Z|varC_9|+15 percent|Apex|Weighted</t>
  </si>
  <si>
    <t>Gen_Z|varC_9|+20 percent|Apex|Weighted</t>
  </si>
  <si>
    <t>Gen_Z|varC_9|+25 percent|Apex|Weighted</t>
  </si>
  <si>
    <t>Gen_Z|varA_1|-25 percent|Drift|Weighted</t>
  </si>
  <si>
    <t>Gen_Z|varA_1|-20 percent|Drift|Weighted</t>
  </si>
  <si>
    <t>Gen_Z|varA_1|-15 percent|Drift|Weighted</t>
  </si>
  <si>
    <t>Gen_Z|varA_1|-10 percent|Drift|Weighted</t>
  </si>
  <si>
    <t>Gen_Z|varA_1|-5 percent|Drift|Weighted</t>
  </si>
  <si>
    <t>Gen_Z|varA_1|0 percent|Drift|Weighted</t>
  </si>
  <si>
    <t>Gen_Z|varA_1|+5 percent|Drift|Weighted</t>
  </si>
  <si>
    <t>Gen_Z|varA_1|+10 percent|Drift|Weighted</t>
  </si>
  <si>
    <t>Gen_Z|varA_1|+15 percent|Drift|Weighted</t>
  </si>
  <si>
    <t>Gen_Z|varA_1|+20 percent|Drift|Weighted</t>
  </si>
  <si>
    <t>Gen_Z|varA_1|+25 percent|Drift|Weighted</t>
  </si>
  <si>
    <t>Gen_Z|varA_2|-25 percent|Drift|Weighted</t>
  </si>
  <si>
    <t>Gen_Z|varA_2|-20 percent|Drift|Weighted</t>
  </si>
  <si>
    <t>Gen_Z|varA_2|-15 percent|Drift|Weighted</t>
  </si>
  <si>
    <t>Gen_Z|varA_2|-10 percent|Drift|Weighted</t>
  </si>
  <si>
    <t>Gen_Z|varA_2|-5 percent|Drift|Weighted</t>
  </si>
  <si>
    <t>Gen_Z|varA_2|0 percent|Drift|Weighted</t>
  </si>
  <si>
    <t>Gen_Z|varA_2|+5 percent|Drift|Weighted</t>
  </si>
  <si>
    <t>Gen_Z|varA_2|+10 percent|Drift|Weighted</t>
  </si>
  <si>
    <t>Gen_Z|varA_2|+15 percent|Drift|Weighted</t>
  </si>
  <si>
    <t>Gen_Z|varA_2|+20 percent|Drift|Weighted</t>
  </si>
  <si>
    <t>Gen_Z|varA_2|+25 percent|Drift|Weighted</t>
  </si>
  <si>
    <t>Gen_Z|varA_3|-25 percent|Drift|Weighted</t>
  </si>
  <si>
    <t>Gen_Z|varA_3|-20 percent|Drift|Weighted</t>
  </si>
  <si>
    <t>Gen_Z|varA_3|-15 percent|Drift|Weighted</t>
  </si>
  <si>
    <t>Gen_Z|varA_3|-10 percent|Drift|Weighted</t>
  </si>
  <si>
    <t>Gen_Z|varA_3|-5 percent|Drift|Weighted</t>
  </si>
  <si>
    <t>Gen_Z|varA_3|0 percent|Drift|Weighted</t>
  </si>
  <si>
    <t>Gen_Z|varA_3|+5 percent|Drift|Weighted</t>
  </si>
  <si>
    <t>Gen_Z|varA_3|+10 percent|Drift|Weighted</t>
  </si>
  <si>
    <t>Gen_Z|varA_3|+15 percent|Drift|Weighted</t>
  </si>
  <si>
    <t>Gen_Z|varA_3|+20 percent|Drift|Weighted</t>
  </si>
  <si>
    <t>Gen_Z|varA_3|+25 percent|Drift|Weighted</t>
  </si>
  <si>
    <t>Gen_Z|varA_4|-25 percent|Drift|Weighted</t>
  </si>
  <si>
    <t>Gen_Z|varA_4|-20 percent|Drift|Weighted</t>
  </si>
  <si>
    <t>Gen_Z|varA_4|-15 percent|Drift|Weighted</t>
  </si>
  <si>
    <t>Gen_Z|varA_4|-10 percent|Drift|Weighted</t>
  </si>
  <si>
    <t>Gen_Z|varA_4|-5 percent|Drift|Weighted</t>
  </si>
  <si>
    <t>Gen_Z|varA_4|0 percent|Drift|Weighted</t>
  </si>
  <si>
    <t>Gen_Z|varA_4|+5 percent|Drift|Weighted</t>
  </si>
  <si>
    <t>Gen_Z|varA_4|+10 percent|Drift|Weighted</t>
  </si>
  <si>
    <t>Gen_Z|varA_4|+15 percent|Drift|Weighted</t>
  </si>
  <si>
    <t>Gen_Z|varA_4|+20 percent|Drift|Weighted</t>
  </si>
  <si>
    <t>Gen_Z|varA_4|+25 percent|Drift|Weighted</t>
  </si>
  <si>
    <t>Gen_Z|varA_5|-25 percent|Drift|Weighted</t>
  </si>
  <si>
    <t>Gen_Z|varA_5|-20 percent|Drift|Weighted</t>
  </si>
  <si>
    <t>Gen_Z|varA_5|-15 percent|Drift|Weighted</t>
  </si>
  <si>
    <t>Gen_Z|varA_5|-10 percent|Drift|Weighted</t>
  </si>
  <si>
    <t>Gen_Z|varA_5|-5 percent|Drift|Weighted</t>
  </si>
  <si>
    <t>Gen_Z|varA_5|0 percent|Drift|Weighted</t>
  </si>
  <si>
    <t>Gen_Z|varA_5|+5 percent|Drift|Weighted</t>
  </si>
  <si>
    <t>Gen_Z|varA_5|+10 percent|Drift|Weighted</t>
  </si>
  <si>
    <t>Gen_Z|varA_5|+15 percent|Drift|Weighted</t>
  </si>
  <si>
    <t>Gen_Z|varA_5|+20 percent|Drift|Weighted</t>
  </si>
  <si>
    <t>Gen_Z|varA_5|+25 percent|Drift|Weighted</t>
  </si>
  <si>
    <t>Gen_Z|varA_6|-25 percent|Drift|Weighted</t>
  </si>
  <si>
    <t>Gen_Z|varA_6|-20 percent|Drift|Weighted</t>
  </si>
  <si>
    <t>Gen_Z|varA_6|-15 percent|Drift|Weighted</t>
  </si>
  <si>
    <t>Gen_Z|varA_6|-10 percent|Drift|Weighted</t>
  </si>
  <si>
    <t>Gen_Z|varA_6|-5 percent|Drift|Weighted</t>
  </si>
  <si>
    <t>Gen_Z|varA_6|0 percent|Drift|Weighted</t>
  </si>
  <si>
    <t>Gen_Z|varA_6|+5 percent|Drift|Weighted</t>
  </si>
  <si>
    <t>Gen_Z|varA_6|+10 percent|Drift|Weighted</t>
  </si>
  <si>
    <t>Gen_Z|varA_6|+15 percent|Drift|Weighted</t>
  </si>
  <si>
    <t>Gen_Z|varA_6|+20 percent|Drift|Weighted</t>
  </si>
  <si>
    <t>Gen_Z|varA_6|+25 percent|Drift|Weighted</t>
  </si>
  <si>
    <t>Gen_Z|varA_7|-25 percent|Drift|Weighted</t>
  </si>
  <si>
    <t>Gen_Z|varA_7|-20 percent|Drift|Weighted</t>
  </si>
  <si>
    <t>Gen_Z|varA_7|-15 percent|Drift|Weighted</t>
  </si>
  <si>
    <t>Gen_Z|varA_7|-10 percent|Drift|Weighted</t>
  </si>
  <si>
    <t>Gen_Z|varA_7|-5 percent|Drift|Weighted</t>
  </si>
  <si>
    <t>Gen_Z|varA_7|0 percent|Drift|Weighted</t>
  </si>
  <si>
    <t>Gen_Z|varA_7|+5 percent|Drift|Weighted</t>
  </si>
  <si>
    <t>Gen_Z|varA_7|+10 percent|Drift|Weighted</t>
  </si>
  <si>
    <t>Gen_Z|varA_7|+15 percent|Drift|Weighted</t>
  </si>
  <si>
    <t>Gen_Z|varA_7|+20 percent|Drift|Weighted</t>
  </si>
  <si>
    <t>Gen_Z|varA_7|+25 percent|Drift|Weighted</t>
  </si>
  <si>
    <t>Gen_Z|varA_8|-25 percent|Drift|Weighted</t>
  </si>
  <si>
    <t>Gen_Z|varA_8|-20 percent|Drift|Weighted</t>
  </si>
  <si>
    <t>Gen_Z|varA_8|-15 percent|Drift|Weighted</t>
  </si>
  <si>
    <t>Gen_Z|varA_8|-10 percent|Drift|Weighted</t>
  </si>
  <si>
    <t>Gen_Z|varA_8|-5 percent|Drift|Weighted</t>
  </si>
  <si>
    <t>Gen_Z|varA_8|0 percent|Drift|Weighted</t>
  </si>
  <si>
    <t>Gen_Z|varA_8|+5 percent|Drift|Weighted</t>
  </si>
  <si>
    <t>Gen_Z|varA_8|+10 percent|Drift|Weighted</t>
  </si>
  <si>
    <t>Gen_Z|varA_8|+15 percent|Drift|Weighted</t>
  </si>
  <si>
    <t>Gen_Z|varA_8|+20 percent|Drift|Weighted</t>
  </si>
  <si>
    <t>Gen_Z|varA_8|+25 percent|Drift|Weighted</t>
  </si>
  <si>
    <t>Gen_Z|varA_10|-25 percent|Drift|Weighted</t>
  </si>
  <si>
    <t>Gen_Z|varA_10|-20 percent|Drift|Weighted</t>
  </si>
  <si>
    <t>Gen_Z|varA_10|-15 percent|Drift|Weighted</t>
  </si>
  <si>
    <t>Gen_Z|varA_10|-10 percent|Drift|Weighted</t>
  </si>
  <si>
    <t>Gen_Z|varA_10|-5 percent|Drift|Weighted</t>
  </si>
  <si>
    <t>Gen_Z|varA_10|0 percent|Drift|Weighted</t>
  </si>
  <si>
    <t>Gen_Z|varA_10|+5 percent|Drift|Weighted</t>
  </si>
  <si>
    <t>Gen_Z|varA_10|+10 percent|Drift|Weighted</t>
  </si>
  <si>
    <t>Gen_Z|varA_10|+15 percent|Drift|Weighted</t>
  </si>
  <si>
    <t>Gen_Z|varA_10|+20 percent|Drift|Weighted</t>
  </si>
  <si>
    <t>Gen_Z|varA_10|+25 percent|Drift|Weighted</t>
  </si>
  <si>
    <t>Gen_Z|varA_11|-25 percent|Drift|Weighted</t>
  </si>
  <si>
    <t>Gen_Z|varA_11|-20 percent|Drift|Weighted</t>
  </si>
  <si>
    <t>Gen_Z|varA_11|-15 percent|Drift|Weighted</t>
  </si>
  <si>
    <t>Gen_Z|varA_11|-10 percent|Drift|Weighted</t>
  </si>
  <si>
    <t>Gen_Z|varA_11|-5 percent|Drift|Weighted</t>
  </si>
  <si>
    <t>Gen_Z|varA_11|0 percent|Drift|Weighted</t>
  </si>
  <si>
    <t>Gen_Z|varA_11|+5 percent|Drift|Weighted</t>
  </si>
  <si>
    <t>Gen_Z|varA_11|+10 percent|Drift|Weighted</t>
  </si>
  <si>
    <t>Gen_Z|varA_11|+15 percent|Drift|Weighted</t>
  </si>
  <si>
    <t>Gen_Z|varA_11|+20 percent|Drift|Weighted</t>
  </si>
  <si>
    <t>Gen_Z|varA_11|+25 percent|Drift|Weighted</t>
  </si>
  <si>
    <t>Gen_Z|varB_1|-25 percent|Drift|Weighted</t>
  </si>
  <si>
    <t>Gen_Z|varB_1|-20 percent|Drift|Weighted</t>
  </si>
  <si>
    <t>Gen_Z|varB_1|-15 percent|Drift|Weighted</t>
  </si>
  <si>
    <t>Gen_Z|varB_1|-10 percent|Drift|Weighted</t>
  </si>
  <si>
    <t>Gen_Z|varB_1|-5 percent|Drift|Weighted</t>
  </si>
  <si>
    <t>Gen_Z|varB_1|0 percent|Drift|Weighted</t>
  </si>
  <si>
    <t>Gen_Z|varB_1|+5 percent|Drift|Weighted</t>
  </si>
  <si>
    <t>Gen_Z|varB_1|+10 percent|Drift|Weighted</t>
  </si>
  <si>
    <t>Gen_Z|varB_1|+15 percent|Drift|Weighted</t>
  </si>
  <si>
    <t>Gen_Z|varB_1|+20 percent|Drift|Weighted</t>
  </si>
  <si>
    <t>Gen_Z|varB_1|+25 percent|Drift|Weighted</t>
  </si>
  <si>
    <t>Gen_Z|varB_2|-25 percent|Drift|Weighted</t>
  </si>
  <si>
    <t>Gen_Z|varB_2|-20 percent|Drift|Weighted</t>
  </si>
  <si>
    <t>Gen_Z|varB_2|-15 percent|Drift|Weighted</t>
  </si>
  <si>
    <t>Gen_Z|varB_2|-10 percent|Drift|Weighted</t>
  </si>
  <si>
    <t>Gen_Z|varB_2|-5 percent|Drift|Weighted</t>
  </si>
  <si>
    <t>Gen_Z|varB_2|0 percent|Drift|Weighted</t>
  </si>
  <si>
    <t>Gen_Z|varB_2|+5 percent|Drift|Weighted</t>
  </si>
  <si>
    <t>Gen_Z|varB_2|+10 percent|Drift|Weighted</t>
  </si>
  <si>
    <t>Gen_Z|varB_2|+15 percent|Drift|Weighted</t>
  </si>
  <si>
    <t>Gen_Z|varB_2|+20 percent|Drift|Weighted</t>
  </si>
  <si>
    <t>Gen_Z|varB_2|+25 percent|Drift|Weighted</t>
  </si>
  <si>
    <t>Gen_Z|varB_3|-25 percent|Drift|Weighted</t>
  </si>
  <si>
    <t>Gen_Z|varB_3|-20 percent|Drift|Weighted</t>
  </si>
  <si>
    <t>Gen_Z|varB_3|-15 percent|Drift|Weighted</t>
  </si>
  <si>
    <t>Gen_Z|varB_3|-10 percent|Drift|Weighted</t>
  </si>
  <si>
    <t>Gen_Z|varB_3|-5 percent|Drift|Weighted</t>
  </si>
  <si>
    <t>Gen_Z|varB_3|0 percent|Drift|Weighted</t>
  </si>
  <si>
    <t>Gen_Z|varB_3|+5 percent|Drift|Weighted</t>
  </si>
  <si>
    <t>Gen_Z|varB_3|+10 percent|Drift|Weighted</t>
  </si>
  <si>
    <t>Gen_Z|varB_3|+15 percent|Drift|Weighted</t>
  </si>
  <si>
    <t>Gen_Z|varB_3|+20 percent|Drift|Weighted</t>
  </si>
  <si>
    <t>Gen_Z|varB_3|+25 percent|Drift|Weighted</t>
  </si>
  <si>
    <t>Gen_Z|varB_4|-25 percent|Drift|Weighted</t>
  </si>
  <si>
    <t>Gen_Z|varB_4|-20 percent|Drift|Weighted</t>
  </si>
  <si>
    <t>Gen_Z|varB_4|-15 percent|Drift|Weighted</t>
  </si>
  <si>
    <t>Gen_Z|varB_4|-10 percent|Drift|Weighted</t>
  </si>
  <si>
    <t>Gen_Z|varB_4|-5 percent|Drift|Weighted</t>
  </si>
  <si>
    <t>Gen_Z|varB_4|0 percent|Drift|Weighted</t>
  </si>
  <si>
    <t>Gen_Z|varB_4|+5 percent|Drift|Weighted</t>
  </si>
  <si>
    <t>Gen_Z|varB_4|+10 percent|Drift|Weighted</t>
  </si>
  <si>
    <t>Gen_Z|varB_4|+15 percent|Drift|Weighted</t>
  </si>
  <si>
    <t>Gen_Z|varB_4|+20 percent|Drift|Weighted</t>
  </si>
  <si>
    <t>Gen_Z|varB_4|+25 percent|Drift|Weighted</t>
  </si>
  <si>
    <t>Gen_Z|varB_5|-25 percent|Drift|Weighted</t>
  </si>
  <si>
    <t>Gen_Z|varB_5|-20 percent|Drift|Weighted</t>
  </si>
  <si>
    <t>Gen_Z|varB_5|-15 percent|Drift|Weighted</t>
  </si>
  <si>
    <t>Gen_Z|varB_5|-10 percent|Drift|Weighted</t>
  </si>
  <si>
    <t>Gen_Z|varB_5|-5 percent|Drift|Weighted</t>
  </si>
  <si>
    <t>Gen_Z|varB_5|0 percent|Drift|Weighted</t>
  </si>
  <si>
    <t>Gen_Z|varB_5|+5 percent|Drift|Weighted</t>
  </si>
  <si>
    <t>Gen_Z|varB_5|+10 percent|Drift|Weighted</t>
  </si>
  <si>
    <t>Gen_Z|varB_5|+15 percent|Drift|Weighted</t>
  </si>
  <si>
    <t>Gen_Z|varB_5|+20 percent|Drift|Weighted</t>
  </si>
  <si>
    <t>Gen_Z|varB_5|+25 percent|Drift|Weighted</t>
  </si>
  <si>
    <t>Gen_Z|varB_6|-25 percent|Drift|Weighted</t>
  </si>
  <si>
    <t>Gen_Z|varB_6|-20 percent|Drift|Weighted</t>
  </si>
  <si>
    <t>Gen_Z|varB_6|-15 percent|Drift|Weighted</t>
  </si>
  <si>
    <t>Gen_Z|varB_6|-10 percent|Drift|Weighted</t>
  </si>
  <si>
    <t>Gen_Z|varB_6|-5 percent|Drift|Weighted</t>
  </si>
  <si>
    <t>Gen_Z|varB_6|0 percent|Drift|Weighted</t>
  </si>
  <si>
    <t>Gen_Z|varB_6|+5 percent|Drift|Weighted</t>
  </si>
  <si>
    <t>Gen_Z|varB_6|+10 percent|Drift|Weighted</t>
  </si>
  <si>
    <t>Gen_Z|varB_6|+15 percent|Drift|Weighted</t>
  </si>
  <si>
    <t>Gen_Z|varB_6|+20 percent|Drift|Weighted</t>
  </si>
  <si>
    <t>Gen_Z|varB_6|+25 percent|Drift|Weighted</t>
  </si>
  <si>
    <t>Gen_Z|varC_1|-25 percent|Drift|Weighted</t>
  </si>
  <si>
    <t>Gen_Z|varC_1|-20 percent|Drift|Weighted</t>
  </si>
  <si>
    <t>Gen_Z|varC_1|-15 percent|Drift|Weighted</t>
  </si>
  <si>
    <t>Gen_Z|varC_1|-10 percent|Drift|Weighted</t>
  </si>
  <si>
    <t>Gen_Z|varC_1|-5 percent|Drift|Weighted</t>
  </si>
  <si>
    <t>Gen_Z|varC_1|0 percent|Drift|Weighted</t>
  </si>
  <si>
    <t>Gen_Z|varC_1|+5 percent|Drift|Weighted</t>
  </si>
  <si>
    <t>Gen_Z|varC_1|+10 percent|Drift|Weighted</t>
  </si>
  <si>
    <t>Gen_Z|varC_1|+15 percent|Drift|Weighted</t>
  </si>
  <si>
    <t>Gen_Z|varC_1|+20 percent|Drift|Weighted</t>
  </si>
  <si>
    <t>Gen_Z|varC_1|+25 percent|Drift|Weighted</t>
  </si>
  <si>
    <t>Gen_Z|varC_2|-25 percent|Drift|Weighted</t>
  </si>
  <si>
    <t>Gen_Z|varC_2|-20 percent|Drift|Weighted</t>
  </si>
  <si>
    <t>Gen_Z|varC_2|-15 percent|Drift|Weighted</t>
  </si>
  <si>
    <t>Gen_Z|varC_2|-10 percent|Drift|Weighted</t>
  </si>
  <si>
    <t>Gen_Z|varC_2|-5 percent|Drift|Weighted</t>
  </si>
  <si>
    <t>Gen_Z|varC_2|0 percent|Drift|Weighted</t>
  </si>
  <si>
    <t>Gen_Z|varC_2|+5 percent|Drift|Weighted</t>
  </si>
  <si>
    <t>Gen_Z|varC_2|+10 percent|Drift|Weighted</t>
  </si>
  <si>
    <t>Gen_Z|varC_2|+15 percent|Drift|Weighted</t>
  </si>
  <si>
    <t>Gen_Z|varC_2|+20 percent|Drift|Weighted</t>
  </si>
  <si>
    <t>Gen_Z|varC_2|+25 percent|Drift|Weighted</t>
  </si>
  <si>
    <t>Gen_Z|varC_3|-25 percent|Drift|Weighted</t>
  </si>
  <si>
    <t>Gen_Z|varC_3|-20 percent|Drift|Weighted</t>
  </si>
  <si>
    <t>Gen_Z|varC_3|-15 percent|Drift|Weighted</t>
  </si>
  <si>
    <t>Gen_Z|varC_3|-10 percent|Drift|Weighted</t>
  </si>
  <si>
    <t>Gen_Z|varC_3|-5 percent|Drift|Weighted</t>
  </si>
  <si>
    <t>Gen_Z|varC_3|0 percent|Drift|Weighted</t>
  </si>
  <si>
    <t>Gen_Z|varC_3|+5 percent|Drift|Weighted</t>
  </si>
  <si>
    <t>Gen_Z|varC_3|+10 percent|Drift|Weighted</t>
  </si>
  <si>
    <t>Gen_Z|varC_3|+15 percent|Drift|Weighted</t>
  </si>
  <si>
    <t>Gen_Z|varC_3|+20 percent|Drift|Weighted</t>
  </si>
  <si>
    <t>Gen_Z|varC_3|+25 percent|Drift|Weighted</t>
  </si>
  <si>
    <t>Gen_Z|varC_4|-25 percent|Drift|Weighted</t>
  </si>
  <si>
    <t>Gen_Z|varC_4|-20 percent|Drift|Weighted</t>
  </si>
  <si>
    <t>Gen_Z|varC_4|-15 percent|Drift|Weighted</t>
  </si>
  <si>
    <t>Gen_Z|varC_4|-10 percent|Drift|Weighted</t>
  </si>
  <si>
    <t>Gen_Z|varC_4|-5 percent|Drift|Weighted</t>
  </si>
  <si>
    <t>Gen_Z|varC_4|0 percent|Drift|Weighted</t>
  </si>
  <si>
    <t>Gen_Z|varC_4|+5 percent|Drift|Weighted</t>
  </si>
  <si>
    <t>Gen_Z|varC_4|+10 percent|Drift|Weighted</t>
  </si>
  <si>
    <t>Gen_Z|varC_4|+15 percent|Drift|Weighted</t>
  </si>
  <si>
    <t>Gen_Z|varC_4|+20 percent|Drift|Weighted</t>
  </si>
  <si>
    <t>Gen_Z|varC_4|+25 percent|Drift|Weighted</t>
  </si>
  <si>
    <t>Gen_Z|varC_5|-25 percent|Drift|Weighted</t>
  </si>
  <si>
    <t>Gen_Z|varC_5|-20 percent|Drift|Weighted</t>
  </si>
  <si>
    <t>Gen_Z|varC_5|-15 percent|Drift|Weighted</t>
  </si>
  <si>
    <t>Gen_Z|varC_5|-10 percent|Drift|Weighted</t>
  </si>
  <si>
    <t>Gen_Z|varC_5|-5 percent|Drift|Weighted</t>
  </si>
  <si>
    <t>Gen_Z|varC_5|0 percent|Drift|Weighted</t>
  </si>
  <si>
    <t>Gen_Z|varC_5|+5 percent|Drift|Weighted</t>
  </si>
  <si>
    <t>Gen_Z|varC_5|+10 percent|Drift|Weighted</t>
  </si>
  <si>
    <t>Gen_Z|varC_5|+15 percent|Drift|Weighted</t>
  </si>
  <si>
    <t>Gen_Z|varC_5|+20 percent|Drift|Weighted</t>
  </si>
  <si>
    <t>Gen_Z|varC_5|+25 percent|Drift|Weighted</t>
  </si>
  <si>
    <t>Gen_Z|varC_6|-25 percent|Drift|Weighted</t>
  </si>
  <si>
    <t>Gen_Z|varC_6|-20 percent|Drift|Weighted</t>
  </si>
  <si>
    <t>Gen_Z|varC_6|-15 percent|Drift|Weighted</t>
  </si>
  <si>
    <t>Gen_Z|varC_6|-10 percent|Drift|Weighted</t>
  </si>
  <si>
    <t>Gen_Z|varC_6|-5 percent|Drift|Weighted</t>
  </si>
  <si>
    <t>Gen_Z|varC_6|0 percent|Drift|Weighted</t>
  </si>
  <si>
    <t>Gen_Z|varC_6|+5 percent|Drift|Weighted</t>
  </si>
  <si>
    <t>Gen_Z|varC_6|+10 percent|Drift|Weighted</t>
  </si>
  <si>
    <t>Gen_Z|varC_6|+15 percent|Drift|Weighted</t>
  </si>
  <si>
    <t>Gen_Z|varC_6|+20 percent|Drift|Weighted</t>
  </si>
  <si>
    <t>Gen_Z|varC_6|+25 percent|Drift|Weighted</t>
  </si>
  <si>
    <t>Gen_Z|varC_7|-25 percent|Drift|Weighted</t>
  </si>
  <si>
    <t>Gen_Z|varC_7|-20 percent|Drift|Weighted</t>
  </si>
  <si>
    <t>Gen_Z|varC_7|-15 percent|Drift|Weighted</t>
  </si>
  <si>
    <t>Gen_Z|varC_7|-10 percent|Drift|Weighted</t>
  </si>
  <si>
    <t>Gen_Z|varC_7|-5 percent|Drift|Weighted</t>
  </si>
  <si>
    <t>Gen_Z|varC_7|0 percent|Drift|Weighted</t>
  </si>
  <si>
    <t>Gen_Z|varC_7|+5 percent|Drift|Weighted</t>
  </si>
  <si>
    <t>Gen_Z|varC_7|+10 percent|Drift|Weighted</t>
  </si>
  <si>
    <t>Gen_Z|varC_7|+15 percent|Drift|Weighted</t>
  </si>
  <si>
    <t>Gen_Z|varC_7|+20 percent|Drift|Weighted</t>
  </si>
  <si>
    <t>Gen_Z|varC_7|+25 percent|Drift|Weighted</t>
  </si>
  <si>
    <t>Gen_Z|varC_8|-25 percent|Drift|Weighted</t>
  </si>
  <si>
    <t>Gen_Z|varC_8|-20 percent|Drift|Weighted</t>
  </si>
  <si>
    <t>Gen_Z|varC_8|-15 percent|Drift|Weighted</t>
  </si>
  <si>
    <t>Gen_Z|varC_8|-10 percent|Drift|Weighted</t>
  </si>
  <si>
    <t>Gen_Z|varC_8|-5 percent|Drift|Weighted</t>
  </si>
  <si>
    <t>Gen_Z|varC_8|0 percent|Drift|Weighted</t>
  </si>
  <si>
    <t>Gen_Z|varC_8|+5 percent|Drift|Weighted</t>
  </si>
  <si>
    <t>Gen_Z|varC_8|+10 percent|Drift|Weighted</t>
  </si>
  <si>
    <t>Gen_Z|varC_8|+15 percent|Drift|Weighted</t>
  </si>
  <si>
    <t>Gen_Z|varC_8|+20 percent|Drift|Weighted</t>
  </si>
  <si>
    <t>Gen_Z|varC_8|+25 percent|Drift|Weighted</t>
  </si>
  <si>
    <t>Gen_Z|varC_9|-25 percent|Drift|Weighted</t>
  </si>
  <si>
    <t>Gen_Z|varC_9|-20 percent|Drift|Weighted</t>
  </si>
  <si>
    <t>Gen_Z|varC_9|-15 percent|Drift|Weighted</t>
  </si>
  <si>
    <t>Gen_Z|varC_9|-10 percent|Drift|Weighted</t>
  </si>
  <si>
    <t>Gen_Z|varC_9|-5 percent|Drift|Weighted</t>
  </si>
  <si>
    <t>Gen_Z|varC_9|0 percent|Drift|Weighted</t>
  </si>
  <si>
    <t>Gen_Z|varC_9|+5 percent|Drift|Weighted</t>
  </si>
  <si>
    <t>Gen_Z|varC_9|+10 percent|Drift|Weighted</t>
  </si>
  <si>
    <t>Gen_Z|varC_9|+15 percent|Drift|Weighted</t>
  </si>
  <si>
    <t>Gen_Z|varC_9|+20 percent|Drift|Weighted</t>
  </si>
  <si>
    <t>Gen_Z|varC_9|+25 percent|Drift|Weighted</t>
  </si>
  <si>
    <t>Gen_Z|varA_1|-25 percent|Ember|Weighted</t>
  </si>
  <si>
    <t>Gen_Z|varA_1|-20 percent|Ember|Weighted</t>
  </si>
  <si>
    <t>Gen_Z|varA_1|-15 percent|Ember|Weighted</t>
  </si>
  <si>
    <t>Gen_Z|varA_1|-10 percent|Ember|Weighted</t>
  </si>
  <si>
    <t>Gen_Z|varA_1|-5 percent|Ember|Weighted</t>
  </si>
  <si>
    <t>Gen_Z|varA_1|0 percent|Ember|Weighted</t>
  </si>
  <si>
    <t>Gen_Z|varA_1|+5 percent|Ember|Weighted</t>
  </si>
  <si>
    <t>Gen_Z|varA_1|+10 percent|Ember|Weighted</t>
  </si>
  <si>
    <t>Gen_Z|varA_1|+15 percent|Ember|Weighted</t>
  </si>
  <si>
    <t>Gen_Z|varA_1|+20 percent|Ember|Weighted</t>
  </si>
  <si>
    <t>Gen_Z|varA_1|+25 percent|Ember|Weighted</t>
  </si>
  <si>
    <t>Gen_Z|varA_2|-25 percent|Ember|Weighted</t>
  </si>
  <si>
    <t>Gen_Z|varA_2|-20 percent|Ember|Weighted</t>
  </si>
  <si>
    <t>Gen_Z|varA_2|-15 percent|Ember|Weighted</t>
  </si>
  <si>
    <t>Gen_Z|varA_2|-10 percent|Ember|Weighted</t>
  </si>
  <si>
    <t>Gen_Z|varA_2|-5 percent|Ember|Weighted</t>
  </si>
  <si>
    <t>Gen_Z|varA_2|0 percent|Ember|Weighted</t>
  </si>
  <si>
    <t>Gen_Z|varA_2|+5 percent|Ember|Weighted</t>
  </si>
  <si>
    <t>Gen_Z|varA_2|+10 percent|Ember|Weighted</t>
  </si>
  <si>
    <t>Gen_Z|varA_2|+15 percent|Ember|Weighted</t>
  </si>
  <si>
    <t>Gen_Z|varA_2|+20 percent|Ember|Weighted</t>
  </si>
  <si>
    <t>Gen_Z|varA_2|+25 percent|Ember|Weighted</t>
  </si>
  <si>
    <t>Gen_Z|varA_3|-25 percent|Ember|Weighted</t>
  </si>
  <si>
    <t>Gen_Z|varA_3|-20 percent|Ember|Weighted</t>
  </si>
  <si>
    <t>Gen_Z|varA_3|-15 percent|Ember|Weighted</t>
  </si>
  <si>
    <t>Gen_Z|varA_3|-10 percent|Ember|Weighted</t>
  </si>
  <si>
    <t>Gen_Z|varA_3|-5 percent|Ember|Weighted</t>
  </si>
  <si>
    <t>Gen_Z|varA_3|0 percent|Ember|Weighted</t>
  </si>
  <si>
    <t>Gen_Z|varA_3|+5 percent|Ember|Weighted</t>
  </si>
  <si>
    <t>Gen_Z|varA_3|+10 percent|Ember|Weighted</t>
  </si>
  <si>
    <t>Gen_Z|varA_3|+15 percent|Ember|Weighted</t>
  </si>
  <si>
    <t>Gen_Z|varA_3|+20 percent|Ember|Weighted</t>
  </si>
  <si>
    <t>Gen_Z|varA_3|+25 percent|Ember|Weighted</t>
  </si>
  <si>
    <t>Gen_Z|varA_4|-25 percent|Ember|Weighted</t>
  </si>
  <si>
    <t>Gen_Z|varA_4|-20 percent|Ember|Weighted</t>
  </si>
  <si>
    <t>Gen_Z|varA_4|-15 percent|Ember|Weighted</t>
  </si>
  <si>
    <t>Gen_Z|varA_4|-10 percent|Ember|Weighted</t>
  </si>
  <si>
    <t>Gen_Z|varA_4|-5 percent|Ember|Weighted</t>
  </si>
  <si>
    <t>Gen_Z|varA_4|0 percent|Ember|Weighted</t>
  </si>
  <si>
    <t>Gen_Z|varA_4|+5 percent|Ember|Weighted</t>
  </si>
  <si>
    <t>Gen_Z|varA_4|+10 percent|Ember|Weighted</t>
  </si>
  <si>
    <t>Gen_Z|varA_4|+15 percent|Ember|Weighted</t>
  </si>
  <si>
    <t>Gen_Z|varA_4|+20 percent|Ember|Weighted</t>
  </si>
  <si>
    <t>Gen_Z|varA_4|+25 percent|Ember|Weighted</t>
  </si>
  <si>
    <t>Gen_Z|varA_5|-25 percent|Ember|Weighted</t>
  </si>
  <si>
    <t>Gen_Z|varA_5|-20 percent|Ember|Weighted</t>
  </si>
  <si>
    <t>Gen_Z|varA_5|-15 percent|Ember|Weighted</t>
  </si>
  <si>
    <t>Gen_Z|varA_5|-10 percent|Ember|Weighted</t>
  </si>
  <si>
    <t>Gen_Z|varA_5|-5 percent|Ember|Weighted</t>
  </si>
  <si>
    <t>Gen_Z|varA_5|0 percent|Ember|Weighted</t>
  </si>
  <si>
    <t>Gen_Z|varA_5|+5 percent|Ember|Weighted</t>
  </si>
  <si>
    <t>Gen_Z|varA_5|+10 percent|Ember|Weighted</t>
  </si>
  <si>
    <t>Gen_Z|varA_5|+15 percent|Ember|Weighted</t>
  </si>
  <si>
    <t>Gen_Z|varA_5|+20 percent|Ember|Weighted</t>
  </si>
  <si>
    <t>Gen_Z|varA_5|+25 percent|Ember|Weighted</t>
  </si>
  <si>
    <t>Gen_Z|varA_6|-25 percent|Ember|Weighted</t>
  </si>
  <si>
    <t>Gen_Z|varA_6|-20 percent|Ember|Weighted</t>
  </si>
  <si>
    <t>Gen_Z|varA_6|-15 percent|Ember|Weighted</t>
  </si>
  <si>
    <t>Gen_Z|varA_6|-10 percent|Ember|Weighted</t>
  </si>
  <si>
    <t>Gen_Z|varA_6|-5 percent|Ember|Weighted</t>
  </si>
  <si>
    <t>Gen_Z|varA_6|0 percent|Ember|Weighted</t>
  </si>
  <si>
    <t>Gen_Z|varA_6|+5 percent|Ember|Weighted</t>
  </si>
  <si>
    <t>Gen_Z|varA_6|+10 percent|Ember|Weighted</t>
  </si>
  <si>
    <t>Gen_Z|varA_6|+15 percent|Ember|Weighted</t>
  </si>
  <si>
    <t>Gen_Z|varA_6|+20 percent|Ember|Weighted</t>
  </si>
  <si>
    <t>Gen_Z|varA_6|+25 percent|Ember|Weighted</t>
  </si>
  <si>
    <t>Gen_Z|varA_7|-25 percent|Ember|Weighted</t>
  </si>
  <si>
    <t>Gen_Z|varA_7|-20 percent|Ember|Weighted</t>
  </si>
  <si>
    <t>Gen_Z|varA_7|-15 percent|Ember|Weighted</t>
  </si>
  <si>
    <t>Gen_Z|varA_7|-10 percent|Ember|Weighted</t>
  </si>
  <si>
    <t>Gen_Z|varA_7|-5 percent|Ember|Weighted</t>
  </si>
  <si>
    <t>Gen_Z|varA_7|0 percent|Ember|Weighted</t>
  </si>
  <si>
    <t>Gen_Z|varA_7|+5 percent|Ember|Weighted</t>
  </si>
  <si>
    <t>Gen_Z|varA_7|+10 percent|Ember|Weighted</t>
  </si>
  <si>
    <t>Gen_Z|varA_7|+15 percent|Ember|Weighted</t>
  </si>
  <si>
    <t>Gen_Z|varA_7|+20 percent|Ember|Weighted</t>
  </si>
  <si>
    <t>Gen_Z|varA_7|+25 percent|Ember|Weighted</t>
  </si>
  <si>
    <t>Gen_Z|varA_8|-25 percent|Ember|Weighted</t>
  </si>
  <si>
    <t>Gen_Z|varA_8|-20 percent|Ember|Weighted</t>
  </si>
  <si>
    <t>Gen_Z|varA_8|-15 percent|Ember|Weighted</t>
  </si>
  <si>
    <t>Gen_Z|varA_8|-10 percent|Ember|Weighted</t>
  </si>
  <si>
    <t>Gen_Z|varA_8|-5 percent|Ember|Weighted</t>
  </si>
  <si>
    <t>Gen_Z|varA_8|0 percent|Ember|Weighted</t>
  </si>
  <si>
    <t>Gen_Z|varA_8|+5 percent|Ember|Weighted</t>
  </si>
  <si>
    <t>Gen_Z|varA_8|+10 percent|Ember|Weighted</t>
  </si>
  <si>
    <t>Gen_Z|varA_8|+15 percent|Ember|Weighted</t>
  </si>
  <si>
    <t>Gen_Z|varA_8|+20 percent|Ember|Weighted</t>
  </si>
  <si>
    <t>Gen_Z|varA_8|+25 percent|Ember|Weighted</t>
  </si>
  <si>
    <t>Gen_Z|varA_10|-25 percent|Ember|Weighted</t>
  </si>
  <si>
    <t>Gen_Z|varA_10|-20 percent|Ember|Weighted</t>
  </si>
  <si>
    <t>Gen_Z|varA_10|-15 percent|Ember|Weighted</t>
  </si>
  <si>
    <t>Gen_Z|varA_10|-10 percent|Ember|Weighted</t>
  </si>
  <si>
    <t>Gen_Z|varA_10|-5 percent|Ember|Weighted</t>
  </si>
  <si>
    <t>Gen_Z|varA_10|0 percent|Ember|Weighted</t>
  </si>
  <si>
    <t>Gen_Z|varA_10|+5 percent|Ember|Weighted</t>
  </si>
  <si>
    <t>Gen_Z|varA_10|+10 percent|Ember|Weighted</t>
  </si>
  <si>
    <t>Gen_Z|varA_10|+15 percent|Ember|Weighted</t>
  </si>
  <si>
    <t>Gen_Z|varA_10|+20 percent|Ember|Weighted</t>
  </si>
  <si>
    <t>Gen_Z|varA_10|+25 percent|Ember|Weighted</t>
  </si>
  <si>
    <t>Gen_Z|varA_11|-25 percent|Ember|Weighted</t>
  </si>
  <si>
    <t>Gen_Z|varA_11|-20 percent|Ember|Weighted</t>
  </si>
  <si>
    <t>Gen_Z|varA_11|-15 percent|Ember|Weighted</t>
  </si>
  <si>
    <t>Gen_Z|varA_11|-10 percent|Ember|Weighted</t>
  </si>
  <si>
    <t>Gen_Z|varA_11|-5 percent|Ember|Weighted</t>
  </si>
  <si>
    <t>Gen_Z|varA_11|0 percent|Ember|Weighted</t>
  </si>
  <si>
    <t>Gen_Z|varA_11|+5 percent|Ember|Weighted</t>
  </si>
  <si>
    <t>Gen_Z|varA_11|+10 percent|Ember|Weighted</t>
  </si>
  <si>
    <t>Gen_Z|varA_11|+15 percent|Ember|Weighted</t>
  </si>
  <si>
    <t>Gen_Z|varA_11|+20 percent|Ember|Weighted</t>
  </si>
  <si>
    <t>Gen_Z|varA_11|+25 percent|Ember|Weighted</t>
  </si>
  <si>
    <t>Gen_Z|varB_1|-25 percent|Ember|Weighted</t>
  </si>
  <si>
    <t>Gen_Z|varB_1|-20 percent|Ember|Weighted</t>
  </si>
  <si>
    <t>Gen_Z|varB_1|-15 percent|Ember|Weighted</t>
  </si>
  <si>
    <t>Gen_Z|varB_1|-10 percent|Ember|Weighted</t>
  </si>
  <si>
    <t>Gen_Z|varB_1|-5 percent|Ember|Weighted</t>
  </si>
  <si>
    <t>Gen_Z|varB_1|0 percent|Ember|Weighted</t>
  </si>
  <si>
    <t>Gen_Z|varB_1|+5 percent|Ember|Weighted</t>
  </si>
  <si>
    <t>Gen_Z|varB_1|+10 percent|Ember|Weighted</t>
  </si>
  <si>
    <t>Gen_Z|varB_1|+15 percent|Ember|Weighted</t>
  </si>
  <si>
    <t>Gen_Z|varB_1|+20 percent|Ember|Weighted</t>
  </si>
  <si>
    <t>Gen_Z|varB_1|+25 percent|Ember|Weighted</t>
  </si>
  <si>
    <t>Gen_Z|varB_2|-25 percent|Ember|Weighted</t>
  </si>
  <si>
    <t>Gen_Z|varB_2|-20 percent|Ember|Weighted</t>
  </si>
  <si>
    <t>Gen_Z|varB_2|-15 percent|Ember|Weighted</t>
  </si>
  <si>
    <t>Gen_Z|varB_2|-10 percent|Ember|Weighted</t>
  </si>
  <si>
    <t>Gen_Z|varB_2|-5 percent|Ember|Weighted</t>
  </si>
  <si>
    <t>Gen_Z|varB_2|0 percent|Ember|Weighted</t>
  </si>
  <si>
    <t>Gen_Z|varB_2|+5 percent|Ember|Weighted</t>
  </si>
  <si>
    <t>Gen_Z|varB_2|+10 percent|Ember|Weighted</t>
  </si>
  <si>
    <t>Gen_Z|varB_2|+15 percent|Ember|Weighted</t>
  </si>
  <si>
    <t>Gen_Z|varB_2|+20 percent|Ember|Weighted</t>
  </si>
  <si>
    <t>Gen_Z|varB_2|+25 percent|Ember|Weighted</t>
  </si>
  <si>
    <t>Gen_Z|varB_3|-25 percent|Ember|Weighted</t>
  </si>
  <si>
    <t>Gen_Z|varB_3|-20 percent|Ember|Weighted</t>
  </si>
  <si>
    <t>Gen_Z|varB_3|-15 percent|Ember|Weighted</t>
  </si>
  <si>
    <t>Gen_Z|varB_3|-10 percent|Ember|Weighted</t>
  </si>
  <si>
    <t>Gen_Z|varB_3|-5 percent|Ember|Weighted</t>
  </si>
  <si>
    <t>Gen_Z|varB_3|0 percent|Ember|Weighted</t>
  </si>
  <si>
    <t>Gen_Z|varB_3|+5 percent|Ember|Weighted</t>
  </si>
  <si>
    <t>Gen_Z|varB_3|+10 percent|Ember|Weighted</t>
  </si>
  <si>
    <t>Gen_Z|varB_3|+15 percent|Ember|Weighted</t>
  </si>
  <si>
    <t>Gen_Z|varB_3|+20 percent|Ember|Weighted</t>
  </si>
  <si>
    <t>Gen_Z|varB_3|+25 percent|Ember|Weighted</t>
  </si>
  <si>
    <t>Gen_Z|varB_4|-25 percent|Ember|Weighted</t>
  </si>
  <si>
    <t>Gen_Z|varB_4|-20 percent|Ember|Weighted</t>
  </si>
  <si>
    <t>Gen_Z|varB_4|-15 percent|Ember|Weighted</t>
  </si>
  <si>
    <t>Gen_Z|varB_4|-10 percent|Ember|Weighted</t>
  </si>
  <si>
    <t>Gen_Z|varB_4|-5 percent|Ember|Weighted</t>
  </si>
  <si>
    <t>Gen_Z|varB_4|0 percent|Ember|Weighted</t>
  </si>
  <si>
    <t>Gen_Z|varB_4|+5 percent|Ember|Weighted</t>
  </si>
  <si>
    <t>Gen_Z|varB_4|+10 percent|Ember|Weighted</t>
  </si>
  <si>
    <t>Gen_Z|varB_4|+15 percent|Ember|Weighted</t>
  </si>
  <si>
    <t>Gen_Z|varB_4|+20 percent|Ember|Weighted</t>
  </si>
  <si>
    <t>Gen_Z|varB_4|+25 percent|Ember|Weighted</t>
  </si>
  <si>
    <t>Gen_Z|varB_5|-25 percent|Ember|Weighted</t>
  </si>
  <si>
    <t>Gen_Z|varB_5|-20 percent|Ember|Weighted</t>
  </si>
  <si>
    <t>Gen_Z|varB_5|-15 percent|Ember|Weighted</t>
  </si>
  <si>
    <t>Gen_Z|varB_5|-10 percent|Ember|Weighted</t>
  </si>
  <si>
    <t>Gen_Z|varB_5|-5 percent|Ember|Weighted</t>
  </si>
  <si>
    <t>Gen_Z|varB_5|0 percent|Ember|Weighted</t>
  </si>
  <si>
    <t>Gen_Z|varB_5|+5 percent|Ember|Weighted</t>
  </si>
  <si>
    <t>Gen_Z|varB_5|+10 percent|Ember|Weighted</t>
  </si>
  <si>
    <t>Gen_Z|varB_5|+15 percent|Ember|Weighted</t>
  </si>
  <si>
    <t>Gen_Z|varB_5|+20 percent|Ember|Weighted</t>
  </si>
  <si>
    <t>Gen_Z|varB_5|+25 percent|Ember|Weighted</t>
  </si>
  <si>
    <t>Gen_Z|varB_6|-25 percent|Ember|Weighted</t>
  </si>
  <si>
    <t>Gen_Z|varB_6|-20 percent|Ember|Weighted</t>
  </si>
  <si>
    <t>Gen_Z|varB_6|-15 percent|Ember|Weighted</t>
  </si>
  <si>
    <t>Gen_Z|varB_6|-10 percent|Ember|Weighted</t>
  </si>
  <si>
    <t>Gen_Z|varB_6|-5 percent|Ember|Weighted</t>
  </si>
  <si>
    <t>Gen_Z|varB_6|0 percent|Ember|Weighted</t>
  </si>
  <si>
    <t>Gen_Z|varB_6|+5 percent|Ember|Weighted</t>
  </si>
  <si>
    <t>Gen_Z|varB_6|+10 percent|Ember|Weighted</t>
  </si>
  <si>
    <t>Gen_Z|varB_6|+15 percent|Ember|Weighted</t>
  </si>
  <si>
    <t>Gen_Z|varB_6|+20 percent|Ember|Weighted</t>
  </si>
  <si>
    <t>Gen_Z|varB_6|+25 percent|Ember|Weighted</t>
  </si>
  <si>
    <t>Gen_Z|varC_1|-25 percent|Ember|Weighted</t>
  </si>
  <si>
    <t>Gen_Z|varC_1|-20 percent|Ember|Weighted</t>
  </si>
  <si>
    <t>Gen_Z|varC_1|-15 percent|Ember|Weighted</t>
  </si>
  <si>
    <t>Gen_Z|varC_1|-10 percent|Ember|Weighted</t>
  </si>
  <si>
    <t>Gen_Z|varC_1|-5 percent|Ember|Weighted</t>
  </si>
  <si>
    <t>Gen_Z|varC_1|0 percent|Ember|Weighted</t>
  </si>
  <si>
    <t>Gen_Z|varC_1|+5 percent|Ember|Weighted</t>
  </si>
  <si>
    <t>Gen_Z|varC_1|+10 percent|Ember|Weighted</t>
  </si>
  <si>
    <t>Gen_Z|varC_1|+15 percent|Ember|Weighted</t>
  </si>
  <si>
    <t>Gen_Z|varC_1|+20 percent|Ember|Weighted</t>
  </si>
  <si>
    <t>Gen_Z|varC_1|+25 percent|Ember|Weighted</t>
  </si>
  <si>
    <t>Gen_Z|varC_2|-25 percent|Ember|Weighted</t>
  </si>
  <si>
    <t>Gen_Z|varC_2|-20 percent|Ember|Weighted</t>
  </si>
  <si>
    <t>Gen_Z|varC_2|-15 percent|Ember|Weighted</t>
  </si>
  <si>
    <t>Gen_Z|varC_2|-10 percent|Ember|Weighted</t>
  </si>
  <si>
    <t>Gen_Z|varC_2|-5 percent|Ember|Weighted</t>
  </si>
  <si>
    <t>Gen_Z|varC_2|0 percent|Ember|Weighted</t>
  </si>
  <si>
    <t>Gen_Z|varC_2|+5 percent|Ember|Weighted</t>
  </si>
  <si>
    <t>Gen_Z|varC_2|+10 percent|Ember|Weighted</t>
  </si>
  <si>
    <t>Gen_Z|varC_2|+15 percent|Ember|Weighted</t>
  </si>
  <si>
    <t>Gen_Z|varC_2|+20 percent|Ember|Weighted</t>
  </si>
  <si>
    <t>Gen_Z|varC_2|+25 percent|Ember|Weighted</t>
  </si>
  <si>
    <t>Gen_Z|varC_3|-25 percent|Ember|Weighted</t>
  </si>
  <si>
    <t>Gen_Z|varC_3|-20 percent|Ember|Weighted</t>
  </si>
  <si>
    <t>Gen_Z|varC_3|-15 percent|Ember|Weighted</t>
  </si>
  <si>
    <t>Gen_Z|varC_3|-10 percent|Ember|Weighted</t>
  </si>
  <si>
    <t>Gen_Z|varC_3|-5 percent|Ember|Weighted</t>
  </si>
  <si>
    <t>Gen_Z|varC_3|0 percent|Ember|Weighted</t>
  </si>
  <si>
    <t>Gen_Z|varC_3|+5 percent|Ember|Weighted</t>
  </si>
  <si>
    <t>Gen_Z|varC_3|+10 percent|Ember|Weighted</t>
  </si>
  <si>
    <t>Gen_Z|varC_3|+15 percent|Ember|Weighted</t>
  </si>
  <si>
    <t>Gen_Z|varC_3|+20 percent|Ember|Weighted</t>
  </si>
  <si>
    <t>Gen_Z|varC_3|+25 percent|Ember|Weighted</t>
  </si>
  <si>
    <t>Gen_Z|varC_4|-25 percent|Ember|Weighted</t>
  </si>
  <si>
    <t>Gen_Z|varC_4|-20 percent|Ember|Weighted</t>
  </si>
  <si>
    <t>Gen_Z|varC_4|-15 percent|Ember|Weighted</t>
  </si>
  <si>
    <t>Gen_Z|varC_4|-10 percent|Ember|Weighted</t>
  </si>
  <si>
    <t>Gen_Z|varC_4|-5 percent|Ember|Weighted</t>
  </si>
  <si>
    <t>Gen_Z|varC_4|0 percent|Ember|Weighted</t>
  </si>
  <si>
    <t>Gen_Z|varC_4|+5 percent|Ember|Weighted</t>
  </si>
  <si>
    <t>Gen_Z|varC_4|+10 percent|Ember|Weighted</t>
  </si>
  <si>
    <t>Gen_Z|varC_4|+15 percent|Ember|Weighted</t>
  </si>
  <si>
    <t>Gen_Z|varC_4|+20 percent|Ember|Weighted</t>
  </si>
  <si>
    <t>Gen_Z|varC_4|+25 percent|Ember|Weighted</t>
  </si>
  <si>
    <t>Gen_Z|varC_5|-25 percent|Ember|Weighted</t>
  </si>
  <si>
    <t>Gen_Z|varC_5|-20 percent|Ember|Weighted</t>
  </si>
  <si>
    <t>Gen_Z|varC_5|-15 percent|Ember|Weighted</t>
  </si>
  <si>
    <t>Gen_Z|varC_5|-10 percent|Ember|Weighted</t>
  </si>
  <si>
    <t>Gen_Z|varC_5|-5 percent|Ember|Weighted</t>
  </si>
  <si>
    <t>Gen_Z|varC_5|0 percent|Ember|Weighted</t>
  </si>
  <si>
    <t>Gen_Z|varC_5|+5 percent|Ember|Weighted</t>
  </si>
  <si>
    <t>Gen_Z|varC_5|+10 percent|Ember|Weighted</t>
  </si>
  <si>
    <t>Gen_Z|varC_5|+15 percent|Ember|Weighted</t>
  </si>
  <si>
    <t>Gen_Z|varC_5|+20 percent|Ember|Weighted</t>
  </si>
  <si>
    <t>Gen_Z|varC_5|+25 percent|Ember|Weighted</t>
  </si>
  <si>
    <t>Gen_Z|varC_6|-25 percent|Ember|Weighted</t>
  </si>
  <si>
    <t>Gen_Z|varC_6|-20 percent|Ember|Weighted</t>
  </si>
  <si>
    <t>Gen_Z|varC_6|-15 percent|Ember|Weighted</t>
  </si>
  <si>
    <t>Gen_Z|varC_6|-10 percent|Ember|Weighted</t>
  </si>
  <si>
    <t>Gen_Z|varC_6|-5 percent|Ember|Weighted</t>
  </si>
  <si>
    <t>Gen_Z|varC_6|0 percent|Ember|Weighted</t>
  </si>
  <si>
    <t>Gen_Z|varC_6|+5 percent|Ember|Weighted</t>
  </si>
  <si>
    <t>Gen_Z|varC_6|+10 percent|Ember|Weighted</t>
  </si>
  <si>
    <t>Gen_Z|varC_6|+15 percent|Ember|Weighted</t>
  </si>
  <si>
    <t>Gen_Z|varC_6|+20 percent|Ember|Weighted</t>
  </si>
  <si>
    <t>Gen_Z|varC_6|+25 percent|Ember|Weighted</t>
  </si>
  <si>
    <t>Gen_Z|varC_7|-25 percent|Ember|Weighted</t>
  </si>
  <si>
    <t>Gen_Z|varC_7|-20 percent|Ember|Weighted</t>
  </si>
  <si>
    <t>Gen_Z|varC_7|-15 percent|Ember|Weighted</t>
  </si>
  <si>
    <t>Gen_Z|varC_7|-10 percent|Ember|Weighted</t>
  </si>
  <si>
    <t>Gen_Z|varC_7|-5 percent|Ember|Weighted</t>
  </si>
  <si>
    <t>Gen_Z|varC_7|0 percent|Ember|Weighted</t>
  </si>
  <si>
    <t>Gen_Z|varC_7|+5 percent|Ember|Weighted</t>
  </si>
  <si>
    <t>Gen_Z|varC_7|+10 percent|Ember|Weighted</t>
  </si>
  <si>
    <t>Gen_Z|varC_7|+15 percent|Ember|Weighted</t>
  </si>
  <si>
    <t>Gen_Z|varC_7|+20 percent|Ember|Weighted</t>
  </si>
  <si>
    <t>Gen_Z|varC_7|+25 percent|Ember|Weighted</t>
  </si>
  <si>
    <t>Gen_Z|varC_8|-25 percent|Ember|Weighted</t>
  </si>
  <si>
    <t>Gen_Z|varC_8|-20 percent|Ember|Weighted</t>
  </si>
  <si>
    <t>Gen_Z|varC_8|-15 percent|Ember|Weighted</t>
  </si>
  <si>
    <t>Gen_Z|varC_8|-10 percent|Ember|Weighted</t>
  </si>
  <si>
    <t>Gen_Z|varC_8|-5 percent|Ember|Weighted</t>
  </si>
  <si>
    <t>Gen_Z|varC_8|0 percent|Ember|Weighted</t>
  </si>
  <si>
    <t>Gen_Z|varC_8|+5 percent|Ember|Weighted</t>
  </si>
  <si>
    <t>Gen_Z|varC_8|+10 percent|Ember|Weighted</t>
  </si>
  <si>
    <t>Gen_Z|varC_8|+15 percent|Ember|Weighted</t>
  </si>
  <si>
    <t>Gen_Z|varC_8|+20 percent|Ember|Weighted</t>
  </si>
  <si>
    <t>Gen_Z|varC_8|+25 percent|Ember|Weighted</t>
  </si>
  <si>
    <t>Gen_Z|varC_9|-25 percent|Ember|Weighted</t>
  </si>
  <si>
    <t>Gen_Z|varC_9|-20 percent|Ember|Weighted</t>
  </si>
  <si>
    <t>Gen_Z|varC_9|-15 percent|Ember|Weighted</t>
  </si>
  <si>
    <t>Gen_Z|varC_9|-10 percent|Ember|Weighted</t>
  </si>
  <si>
    <t>Gen_Z|varC_9|-5 percent|Ember|Weighted</t>
  </si>
  <si>
    <t>Gen_Z|varC_9|0 percent|Ember|Weighted</t>
  </si>
  <si>
    <t>Gen_Z|varC_9|+5 percent|Ember|Weighted</t>
  </si>
  <si>
    <t>Gen_Z|varC_9|+10 percent|Ember|Weighted</t>
  </si>
  <si>
    <t>Gen_Z|varC_9|+15 percent|Ember|Weighted</t>
  </si>
  <si>
    <t>Gen_Z|varC_9|+20 percent|Ember|Weighted</t>
  </si>
  <si>
    <t>Gen_Z|varC_9|+25 percent|Ember|Weighted</t>
  </si>
  <si>
    <t>Gen_Z|varA_1|-25 percent|Kinetic|Weighted</t>
  </si>
  <si>
    <t>Gen_Z|varA_1|-20 percent|Kinetic|Weighted</t>
  </si>
  <si>
    <t>Gen_Z|varA_1|-15 percent|Kinetic|Weighted</t>
  </si>
  <si>
    <t>Gen_Z|varA_1|-10 percent|Kinetic|Weighted</t>
  </si>
  <si>
    <t>Gen_Z|varA_1|-5 percent|Kinetic|Weighted</t>
  </si>
  <si>
    <t>Gen_Z|varA_1|0 percent|Kinetic|Weighted</t>
  </si>
  <si>
    <t>Gen_Z|varA_1|+5 percent|Kinetic|Weighted</t>
  </si>
  <si>
    <t>Gen_Z|varA_1|+10 percent|Kinetic|Weighted</t>
  </si>
  <si>
    <t>Gen_Z|varA_1|+15 percent|Kinetic|Weighted</t>
  </si>
  <si>
    <t>Gen_Z|varA_1|+20 percent|Kinetic|Weighted</t>
  </si>
  <si>
    <t>Gen_Z|varA_1|+25 percent|Kinetic|Weighted</t>
  </si>
  <si>
    <t>Gen_Z|varA_2|-25 percent|Kinetic|Weighted</t>
  </si>
  <si>
    <t>Gen_Z|varA_2|-20 percent|Kinetic|Weighted</t>
  </si>
  <si>
    <t>Gen_Z|varA_2|-15 percent|Kinetic|Weighted</t>
  </si>
  <si>
    <t>Gen_Z|varA_2|-10 percent|Kinetic|Weighted</t>
  </si>
  <si>
    <t>Gen_Z|varA_2|-5 percent|Kinetic|Weighted</t>
  </si>
  <si>
    <t>Gen_Z|varA_2|0 percent|Kinetic|Weighted</t>
  </si>
  <si>
    <t>Gen_Z|varA_2|+5 percent|Kinetic|Weighted</t>
  </si>
  <si>
    <t>Gen_Z|varA_2|+10 percent|Kinetic|Weighted</t>
  </si>
  <si>
    <t>Gen_Z|varA_2|+15 percent|Kinetic|Weighted</t>
  </si>
  <si>
    <t>Gen_Z|varA_2|+20 percent|Kinetic|Weighted</t>
  </si>
  <si>
    <t>Gen_Z|varA_2|+25 percent|Kinetic|Weighted</t>
  </si>
  <si>
    <t>Gen_Z|varA_3|-25 percent|Kinetic|Weighted</t>
  </si>
  <si>
    <t>Gen_Z|varA_3|-20 percent|Kinetic|Weighted</t>
  </si>
  <si>
    <t>Gen_Z|varA_3|-15 percent|Kinetic|Weighted</t>
  </si>
  <si>
    <t>Gen_Z|varA_3|-10 percent|Kinetic|Weighted</t>
  </si>
  <si>
    <t>Gen_Z|varA_3|-5 percent|Kinetic|Weighted</t>
  </si>
  <si>
    <t>Gen_Z|varA_3|0 percent|Kinetic|Weighted</t>
  </si>
  <si>
    <t>Gen_Z|varA_3|+5 percent|Kinetic|Weighted</t>
  </si>
  <si>
    <t>Gen_Z|varA_3|+10 percent|Kinetic|Weighted</t>
  </si>
  <si>
    <t>Gen_Z|varA_3|+15 percent|Kinetic|Weighted</t>
  </si>
  <si>
    <t>Gen_Z|varA_3|+20 percent|Kinetic|Weighted</t>
  </si>
  <si>
    <t>Gen_Z|varA_3|+25 percent|Kinetic|Weighted</t>
  </si>
  <si>
    <t>Gen_Z|varA_4|-25 percent|Kinetic|Weighted</t>
  </si>
  <si>
    <t>Gen_Z|varA_4|-20 percent|Kinetic|Weighted</t>
  </si>
  <si>
    <t>Gen_Z|varA_4|-15 percent|Kinetic|Weighted</t>
  </si>
  <si>
    <t>Gen_Z|varA_4|-10 percent|Kinetic|Weighted</t>
  </si>
  <si>
    <t>Gen_Z|varA_4|-5 percent|Kinetic|Weighted</t>
  </si>
  <si>
    <t>Gen_Z|varA_4|0 percent|Kinetic|Weighted</t>
  </si>
  <si>
    <t>Gen_Z|varA_4|+5 percent|Kinetic|Weighted</t>
  </si>
  <si>
    <t>Gen_Z|varA_4|+10 percent|Kinetic|Weighted</t>
  </si>
  <si>
    <t>Gen_Z|varA_4|+15 percent|Kinetic|Weighted</t>
  </si>
  <si>
    <t>Gen_Z|varA_4|+20 percent|Kinetic|Weighted</t>
  </si>
  <si>
    <t>Gen_Z|varA_4|+25 percent|Kinetic|Weighted</t>
  </si>
  <si>
    <t>Gen_Z|varA_5|-25 percent|Kinetic|Weighted</t>
  </si>
  <si>
    <t>Gen_Z|varA_5|-20 percent|Kinetic|Weighted</t>
  </si>
  <si>
    <t>Gen_Z|varA_5|-15 percent|Kinetic|Weighted</t>
  </si>
  <si>
    <t>Gen_Z|varA_5|-10 percent|Kinetic|Weighted</t>
  </si>
  <si>
    <t>Gen_Z|varA_5|-5 percent|Kinetic|Weighted</t>
  </si>
  <si>
    <t>Gen_Z|varA_5|0 percent|Kinetic|Weighted</t>
  </si>
  <si>
    <t>Gen_Z|varA_5|+5 percent|Kinetic|Weighted</t>
  </si>
  <si>
    <t>Gen_Z|varA_5|+10 percent|Kinetic|Weighted</t>
  </si>
  <si>
    <t>Gen_Z|varA_5|+15 percent|Kinetic|Weighted</t>
  </si>
  <si>
    <t>Gen_Z|varA_5|+20 percent|Kinetic|Weighted</t>
  </si>
  <si>
    <t>Gen_Z|varA_5|+25 percent|Kinetic|Weighted</t>
  </si>
  <si>
    <t>Gen_Z|varA_6|-25 percent|Kinetic|Weighted</t>
  </si>
  <si>
    <t>Gen_Z|varA_6|-20 percent|Kinetic|Weighted</t>
  </si>
  <si>
    <t>Gen_Z|varA_6|-15 percent|Kinetic|Weighted</t>
  </si>
  <si>
    <t>Gen_Z|varA_6|-10 percent|Kinetic|Weighted</t>
  </si>
  <si>
    <t>Gen_Z|varA_6|-5 percent|Kinetic|Weighted</t>
  </si>
  <si>
    <t>Gen_Z|varA_6|0 percent|Kinetic|Weighted</t>
  </si>
  <si>
    <t>Gen_Z|varA_6|+5 percent|Kinetic|Weighted</t>
  </si>
  <si>
    <t>Gen_Z|varA_6|+10 percent|Kinetic|Weighted</t>
  </si>
  <si>
    <t>Gen_Z|varA_6|+15 percent|Kinetic|Weighted</t>
  </si>
  <si>
    <t>Gen_Z|varA_6|+20 percent|Kinetic|Weighted</t>
  </si>
  <si>
    <t>Gen_Z|varA_6|+25 percent|Kinetic|Weighted</t>
  </si>
  <si>
    <t>Gen_Z|varA_7|-25 percent|Kinetic|Weighted</t>
  </si>
  <si>
    <t>Gen_Z|varA_7|-20 percent|Kinetic|Weighted</t>
  </si>
  <si>
    <t>Gen_Z|varA_7|-15 percent|Kinetic|Weighted</t>
  </si>
  <si>
    <t>Gen_Z|varA_7|-10 percent|Kinetic|Weighted</t>
  </si>
  <si>
    <t>Gen_Z|varA_7|-5 percent|Kinetic|Weighted</t>
  </si>
  <si>
    <t>Gen_Z|varA_7|0 percent|Kinetic|Weighted</t>
  </si>
  <si>
    <t>Gen_Z|varA_7|+5 percent|Kinetic|Weighted</t>
  </si>
  <si>
    <t>Gen_Z|varA_7|+10 percent|Kinetic|Weighted</t>
  </si>
  <si>
    <t>Gen_Z|varA_7|+15 percent|Kinetic|Weighted</t>
  </si>
  <si>
    <t>Gen_Z|varA_7|+20 percent|Kinetic|Weighted</t>
  </si>
  <si>
    <t>Gen_Z|varA_7|+25 percent|Kinetic|Weighted</t>
  </si>
  <si>
    <t>Gen_Z|varA_8|-25 percent|Kinetic|Weighted</t>
  </si>
  <si>
    <t>Gen_Z|varA_8|-20 percent|Kinetic|Weighted</t>
  </si>
  <si>
    <t>Gen_Z|varA_8|-15 percent|Kinetic|Weighted</t>
  </si>
  <si>
    <t>Gen_Z|varA_8|-10 percent|Kinetic|Weighted</t>
  </si>
  <si>
    <t>Gen_Z|varA_8|-5 percent|Kinetic|Weighted</t>
  </si>
  <si>
    <t>Gen_Z|varA_8|0 percent|Kinetic|Weighted</t>
  </si>
  <si>
    <t>Gen_Z|varA_8|+5 percent|Kinetic|Weighted</t>
  </si>
  <si>
    <t>Gen_Z|varA_8|+10 percent|Kinetic|Weighted</t>
  </si>
  <si>
    <t>Gen_Z|varA_8|+15 percent|Kinetic|Weighted</t>
  </si>
  <si>
    <t>Gen_Z|varA_8|+20 percent|Kinetic|Weighted</t>
  </si>
  <si>
    <t>Gen_Z|varA_8|+25 percent|Kinetic|Weighted</t>
  </si>
  <si>
    <t>Gen_Z|varA_10|-25 percent|Kinetic|Weighted</t>
  </si>
  <si>
    <t>Gen_Z|varA_10|-20 percent|Kinetic|Weighted</t>
  </si>
  <si>
    <t>Gen_Z|varA_10|-15 percent|Kinetic|Weighted</t>
  </si>
  <si>
    <t>Gen_Z|varA_10|-10 percent|Kinetic|Weighted</t>
  </si>
  <si>
    <t>Gen_Z|varA_10|-5 percent|Kinetic|Weighted</t>
  </si>
  <si>
    <t>Gen_Z|varA_10|0 percent|Kinetic|Weighted</t>
  </si>
  <si>
    <t>Gen_Z|varA_10|+5 percent|Kinetic|Weighted</t>
  </si>
  <si>
    <t>Gen_Z|varA_10|+10 percent|Kinetic|Weighted</t>
  </si>
  <si>
    <t>Gen_Z|varA_10|+15 percent|Kinetic|Weighted</t>
  </si>
  <si>
    <t>Gen_Z|varA_10|+20 percent|Kinetic|Weighted</t>
  </si>
  <si>
    <t>Gen_Z|varA_10|+25 percent|Kinetic|Weighted</t>
  </si>
  <si>
    <t>Gen_Z|varA_11|-25 percent|Kinetic|Weighted</t>
  </si>
  <si>
    <t>Gen_Z|varA_11|-20 percent|Kinetic|Weighted</t>
  </si>
  <si>
    <t>Gen_Z|varA_11|-15 percent|Kinetic|Weighted</t>
  </si>
  <si>
    <t>Gen_Z|varA_11|-10 percent|Kinetic|Weighted</t>
  </si>
  <si>
    <t>Gen_Z|varA_11|-5 percent|Kinetic|Weighted</t>
  </si>
  <si>
    <t>Gen_Z|varA_11|0 percent|Kinetic|Weighted</t>
  </si>
  <si>
    <t>Gen_Z|varA_11|+5 percent|Kinetic|Weighted</t>
  </si>
  <si>
    <t>Gen_Z|varA_11|+10 percent|Kinetic|Weighted</t>
  </si>
  <si>
    <t>Gen_Z|varA_11|+15 percent|Kinetic|Weighted</t>
  </si>
  <si>
    <t>Gen_Z|varA_11|+20 percent|Kinetic|Weighted</t>
  </si>
  <si>
    <t>Gen_Z|varA_11|+25 percent|Kinetic|Weighted</t>
  </si>
  <si>
    <t>Gen_Z|varB_1|-25 percent|Kinetic|Weighted</t>
  </si>
  <si>
    <t>Gen_Z|varB_1|-20 percent|Kinetic|Weighted</t>
  </si>
  <si>
    <t>Gen_Z|varB_1|-15 percent|Kinetic|Weighted</t>
  </si>
  <si>
    <t>Gen_Z|varB_1|-10 percent|Kinetic|Weighted</t>
  </si>
  <si>
    <t>Gen_Z|varB_1|-5 percent|Kinetic|Weighted</t>
  </si>
  <si>
    <t>Gen_Z|varB_1|0 percent|Kinetic|Weighted</t>
  </si>
  <si>
    <t>Gen_Z|varB_1|+5 percent|Kinetic|Weighted</t>
  </si>
  <si>
    <t>Gen_Z|varB_1|+10 percent|Kinetic|Weighted</t>
  </si>
  <si>
    <t>Gen_Z|varB_1|+15 percent|Kinetic|Weighted</t>
  </si>
  <si>
    <t>Gen_Z|varB_1|+20 percent|Kinetic|Weighted</t>
  </si>
  <si>
    <t>Gen_Z|varB_1|+25 percent|Kinetic|Weighted</t>
  </si>
  <si>
    <t>Gen_Z|varB_2|-25 percent|Kinetic|Weighted</t>
  </si>
  <si>
    <t>Gen_Z|varB_2|-20 percent|Kinetic|Weighted</t>
  </si>
  <si>
    <t>Gen_Z|varB_2|-15 percent|Kinetic|Weighted</t>
  </si>
  <si>
    <t>Gen_Z|varB_2|-10 percent|Kinetic|Weighted</t>
  </si>
  <si>
    <t>Gen_Z|varB_2|-5 percent|Kinetic|Weighted</t>
  </si>
  <si>
    <t>Gen_Z|varB_2|0 percent|Kinetic|Weighted</t>
  </si>
  <si>
    <t>Gen_Z|varB_2|+5 percent|Kinetic|Weighted</t>
  </si>
  <si>
    <t>Gen_Z|varB_2|+10 percent|Kinetic|Weighted</t>
  </si>
  <si>
    <t>Gen_Z|varB_2|+15 percent|Kinetic|Weighted</t>
  </si>
  <si>
    <t>Gen_Z|varB_2|+20 percent|Kinetic|Weighted</t>
  </si>
  <si>
    <t>Gen_Z|varB_2|+25 percent|Kinetic|Weighted</t>
  </si>
  <si>
    <t>Gen_Z|varB_3|-25 percent|Kinetic|Weighted</t>
  </si>
  <si>
    <t>Gen_Z|varB_3|-20 percent|Kinetic|Weighted</t>
  </si>
  <si>
    <t>Gen_Z|varB_3|-15 percent|Kinetic|Weighted</t>
  </si>
  <si>
    <t>Gen_Z|varB_3|-10 percent|Kinetic|Weighted</t>
  </si>
  <si>
    <t>Gen_Z|varB_3|-5 percent|Kinetic|Weighted</t>
  </si>
  <si>
    <t>Gen_Z|varB_3|0 percent|Kinetic|Weighted</t>
  </si>
  <si>
    <t>Gen_Z|varB_3|+5 percent|Kinetic|Weighted</t>
  </si>
  <si>
    <t>Gen_Z|varB_3|+10 percent|Kinetic|Weighted</t>
  </si>
  <si>
    <t>Gen_Z|varB_3|+15 percent|Kinetic|Weighted</t>
  </si>
  <si>
    <t>Gen_Z|varB_3|+20 percent|Kinetic|Weighted</t>
  </si>
  <si>
    <t>Gen_Z|varB_3|+25 percent|Kinetic|Weighted</t>
  </si>
  <si>
    <t>Gen_Z|varB_4|-25 percent|Kinetic|Weighted</t>
  </si>
  <si>
    <t>Gen_Z|varB_4|-20 percent|Kinetic|Weighted</t>
  </si>
  <si>
    <t>Gen_Z|varB_4|-15 percent|Kinetic|Weighted</t>
  </si>
  <si>
    <t>Gen_Z|varB_4|-10 percent|Kinetic|Weighted</t>
  </si>
  <si>
    <t>Gen_Z|varB_4|-5 percent|Kinetic|Weighted</t>
  </si>
  <si>
    <t>Gen_Z|varB_4|0 percent|Kinetic|Weighted</t>
  </si>
  <si>
    <t>Gen_Z|varB_4|+5 percent|Kinetic|Weighted</t>
  </si>
  <si>
    <t>Gen_Z|varB_4|+10 percent|Kinetic|Weighted</t>
  </si>
  <si>
    <t>Gen_Z|varB_4|+15 percent|Kinetic|Weighted</t>
  </si>
  <si>
    <t>Gen_Z|varB_4|+20 percent|Kinetic|Weighted</t>
  </si>
  <si>
    <t>Gen_Z|varB_4|+25 percent|Kinetic|Weighted</t>
  </si>
  <si>
    <t>Gen_Z|varB_5|-25 percent|Kinetic|Weighted</t>
  </si>
  <si>
    <t>Gen_Z|varB_5|-20 percent|Kinetic|Weighted</t>
  </si>
  <si>
    <t>Gen_Z|varB_5|-15 percent|Kinetic|Weighted</t>
  </si>
  <si>
    <t>Gen_Z|varB_5|-10 percent|Kinetic|Weighted</t>
  </si>
  <si>
    <t>Gen_Z|varB_5|-5 percent|Kinetic|Weighted</t>
  </si>
  <si>
    <t>Gen_Z|varB_5|0 percent|Kinetic|Weighted</t>
  </si>
  <si>
    <t>Gen_Z|varB_5|+5 percent|Kinetic|Weighted</t>
  </si>
  <si>
    <t>Gen_Z|varB_5|+10 percent|Kinetic|Weighted</t>
  </si>
  <si>
    <t>Gen_Z|varB_5|+15 percent|Kinetic|Weighted</t>
  </si>
  <si>
    <t>Gen_Z|varB_5|+20 percent|Kinetic|Weighted</t>
  </si>
  <si>
    <t>Gen_Z|varB_5|+25 percent|Kinetic|Weighted</t>
  </si>
  <si>
    <t>Gen_Z|varB_6|-25 percent|Kinetic|Weighted</t>
  </si>
  <si>
    <t>Gen_Z|varB_6|-20 percent|Kinetic|Weighted</t>
  </si>
  <si>
    <t>Gen_Z|varB_6|-15 percent|Kinetic|Weighted</t>
  </si>
  <si>
    <t>Gen_Z|varB_6|-10 percent|Kinetic|Weighted</t>
  </si>
  <si>
    <t>Gen_Z|varB_6|-5 percent|Kinetic|Weighted</t>
  </si>
  <si>
    <t>Gen_Z|varB_6|0 percent|Kinetic|Weighted</t>
  </si>
  <si>
    <t>Gen_Z|varB_6|+5 percent|Kinetic|Weighted</t>
  </si>
  <si>
    <t>Gen_Z|varB_6|+10 percent|Kinetic|Weighted</t>
  </si>
  <si>
    <t>Gen_Z|varB_6|+15 percent|Kinetic|Weighted</t>
  </si>
  <si>
    <t>Gen_Z|varB_6|+20 percent|Kinetic|Weighted</t>
  </si>
  <si>
    <t>Gen_Z|varB_6|+25 percent|Kinetic|Weighted</t>
  </si>
  <si>
    <t>Gen_Z|varC_1|-25 percent|Kinetic|Weighted</t>
  </si>
  <si>
    <t>Gen_Z|varC_1|-20 percent|Kinetic|Weighted</t>
  </si>
  <si>
    <t>Gen_Z|varC_1|-15 percent|Kinetic|Weighted</t>
  </si>
  <si>
    <t>Gen_Z|varC_1|-10 percent|Kinetic|Weighted</t>
  </si>
  <si>
    <t>Gen_Z|varC_1|-5 percent|Kinetic|Weighted</t>
  </si>
  <si>
    <t>Gen_Z|varC_1|0 percent|Kinetic|Weighted</t>
  </si>
  <si>
    <t>Gen_Z|varC_1|+5 percent|Kinetic|Weighted</t>
  </si>
  <si>
    <t>Gen_Z|varC_1|+10 percent|Kinetic|Weighted</t>
  </si>
  <si>
    <t>Gen_Z|varC_1|+15 percent|Kinetic|Weighted</t>
  </si>
  <si>
    <t>Gen_Z|varC_1|+20 percent|Kinetic|Weighted</t>
  </si>
  <si>
    <t>Gen_Z|varC_1|+25 percent|Kinetic|Weighted</t>
  </si>
  <si>
    <t>Gen_Z|varC_2|-25 percent|Kinetic|Weighted</t>
  </si>
  <si>
    <t>Gen_Z|varC_2|-20 percent|Kinetic|Weighted</t>
  </si>
  <si>
    <t>Gen_Z|varC_2|-15 percent|Kinetic|Weighted</t>
  </si>
  <si>
    <t>Gen_Z|varC_2|-10 percent|Kinetic|Weighted</t>
  </si>
  <si>
    <t>Gen_Z|varC_2|-5 percent|Kinetic|Weighted</t>
  </si>
  <si>
    <t>Gen_Z|varC_2|0 percent|Kinetic|Weighted</t>
  </si>
  <si>
    <t>Gen_Z|varC_2|+5 percent|Kinetic|Weighted</t>
  </si>
  <si>
    <t>Gen_Z|varC_2|+10 percent|Kinetic|Weighted</t>
  </si>
  <si>
    <t>Gen_Z|varC_2|+15 percent|Kinetic|Weighted</t>
  </si>
  <si>
    <t>Gen_Z|varC_2|+20 percent|Kinetic|Weighted</t>
  </si>
  <si>
    <t>Gen_Z|varC_2|+25 percent|Kinetic|Weighted</t>
  </si>
  <si>
    <t>Gen_Z|varC_3|-25 percent|Kinetic|Weighted</t>
  </si>
  <si>
    <t>Gen_Z|varC_3|-20 percent|Kinetic|Weighted</t>
  </si>
  <si>
    <t>Gen_Z|varC_3|-15 percent|Kinetic|Weighted</t>
  </si>
  <si>
    <t>Gen_Z|varC_3|-10 percent|Kinetic|Weighted</t>
  </si>
  <si>
    <t>Gen_Z|varC_3|-5 percent|Kinetic|Weighted</t>
  </si>
  <si>
    <t>Gen_Z|varC_3|0 percent|Kinetic|Weighted</t>
  </si>
  <si>
    <t>Gen_Z|varC_3|+5 percent|Kinetic|Weighted</t>
  </si>
  <si>
    <t>Gen_Z|varC_3|+10 percent|Kinetic|Weighted</t>
  </si>
  <si>
    <t>Gen_Z|varC_3|+15 percent|Kinetic|Weighted</t>
  </si>
  <si>
    <t>Gen_Z|varC_3|+20 percent|Kinetic|Weighted</t>
  </si>
  <si>
    <t>Gen_Z|varC_3|+25 percent|Kinetic|Weighted</t>
  </si>
  <si>
    <t>Gen_Z|varC_4|-25 percent|Kinetic|Weighted</t>
  </si>
  <si>
    <t>Gen_Z|varC_4|-20 percent|Kinetic|Weighted</t>
  </si>
  <si>
    <t>Gen_Z|varC_4|-15 percent|Kinetic|Weighted</t>
  </si>
  <si>
    <t>Gen_Z|varC_4|-10 percent|Kinetic|Weighted</t>
  </si>
  <si>
    <t>Gen_Z|varC_4|-5 percent|Kinetic|Weighted</t>
  </si>
  <si>
    <t>Gen_Z|varC_4|0 percent|Kinetic|Weighted</t>
  </si>
  <si>
    <t>Gen_Z|varC_4|+5 percent|Kinetic|Weighted</t>
  </si>
  <si>
    <t>Gen_Z|varC_4|+10 percent|Kinetic|Weighted</t>
  </si>
  <si>
    <t>Gen_Z|varC_4|+15 percent|Kinetic|Weighted</t>
  </si>
  <si>
    <t>Gen_Z|varC_4|+20 percent|Kinetic|Weighted</t>
  </si>
  <si>
    <t>Gen_Z|varC_4|+25 percent|Kinetic|Weighted</t>
  </si>
  <si>
    <t>Gen_Z|varC_5|-25 percent|Kinetic|Weighted</t>
  </si>
  <si>
    <t>Gen_Z|varC_5|-20 percent|Kinetic|Weighted</t>
  </si>
  <si>
    <t>Gen_Z|varC_5|-15 percent|Kinetic|Weighted</t>
  </si>
  <si>
    <t>Gen_Z|varC_5|-10 percent|Kinetic|Weighted</t>
  </si>
  <si>
    <t>Gen_Z|varC_5|-5 percent|Kinetic|Weighted</t>
  </si>
  <si>
    <t>Gen_Z|varC_5|0 percent|Kinetic|Weighted</t>
  </si>
  <si>
    <t>Gen_Z|varC_5|+5 percent|Kinetic|Weighted</t>
  </si>
  <si>
    <t>Gen_Z|varC_5|+10 percent|Kinetic|Weighted</t>
  </si>
  <si>
    <t>Gen_Z|varC_5|+15 percent|Kinetic|Weighted</t>
  </si>
  <si>
    <t>Gen_Z|varC_5|+20 percent|Kinetic|Weighted</t>
  </si>
  <si>
    <t>Gen_Z|varC_5|+25 percent|Kinetic|Weighted</t>
  </si>
  <si>
    <t>Gen_Z|varC_6|-25 percent|Kinetic|Weighted</t>
  </si>
  <si>
    <t>Gen_Z|varC_6|-20 percent|Kinetic|Weighted</t>
  </si>
  <si>
    <t>Gen_Z|varC_6|-15 percent|Kinetic|Weighted</t>
  </si>
  <si>
    <t>Gen_Z|varC_6|-10 percent|Kinetic|Weighted</t>
  </si>
  <si>
    <t>Gen_Z|varC_6|-5 percent|Kinetic|Weighted</t>
  </si>
  <si>
    <t>Gen_Z|varC_6|0 percent|Kinetic|Weighted</t>
  </si>
  <si>
    <t>Gen_Z|varC_6|+5 percent|Kinetic|Weighted</t>
  </si>
  <si>
    <t>Gen_Z|varC_6|+10 percent|Kinetic|Weighted</t>
  </si>
  <si>
    <t>Gen_Z|varC_6|+15 percent|Kinetic|Weighted</t>
  </si>
  <si>
    <t>Gen_Z|varC_6|+20 percent|Kinetic|Weighted</t>
  </si>
  <si>
    <t>Gen_Z|varC_6|+25 percent|Kinetic|Weighted</t>
  </si>
  <si>
    <t>Gen_Z|varC_7|-25 percent|Kinetic|Weighted</t>
  </si>
  <si>
    <t>Gen_Z|varC_7|-20 percent|Kinetic|Weighted</t>
  </si>
  <si>
    <t>Gen_Z|varC_7|-15 percent|Kinetic|Weighted</t>
  </si>
  <si>
    <t>Gen_Z|varC_7|-10 percent|Kinetic|Weighted</t>
  </si>
  <si>
    <t>Gen_Z|varC_7|-5 percent|Kinetic|Weighted</t>
  </si>
  <si>
    <t>Gen_Z|varC_7|0 percent|Kinetic|Weighted</t>
  </si>
  <si>
    <t>Gen_Z|varC_7|+5 percent|Kinetic|Weighted</t>
  </si>
  <si>
    <t>Gen_Z|varC_7|+10 percent|Kinetic|Weighted</t>
  </si>
  <si>
    <t>Gen_Z|varC_7|+15 percent|Kinetic|Weighted</t>
  </si>
  <si>
    <t>Gen_Z|varC_7|+20 percent|Kinetic|Weighted</t>
  </si>
  <si>
    <t>Gen_Z|varC_7|+25 percent|Kinetic|Weighted</t>
  </si>
  <si>
    <t>Gen_Z|varC_8|-25 percent|Kinetic|Weighted</t>
  </si>
  <si>
    <t>Gen_Z|varC_8|-20 percent|Kinetic|Weighted</t>
  </si>
  <si>
    <t>Gen_Z|varC_8|-15 percent|Kinetic|Weighted</t>
  </si>
  <si>
    <t>Gen_Z|varC_8|-10 percent|Kinetic|Weighted</t>
  </si>
  <si>
    <t>Gen_Z|varC_8|-5 percent|Kinetic|Weighted</t>
  </si>
  <si>
    <t>Gen_Z|varC_8|0 percent|Kinetic|Weighted</t>
  </si>
  <si>
    <t>Gen_Z|varC_8|+5 percent|Kinetic|Weighted</t>
  </si>
  <si>
    <t>Gen_Z|varC_8|+10 percent|Kinetic|Weighted</t>
  </si>
  <si>
    <t>Gen_Z|varC_8|+15 percent|Kinetic|Weighted</t>
  </si>
  <si>
    <t>Gen_Z|varC_8|+20 percent|Kinetic|Weighted</t>
  </si>
  <si>
    <t>Gen_Z|varC_8|+25 percent|Kinetic|Weighted</t>
  </si>
  <si>
    <t>Gen_Z|varC_9|-25 percent|Kinetic|Weighted</t>
  </si>
  <si>
    <t>Gen_Z|varC_9|-20 percent|Kinetic|Weighted</t>
  </si>
  <si>
    <t>Gen_Z|varC_9|-15 percent|Kinetic|Weighted</t>
  </si>
  <si>
    <t>Gen_Z|varC_9|-10 percent|Kinetic|Weighted</t>
  </si>
  <si>
    <t>Gen_Z|varC_9|-5 percent|Kinetic|Weighted</t>
  </si>
  <si>
    <t>Gen_Z|varC_9|0 percent|Kinetic|Weighted</t>
  </si>
  <si>
    <t>Gen_Z|varC_9|+5 percent|Kinetic|Weighted</t>
  </si>
  <si>
    <t>Gen_Z|varC_9|+10 percent|Kinetic|Weighted</t>
  </si>
  <si>
    <t>Gen_Z|varC_9|+15 percent|Kinetic|Weighted</t>
  </si>
  <si>
    <t>Gen_Z|varC_9|+20 percent|Kinetic|Weighted</t>
  </si>
  <si>
    <t>Gen_Z|varC_9|+25 percent|Kinetic|Weighted</t>
  </si>
  <si>
    <t>Gen_Z|varA_1|-25 percent|Solace|Weighted</t>
  </si>
  <si>
    <t>Gen_Z|varA_1|-20 percent|Solace|Weighted</t>
  </si>
  <si>
    <t>Gen_Z|varA_1|-15 percent|Solace|Weighted</t>
  </si>
  <si>
    <t>Gen_Z|varA_1|-10 percent|Solace|Weighted</t>
  </si>
  <si>
    <t>Gen_Z|varA_1|-5 percent|Solace|Weighted</t>
  </si>
  <si>
    <t>Gen_Z|varA_1|0 percent|Solace|Weighted</t>
  </si>
  <si>
    <t>Gen_Z|varA_1|+5 percent|Solace|Weighted</t>
  </si>
  <si>
    <t>Gen_Z|varA_1|+10 percent|Solace|Weighted</t>
  </si>
  <si>
    <t>Gen_Z|varA_1|+15 percent|Solace|Weighted</t>
  </si>
  <si>
    <t>Gen_Z|varA_1|+20 percent|Solace|Weighted</t>
  </si>
  <si>
    <t>Gen_Z|varA_1|+25 percent|Solace|Weighted</t>
  </si>
  <si>
    <t>Gen_Z|varA_2|-25 percent|Solace|Weighted</t>
  </si>
  <si>
    <t>Gen_Z|varA_2|-20 percent|Solace|Weighted</t>
  </si>
  <si>
    <t>Gen_Z|varA_2|-15 percent|Solace|Weighted</t>
  </si>
  <si>
    <t>Gen_Z|varA_2|-10 percent|Solace|Weighted</t>
  </si>
  <si>
    <t>Gen_Z|varA_2|-5 percent|Solace|Weighted</t>
  </si>
  <si>
    <t>Gen_Z|varA_2|0 percent|Solace|Weighted</t>
  </si>
  <si>
    <t>Gen_Z|varA_2|+5 percent|Solace|Weighted</t>
  </si>
  <si>
    <t>Gen_Z|varA_2|+10 percent|Solace|Weighted</t>
  </si>
  <si>
    <t>Gen_Z|varA_2|+15 percent|Solace|Weighted</t>
  </si>
  <si>
    <t>Gen_Z|varA_2|+20 percent|Solace|Weighted</t>
  </si>
  <si>
    <t>Gen_Z|varA_2|+25 percent|Solace|Weighted</t>
  </si>
  <si>
    <t>Gen_Z|varA_3|-25 percent|Solace|Weighted</t>
  </si>
  <si>
    <t>Gen_Z|varA_3|-20 percent|Solace|Weighted</t>
  </si>
  <si>
    <t>Gen_Z|varA_3|-15 percent|Solace|Weighted</t>
  </si>
  <si>
    <t>Gen_Z|varA_3|-10 percent|Solace|Weighted</t>
  </si>
  <si>
    <t>Gen_Z|varA_3|-5 percent|Solace|Weighted</t>
  </si>
  <si>
    <t>Gen_Z|varA_3|0 percent|Solace|Weighted</t>
  </si>
  <si>
    <t>Gen_Z|varA_3|+5 percent|Solace|Weighted</t>
  </si>
  <si>
    <t>Gen_Z|varA_3|+10 percent|Solace|Weighted</t>
  </si>
  <si>
    <t>Gen_Z|varA_3|+15 percent|Solace|Weighted</t>
  </si>
  <si>
    <t>Gen_Z|varA_3|+20 percent|Solace|Weighted</t>
  </si>
  <si>
    <t>Gen_Z|varA_3|+25 percent|Solace|Weighted</t>
  </si>
  <si>
    <t>Gen_Z|varA_4|-25 percent|Solace|Weighted</t>
  </si>
  <si>
    <t>Gen_Z|varA_4|-20 percent|Solace|Weighted</t>
  </si>
  <si>
    <t>Gen_Z|varA_4|-15 percent|Solace|Weighted</t>
  </si>
  <si>
    <t>Gen_Z|varA_4|-10 percent|Solace|Weighted</t>
  </si>
  <si>
    <t>Gen_Z|varA_4|-5 percent|Solace|Weighted</t>
  </si>
  <si>
    <t>Gen_Z|varA_4|0 percent|Solace|Weighted</t>
  </si>
  <si>
    <t>Gen_Z|varA_4|+5 percent|Solace|Weighted</t>
  </si>
  <si>
    <t>Gen_Z|varA_4|+10 percent|Solace|Weighted</t>
  </si>
  <si>
    <t>Gen_Z|varA_4|+15 percent|Solace|Weighted</t>
  </si>
  <si>
    <t>Gen_Z|varA_4|+20 percent|Solace|Weighted</t>
  </si>
  <si>
    <t>Gen_Z|varA_4|+25 percent|Solace|Weighted</t>
  </si>
  <si>
    <t>Gen_Z|varA_5|-25 percent|Solace|Weighted</t>
  </si>
  <si>
    <t>Gen_Z|varA_5|-20 percent|Solace|Weighted</t>
  </si>
  <si>
    <t>Gen_Z|varA_5|-15 percent|Solace|Weighted</t>
  </si>
  <si>
    <t>Gen_Z|varA_5|-10 percent|Solace|Weighted</t>
  </si>
  <si>
    <t>Gen_Z|varA_5|-5 percent|Solace|Weighted</t>
  </si>
  <si>
    <t>Gen_Z|varA_5|0 percent|Solace|Weighted</t>
  </si>
  <si>
    <t>Gen_Z|varA_5|+5 percent|Solace|Weighted</t>
  </si>
  <si>
    <t>Gen_Z|varA_5|+10 percent|Solace|Weighted</t>
  </si>
  <si>
    <t>Gen_Z|varA_5|+15 percent|Solace|Weighted</t>
  </si>
  <si>
    <t>Gen_Z|varA_5|+20 percent|Solace|Weighted</t>
  </si>
  <si>
    <t>Gen_Z|varA_5|+25 percent|Solace|Weighted</t>
  </si>
  <si>
    <t>Gen_Z|varA_6|-25 percent|Solace|Weighted</t>
  </si>
  <si>
    <t>Gen_Z|varA_6|-20 percent|Solace|Weighted</t>
  </si>
  <si>
    <t>Gen_Z|varA_6|-15 percent|Solace|Weighted</t>
  </si>
  <si>
    <t>Gen_Z|varA_6|-10 percent|Solace|Weighted</t>
  </si>
  <si>
    <t>Gen_Z|varA_6|-5 percent|Solace|Weighted</t>
  </si>
  <si>
    <t>Gen_Z|varA_6|0 percent|Solace|Weighted</t>
  </si>
  <si>
    <t>Gen_Z|varA_6|+5 percent|Solace|Weighted</t>
  </si>
  <si>
    <t>Gen_Z|varA_6|+10 percent|Solace|Weighted</t>
  </si>
  <si>
    <t>Gen_Z|varA_6|+15 percent|Solace|Weighted</t>
  </si>
  <si>
    <t>Gen_Z|varA_6|+20 percent|Solace|Weighted</t>
  </si>
  <si>
    <t>Gen_Z|varA_6|+25 percent|Solace|Weighted</t>
  </si>
  <si>
    <t>Gen_Z|varA_7|-25 percent|Solace|Weighted</t>
  </si>
  <si>
    <t>Gen_Z|varA_7|-20 percent|Solace|Weighted</t>
  </si>
  <si>
    <t>Gen_Z|varA_7|-15 percent|Solace|Weighted</t>
  </si>
  <si>
    <t>Gen_Z|varA_7|-10 percent|Solace|Weighted</t>
  </si>
  <si>
    <t>Gen_Z|varA_7|-5 percent|Solace|Weighted</t>
  </si>
  <si>
    <t>Gen_Z|varA_7|0 percent|Solace|Weighted</t>
  </si>
  <si>
    <t>Gen_Z|varA_7|+5 percent|Solace|Weighted</t>
  </si>
  <si>
    <t>Gen_Z|varA_7|+10 percent|Solace|Weighted</t>
  </si>
  <si>
    <t>Gen_Z|varA_7|+15 percent|Solace|Weighted</t>
  </si>
  <si>
    <t>Gen_Z|varA_7|+20 percent|Solace|Weighted</t>
  </si>
  <si>
    <t>Gen_Z|varA_7|+25 percent|Solace|Weighted</t>
  </si>
  <si>
    <t>Gen_Z|varA_8|-25 percent|Solace|Weighted</t>
  </si>
  <si>
    <t>Gen_Z|varA_8|-20 percent|Solace|Weighted</t>
  </si>
  <si>
    <t>Gen_Z|varA_8|-15 percent|Solace|Weighted</t>
  </si>
  <si>
    <t>Gen_Z|varA_8|-10 percent|Solace|Weighted</t>
  </si>
  <si>
    <t>Gen_Z|varA_8|-5 percent|Solace|Weighted</t>
  </si>
  <si>
    <t>Gen_Z|varA_8|0 percent|Solace|Weighted</t>
  </si>
  <si>
    <t>Gen_Z|varA_8|+5 percent|Solace|Weighted</t>
  </si>
  <si>
    <t>Gen_Z|varA_8|+10 percent|Solace|Weighted</t>
  </si>
  <si>
    <t>Gen_Z|varA_8|+15 percent|Solace|Weighted</t>
  </si>
  <si>
    <t>Gen_Z|varA_8|+20 percent|Solace|Weighted</t>
  </si>
  <si>
    <t>Gen_Z|varA_8|+25 percent|Solace|Weighted</t>
  </si>
  <si>
    <t>Gen_Z|varA_10|-25 percent|Solace|Weighted</t>
  </si>
  <si>
    <t>Gen_Z|varA_10|-20 percent|Solace|Weighted</t>
  </si>
  <si>
    <t>Gen_Z|varA_10|-15 percent|Solace|Weighted</t>
  </si>
  <si>
    <t>Gen_Z|varA_10|-10 percent|Solace|Weighted</t>
  </si>
  <si>
    <t>Gen_Z|varA_10|-5 percent|Solace|Weighted</t>
  </si>
  <si>
    <t>Gen_Z|varA_10|0 percent|Solace|Weighted</t>
  </si>
  <si>
    <t>Gen_Z|varA_10|+5 percent|Solace|Weighted</t>
  </si>
  <si>
    <t>Gen_Z|varA_10|+10 percent|Solace|Weighted</t>
  </si>
  <si>
    <t>Gen_Z|varA_10|+15 percent|Solace|Weighted</t>
  </si>
  <si>
    <t>Gen_Z|varA_10|+20 percent|Solace|Weighted</t>
  </si>
  <si>
    <t>Gen_Z|varA_10|+25 percent|Solace|Weighted</t>
  </si>
  <si>
    <t>Gen_Z|varA_11|-25 percent|Solace|Weighted</t>
  </si>
  <si>
    <t>Gen_Z|varA_11|-20 percent|Solace|Weighted</t>
  </si>
  <si>
    <t>Gen_Z|varA_11|-15 percent|Solace|Weighted</t>
  </si>
  <si>
    <t>Gen_Z|varA_11|-10 percent|Solace|Weighted</t>
  </si>
  <si>
    <t>Gen_Z|varA_11|-5 percent|Solace|Weighted</t>
  </si>
  <si>
    <t>Gen_Z|varA_11|0 percent|Solace|Weighted</t>
  </si>
  <si>
    <t>Gen_Z|varA_11|+5 percent|Solace|Weighted</t>
  </si>
  <si>
    <t>Gen_Z|varA_11|+10 percent|Solace|Weighted</t>
  </si>
  <si>
    <t>Gen_Z|varA_11|+15 percent|Solace|Weighted</t>
  </si>
  <si>
    <t>Gen_Z|varA_11|+20 percent|Solace|Weighted</t>
  </si>
  <si>
    <t>Gen_Z|varA_11|+25 percent|Solace|Weighted</t>
  </si>
  <si>
    <t>Gen_Z|varB_1|-25 percent|Solace|Weighted</t>
  </si>
  <si>
    <t>Gen_Z|varB_1|-20 percent|Solace|Weighted</t>
  </si>
  <si>
    <t>Gen_Z|varB_1|-15 percent|Solace|Weighted</t>
  </si>
  <si>
    <t>Gen_Z|varB_1|-10 percent|Solace|Weighted</t>
  </si>
  <si>
    <t>Gen_Z|varB_1|-5 percent|Solace|Weighted</t>
  </si>
  <si>
    <t>Gen_Z|varB_1|0 percent|Solace|Weighted</t>
  </si>
  <si>
    <t>Gen_Z|varB_1|+5 percent|Solace|Weighted</t>
  </si>
  <si>
    <t>Gen_Z|varB_1|+10 percent|Solace|Weighted</t>
  </si>
  <si>
    <t>Gen_Z|varB_1|+15 percent|Solace|Weighted</t>
  </si>
  <si>
    <t>Gen_Z|varB_1|+20 percent|Solace|Weighted</t>
  </si>
  <si>
    <t>Gen_Z|varB_1|+25 percent|Solace|Weighted</t>
  </si>
  <si>
    <t>Gen_Z|varB_2|-25 percent|Solace|Weighted</t>
  </si>
  <si>
    <t>Gen_Z|varB_2|-20 percent|Solace|Weighted</t>
  </si>
  <si>
    <t>Gen_Z|varB_2|-15 percent|Solace|Weighted</t>
  </si>
  <si>
    <t>Gen_Z|varB_2|-10 percent|Solace|Weighted</t>
  </si>
  <si>
    <t>Gen_Z|varB_2|-5 percent|Solace|Weighted</t>
  </si>
  <si>
    <t>Gen_Z|varB_2|0 percent|Solace|Weighted</t>
  </si>
  <si>
    <t>Gen_Z|varB_2|+5 percent|Solace|Weighted</t>
  </si>
  <si>
    <t>Gen_Z|varB_2|+10 percent|Solace|Weighted</t>
  </si>
  <si>
    <t>Gen_Z|varB_2|+15 percent|Solace|Weighted</t>
  </si>
  <si>
    <t>Gen_Z|varB_2|+20 percent|Solace|Weighted</t>
  </si>
  <si>
    <t>Gen_Z|varB_2|+25 percent|Solace|Weighted</t>
  </si>
  <si>
    <t>Gen_Z|varB_3|-25 percent|Solace|Weighted</t>
  </si>
  <si>
    <t>Gen_Z|varB_3|-20 percent|Solace|Weighted</t>
  </si>
  <si>
    <t>Gen_Z|varB_3|-15 percent|Solace|Weighted</t>
  </si>
  <si>
    <t>Gen_Z|varB_3|-10 percent|Solace|Weighted</t>
  </si>
  <si>
    <t>Gen_Z|varB_3|-5 percent|Solace|Weighted</t>
  </si>
  <si>
    <t>Gen_Z|varB_3|0 percent|Solace|Weighted</t>
  </si>
  <si>
    <t>Gen_Z|varB_3|+5 percent|Solace|Weighted</t>
  </si>
  <si>
    <t>Gen_Z|varB_3|+10 percent|Solace|Weighted</t>
  </si>
  <si>
    <t>Gen_Z|varB_3|+15 percent|Solace|Weighted</t>
  </si>
  <si>
    <t>Gen_Z|varB_3|+20 percent|Solace|Weighted</t>
  </si>
  <si>
    <t>Gen_Z|varB_3|+25 percent|Solace|Weighted</t>
  </si>
  <si>
    <t>Gen_Z|varB_4|-25 percent|Solace|Weighted</t>
  </si>
  <si>
    <t>Gen_Z|varB_4|-20 percent|Solace|Weighted</t>
  </si>
  <si>
    <t>Gen_Z|varB_4|-15 percent|Solace|Weighted</t>
  </si>
  <si>
    <t>Gen_Z|varB_4|-10 percent|Solace|Weighted</t>
  </si>
  <si>
    <t>Gen_Z|varB_4|-5 percent|Solace|Weighted</t>
  </si>
  <si>
    <t>Gen_Z|varB_4|0 percent|Solace|Weighted</t>
  </si>
  <si>
    <t>Gen_Z|varB_4|+5 percent|Solace|Weighted</t>
  </si>
  <si>
    <t>Gen_Z|varB_4|+10 percent|Solace|Weighted</t>
  </si>
  <si>
    <t>Gen_Z|varB_4|+15 percent|Solace|Weighted</t>
  </si>
  <si>
    <t>Gen_Z|varB_4|+20 percent|Solace|Weighted</t>
  </si>
  <si>
    <t>Gen_Z|varB_4|+25 percent|Solace|Weighted</t>
  </si>
  <si>
    <t>Gen_Z|varB_5|-25 percent|Solace|Weighted</t>
  </si>
  <si>
    <t>Gen_Z|varB_5|-20 percent|Solace|Weighted</t>
  </si>
  <si>
    <t>Gen_Z|varB_5|-15 percent|Solace|Weighted</t>
  </si>
  <si>
    <t>Gen_Z|varB_5|-10 percent|Solace|Weighted</t>
  </si>
  <si>
    <t>Gen_Z|varB_5|-5 percent|Solace|Weighted</t>
  </si>
  <si>
    <t>Gen_Z|varB_5|0 percent|Solace|Weighted</t>
  </si>
  <si>
    <t>Gen_Z|varB_5|+5 percent|Solace|Weighted</t>
  </si>
  <si>
    <t>Gen_Z|varB_5|+10 percent|Solace|Weighted</t>
  </si>
  <si>
    <t>Gen_Z|varB_5|+15 percent|Solace|Weighted</t>
  </si>
  <si>
    <t>Gen_Z|varB_5|+20 percent|Solace|Weighted</t>
  </si>
  <si>
    <t>Gen_Z|varB_5|+25 percent|Solace|Weighted</t>
  </si>
  <si>
    <t>Gen_Z|varB_6|-25 percent|Solace|Weighted</t>
  </si>
  <si>
    <t>Gen_Z|varB_6|-20 percent|Solace|Weighted</t>
  </si>
  <si>
    <t>Gen_Z|varB_6|-15 percent|Solace|Weighted</t>
  </si>
  <si>
    <t>Gen_Z|varB_6|-10 percent|Solace|Weighted</t>
  </si>
  <si>
    <t>Gen_Z|varB_6|-5 percent|Solace|Weighted</t>
  </si>
  <si>
    <t>Gen_Z|varB_6|0 percent|Solace|Weighted</t>
  </si>
  <si>
    <t>Gen_Z|varB_6|+5 percent|Solace|Weighted</t>
  </si>
  <si>
    <t>Gen_Z|varB_6|+10 percent|Solace|Weighted</t>
  </si>
  <si>
    <t>Gen_Z|varB_6|+15 percent|Solace|Weighted</t>
  </si>
  <si>
    <t>Gen_Z|varB_6|+20 percent|Solace|Weighted</t>
  </si>
  <si>
    <t>Gen_Z|varB_6|+25 percent|Solace|Weighted</t>
  </si>
  <si>
    <t>Gen_Z|varC_1|-25 percent|Solace|Weighted</t>
  </si>
  <si>
    <t>Gen_Z|varC_1|-20 percent|Solace|Weighted</t>
  </si>
  <si>
    <t>Gen_Z|varC_1|-15 percent|Solace|Weighted</t>
  </si>
  <si>
    <t>Gen_Z|varC_1|-10 percent|Solace|Weighted</t>
  </si>
  <si>
    <t>Gen_Z|varC_1|-5 percent|Solace|Weighted</t>
  </si>
  <si>
    <t>Gen_Z|varC_1|0 percent|Solace|Weighted</t>
  </si>
  <si>
    <t>Gen_Z|varC_1|+5 percent|Solace|Weighted</t>
  </si>
  <si>
    <t>Gen_Z|varC_1|+10 percent|Solace|Weighted</t>
  </si>
  <si>
    <t>Gen_Z|varC_1|+15 percent|Solace|Weighted</t>
  </si>
  <si>
    <t>Gen_Z|varC_1|+20 percent|Solace|Weighted</t>
  </si>
  <si>
    <t>Gen_Z|varC_1|+25 percent|Solace|Weighted</t>
  </si>
  <si>
    <t>Gen_Z|varC_2|-25 percent|Solace|Weighted</t>
  </si>
  <si>
    <t>Gen_Z|varC_2|-20 percent|Solace|Weighted</t>
  </si>
  <si>
    <t>Gen_Z|varC_2|-15 percent|Solace|Weighted</t>
  </si>
  <si>
    <t>Gen_Z|varC_2|-10 percent|Solace|Weighted</t>
  </si>
  <si>
    <t>Gen_Z|varC_2|-5 percent|Solace|Weighted</t>
  </si>
  <si>
    <t>Gen_Z|varC_2|0 percent|Solace|Weighted</t>
  </si>
  <si>
    <t>Gen_Z|varC_2|+5 percent|Solace|Weighted</t>
  </si>
  <si>
    <t>Gen_Z|varC_2|+10 percent|Solace|Weighted</t>
  </si>
  <si>
    <t>Gen_Z|varC_2|+15 percent|Solace|Weighted</t>
  </si>
  <si>
    <t>Gen_Z|varC_2|+20 percent|Solace|Weighted</t>
  </si>
  <si>
    <t>Gen_Z|varC_2|+25 percent|Solace|Weighted</t>
  </si>
  <si>
    <t>Gen_Z|varC_3|-25 percent|Solace|Weighted</t>
  </si>
  <si>
    <t>Gen_Z|varC_3|-20 percent|Solace|Weighted</t>
  </si>
  <si>
    <t>Gen_Z|varC_3|-15 percent|Solace|Weighted</t>
  </si>
  <si>
    <t>Gen_Z|varC_3|-10 percent|Solace|Weighted</t>
  </si>
  <si>
    <t>Gen_Z|varC_3|-5 percent|Solace|Weighted</t>
  </si>
  <si>
    <t>Gen_Z|varC_3|0 percent|Solace|Weighted</t>
  </si>
  <si>
    <t>Gen_Z|varC_3|+5 percent|Solace|Weighted</t>
  </si>
  <si>
    <t>Gen_Z|varC_3|+10 percent|Solace|Weighted</t>
  </si>
  <si>
    <t>Gen_Z|varC_3|+15 percent|Solace|Weighted</t>
  </si>
  <si>
    <t>Gen_Z|varC_3|+20 percent|Solace|Weighted</t>
  </si>
  <si>
    <t>Gen_Z|varC_3|+25 percent|Solace|Weighted</t>
  </si>
  <si>
    <t>Gen_Z|varC_4|-25 percent|Solace|Weighted</t>
  </si>
  <si>
    <t>Gen_Z|varC_4|-20 percent|Solace|Weighted</t>
  </si>
  <si>
    <t>Gen_Z|varC_4|-15 percent|Solace|Weighted</t>
  </si>
  <si>
    <t>Gen_Z|varC_4|-10 percent|Solace|Weighted</t>
  </si>
  <si>
    <t>Gen_Z|varC_4|-5 percent|Solace|Weighted</t>
  </si>
  <si>
    <t>Gen_Z|varC_4|0 percent|Solace|Weighted</t>
  </si>
  <si>
    <t>Gen_Z|varC_4|+5 percent|Solace|Weighted</t>
  </si>
  <si>
    <t>Gen_Z|varC_4|+10 percent|Solace|Weighted</t>
  </si>
  <si>
    <t>Gen_Z|varC_4|+15 percent|Solace|Weighted</t>
  </si>
  <si>
    <t>Gen_Z|varC_4|+20 percent|Solace|Weighted</t>
  </si>
  <si>
    <t>Gen_Z|varC_4|+25 percent|Solace|Weighted</t>
  </si>
  <si>
    <t>Gen_Z|varC_5|-25 percent|Solace|Weighted</t>
  </si>
  <si>
    <t>Gen_Z|varC_5|-20 percent|Solace|Weighted</t>
  </si>
  <si>
    <t>Gen_Z|varC_5|-15 percent|Solace|Weighted</t>
  </si>
  <si>
    <t>Gen_Z|varC_5|-10 percent|Solace|Weighted</t>
  </si>
  <si>
    <t>Gen_Z|varC_5|-5 percent|Solace|Weighted</t>
  </si>
  <si>
    <t>Gen_Z|varC_5|0 percent|Solace|Weighted</t>
  </si>
  <si>
    <t>Gen_Z|varC_5|+5 percent|Solace|Weighted</t>
  </si>
  <si>
    <t>Gen_Z|varC_5|+10 percent|Solace|Weighted</t>
  </si>
  <si>
    <t>Gen_Z|varC_5|+15 percent|Solace|Weighted</t>
  </si>
  <si>
    <t>Gen_Z|varC_5|+20 percent|Solace|Weighted</t>
  </si>
  <si>
    <t>Gen_Z|varC_5|+25 percent|Solace|Weighted</t>
  </si>
  <si>
    <t>Gen_Z|varC_6|-25 percent|Solace|Weighted</t>
  </si>
  <si>
    <t>Gen_Z|varC_6|-20 percent|Solace|Weighted</t>
  </si>
  <si>
    <t>Gen_Z|varC_6|-15 percent|Solace|Weighted</t>
  </si>
  <si>
    <t>Gen_Z|varC_6|-10 percent|Solace|Weighted</t>
  </si>
  <si>
    <t>Gen_Z|varC_6|-5 percent|Solace|Weighted</t>
  </si>
  <si>
    <t>Gen_Z|varC_6|0 percent|Solace|Weighted</t>
  </si>
  <si>
    <t>Gen_Z|varC_6|+5 percent|Solace|Weighted</t>
  </si>
  <si>
    <t>Gen_Z|varC_6|+10 percent|Solace|Weighted</t>
  </si>
  <si>
    <t>Gen_Z|varC_6|+15 percent|Solace|Weighted</t>
  </si>
  <si>
    <t>Gen_Z|varC_6|+20 percent|Solace|Weighted</t>
  </si>
  <si>
    <t>Gen_Z|varC_6|+25 percent|Solace|Weighted</t>
  </si>
  <si>
    <t>Gen_Z|varC_7|-25 percent|Solace|Weighted</t>
  </si>
  <si>
    <t>Gen_Z|varC_7|-20 percent|Solace|Weighted</t>
  </si>
  <si>
    <t>Gen_Z|varC_7|-15 percent|Solace|Weighted</t>
  </si>
  <si>
    <t>Gen_Z|varC_7|-10 percent|Solace|Weighted</t>
  </si>
  <si>
    <t>Gen_Z|varC_7|-5 percent|Solace|Weighted</t>
  </si>
  <si>
    <t>Gen_Z|varC_7|0 percent|Solace|Weighted</t>
  </si>
  <si>
    <t>Gen_Z|varC_7|+5 percent|Solace|Weighted</t>
  </si>
  <si>
    <t>Gen_Z|varC_7|+10 percent|Solace|Weighted</t>
  </si>
  <si>
    <t>Gen_Z|varC_7|+15 percent|Solace|Weighted</t>
  </si>
  <si>
    <t>Gen_Z|varC_7|+20 percent|Solace|Weighted</t>
  </si>
  <si>
    <t>Gen_Z|varC_7|+25 percent|Solace|Weighted</t>
  </si>
  <si>
    <t>Gen_Z|varC_8|-25 percent|Solace|Weighted</t>
  </si>
  <si>
    <t>Gen_Z|varC_8|-20 percent|Solace|Weighted</t>
  </si>
  <si>
    <t>Gen_Z|varC_8|-15 percent|Solace|Weighted</t>
  </si>
  <si>
    <t>Gen_Z|varC_8|-10 percent|Solace|Weighted</t>
  </si>
  <si>
    <t>Gen_Z|varC_8|-5 percent|Solace|Weighted</t>
  </si>
  <si>
    <t>Gen_Z|varC_8|0 percent|Solace|Weighted</t>
  </si>
  <si>
    <t>Gen_Z|varC_8|+5 percent|Solace|Weighted</t>
  </si>
  <si>
    <t>Gen_Z|varC_8|+10 percent|Solace|Weighted</t>
  </si>
  <si>
    <t>Gen_Z|varC_8|+15 percent|Solace|Weighted</t>
  </si>
  <si>
    <t>Gen_Z|varC_8|+20 percent|Solace|Weighted</t>
  </si>
  <si>
    <t>Gen_Z|varC_8|+25 percent|Solace|Weighted</t>
  </si>
  <si>
    <t>Gen_Z|varC_9|-25 percent|Solace|Weighted</t>
  </si>
  <si>
    <t>Gen_Z|varC_9|-20 percent|Solace|Weighted</t>
  </si>
  <si>
    <t>Gen_Z|varC_9|-15 percent|Solace|Weighted</t>
  </si>
  <si>
    <t>Gen_Z|varC_9|-10 percent|Solace|Weighted</t>
  </si>
  <si>
    <t>Gen_Z|varC_9|-5 percent|Solace|Weighted</t>
  </si>
  <si>
    <t>Gen_Z|varC_9|0 percent|Solace|Weighted</t>
  </si>
  <si>
    <t>Gen_Z|varC_9|+5 percent|Solace|Weighted</t>
  </si>
  <si>
    <t>Gen_Z|varC_9|+10 percent|Solace|Weighted</t>
  </si>
  <si>
    <t>Gen_Z|varC_9|+15 percent|Solace|Weighted</t>
  </si>
  <si>
    <t>Gen_Z|varC_9|+20 percent|Solace|Weighted</t>
  </si>
  <si>
    <t>Gen_Z|varC_9|+25 percent|Solace|Weighted</t>
  </si>
  <si>
    <t>Gen_Z|varA_1|-25 percent|Vero|Weighted</t>
  </si>
  <si>
    <t>Gen_Z|varA_1|-20 percent|Vero|Weighted</t>
  </si>
  <si>
    <t>Gen_Z|varA_1|-15 percent|Vero|Weighted</t>
  </si>
  <si>
    <t>Gen_Z|varA_1|-10 percent|Vero|Weighted</t>
  </si>
  <si>
    <t>Gen_Z|varA_1|-5 percent|Vero|Weighted</t>
  </si>
  <si>
    <t>Gen_Z|varA_1|0 percent|Vero|Weighted</t>
  </si>
  <si>
    <t>Gen_Z|varA_1|+5 percent|Vero|Weighted</t>
  </si>
  <si>
    <t>Gen_Z|varA_1|+10 percent|Vero|Weighted</t>
  </si>
  <si>
    <t>Gen_Z|varA_1|+15 percent|Vero|Weighted</t>
  </si>
  <si>
    <t>Gen_Z|varA_1|+20 percent|Vero|Weighted</t>
  </si>
  <si>
    <t>Gen_Z|varA_1|+25 percent|Vero|Weighted</t>
  </si>
  <si>
    <t>Gen_Z|varA_2|-25 percent|Vero|Weighted</t>
  </si>
  <si>
    <t>Gen_Z|varA_2|-20 percent|Vero|Weighted</t>
  </si>
  <si>
    <t>Gen_Z|varA_2|-15 percent|Vero|Weighted</t>
  </si>
  <si>
    <t>Gen_Z|varA_2|-10 percent|Vero|Weighted</t>
  </si>
  <si>
    <t>Gen_Z|varA_2|-5 percent|Vero|Weighted</t>
  </si>
  <si>
    <t>Gen_Z|varA_2|0 percent|Vero|Weighted</t>
  </si>
  <si>
    <t>Gen_Z|varA_2|+5 percent|Vero|Weighted</t>
  </si>
  <si>
    <t>Gen_Z|varA_2|+10 percent|Vero|Weighted</t>
  </si>
  <si>
    <t>Gen_Z|varA_2|+15 percent|Vero|Weighted</t>
  </si>
  <si>
    <t>Gen_Z|varA_2|+20 percent|Vero|Weighted</t>
  </si>
  <si>
    <t>Gen_Z|varA_2|+25 percent|Vero|Weighted</t>
  </si>
  <si>
    <t>Gen_Z|varA_3|-25 percent|Vero|Weighted</t>
  </si>
  <si>
    <t>Gen_Z|varA_3|-20 percent|Vero|Weighted</t>
  </si>
  <si>
    <t>Gen_Z|varA_3|-15 percent|Vero|Weighted</t>
  </si>
  <si>
    <t>Gen_Z|varA_3|-10 percent|Vero|Weighted</t>
  </si>
  <si>
    <t>Gen_Z|varA_3|-5 percent|Vero|Weighted</t>
  </si>
  <si>
    <t>Gen_Z|varA_3|0 percent|Vero|Weighted</t>
  </si>
  <si>
    <t>Gen_Z|varA_3|+5 percent|Vero|Weighted</t>
  </si>
  <si>
    <t>Gen_Z|varA_3|+10 percent|Vero|Weighted</t>
  </si>
  <si>
    <t>Gen_Z|varA_3|+15 percent|Vero|Weighted</t>
  </si>
  <si>
    <t>Gen_Z|varA_3|+20 percent|Vero|Weighted</t>
  </si>
  <si>
    <t>Gen_Z|varA_3|+25 percent|Vero|Weighted</t>
  </si>
  <si>
    <t>Gen_Z|varA_4|-25 percent|Vero|Weighted</t>
  </si>
  <si>
    <t>Gen_Z|varA_4|-20 percent|Vero|Weighted</t>
  </si>
  <si>
    <t>Gen_Z|varA_4|-15 percent|Vero|Weighted</t>
  </si>
  <si>
    <t>Gen_Z|varA_4|-10 percent|Vero|Weighted</t>
  </si>
  <si>
    <t>Gen_Z|varA_4|-5 percent|Vero|Weighted</t>
  </si>
  <si>
    <t>Gen_Z|varA_4|0 percent|Vero|Weighted</t>
  </si>
  <si>
    <t>Gen_Z|varA_4|+5 percent|Vero|Weighted</t>
  </si>
  <si>
    <t>Gen_Z|varA_4|+10 percent|Vero|Weighted</t>
  </si>
  <si>
    <t>Gen_Z|varA_4|+15 percent|Vero|Weighted</t>
  </si>
  <si>
    <t>Gen_Z|varA_4|+20 percent|Vero|Weighted</t>
  </si>
  <si>
    <t>Gen_Z|varA_4|+25 percent|Vero|Weighted</t>
  </si>
  <si>
    <t>Gen_Z|varA_5|-25 percent|Vero|Weighted</t>
  </si>
  <si>
    <t>Gen_Z|varA_5|-20 percent|Vero|Weighted</t>
  </si>
  <si>
    <t>Gen_Z|varA_5|-15 percent|Vero|Weighted</t>
  </si>
  <si>
    <t>Gen_Z|varA_5|-10 percent|Vero|Weighted</t>
  </si>
  <si>
    <t>Gen_Z|varA_5|-5 percent|Vero|Weighted</t>
  </si>
  <si>
    <t>Gen_Z|varA_5|0 percent|Vero|Weighted</t>
  </si>
  <si>
    <t>Gen_Z|varA_5|+5 percent|Vero|Weighted</t>
  </si>
  <si>
    <t>Gen_Z|varA_5|+10 percent|Vero|Weighted</t>
  </si>
  <si>
    <t>Gen_Z|varA_5|+15 percent|Vero|Weighted</t>
  </si>
  <si>
    <t>Gen_Z|varA_5|+20 percent|Vero|Weighted</t>
  </si>
  <si>
    <t>Gen_Z|varA_5|+25 percent|Vero|Weighted</t>
  </si>
  <si>
    <t>Gen_Z|varA_6|-25 percent|Vero|Weighted</t>
  </si>
  <si>
    <t>Gen_Z|varA_6|-20 percent|Vero|Weighted</t>
  </si>
  <si>
    <t>Gen_Z|varA_6|-15 percent|Vero|Weighted</t>
  </si>
  <si>
    <t>Gen_Z|varA_6|-10 percent|Vero|Weighted</t>
  </si>
  <si>
    <t>Gen_Z|varA_6|-5 percent|Vero|Weighted</t>
  </si>
  <si>
    <t>Gen_Z|varA_6|0 percent|Vero|Weighted</t>
  </si>
  <si>
    <t>Gen_Z|varA_6|+5 percent|Vero|Weighted</t>
  </si>
  <si>
    <t>Gen_Z|varA_6|+10 percent|Vero|Weighted</t>
  </si>
  <si>
    <t>Gen_Z|varA_6|+15 percent|Vero|Weighted</t>
  </si>
  <si>
    <t>Gen_Z|varA_6|+20 percent|Vero|Weighted</t>
  </si>
  <si>
    <t>Gen_Z|varA_6|+25 percent|Vero|Weighted</t>
  </si>
  <si>
    <t>Gen_Z|varA_7|-25 percent|Vero|Weighted</t>
  </si>
  <si>
    <t>Gen_Z|varA_7|-20 percent|Vero|Weighted</t>
  </si>
  <si>
    <t>Gen_Z|varA_7|-15 percent|Vero|Weighted</t>
  </si>
  <si>
    <t>Gen_Z|varA_7|-10 percent|Vero|Weighted</t>
  </si>
  <si>
    <t>Gen_Z|varA_7|-5 percent|Vero|Weighted</t>
  </si>
  <si>
    <t>Gen_Z|varA_7|0 percent|Vero|Weighted</t>
  </si>
  <si>
    <t>Gen_Z|varA_7|+5 percent|Vero|Weighted</t>
  </si>
  <si>
    <t>Gen_Z|varA_7|+10 percent|Vero|Weighted</t>
  </si>
  <si>
    <t>Gen_Z|varA_7|+15 percent|Vero|Weighted</t>
  </si>
  <si>
    <t>Gen_Z|varA_7|+20 percent|Vero|Weighted</t>
  </si>
  <si>
    <t>Gen_Z|varA_7|+25 percent|Vero|Weighted</t>
  </si>
  <si>
    <t>Gen_Z|varA_8|-25 percent|Vero|Weighted</t>
  </si>
  <si>
    <t>Gen_Z|varA_8|-20 percent|Vero|Weighted</t>
  </si>
  <si>
    <t>Gen_Z|varA_8|-15 percent|Vero|Weighted</t>
  </si>
  <si>
    <t>Gen_Z|varA_8|-10 percent|Vero|Weighted</t>
  </si>
  <si>
    <t>Gen_Z|varA_8|-5 percent|Vero|Weighted</t>
  </si>
  <si>
    <t>Gen_Z|varA_8|0 percent|Vero|Weighted</t>
  </si>
  <si>
    <t>Gen_Z|varA_8|+5 percent|Vero|Weighted</t>
  </si>
  <si>
    <t>Gen_Z|varA_8|+10 percent|Vero|Weighted</t>
  </si>
  <si>
    <t>Gen_Z|varA_8|+15 percent|Vero|Weighted</t>
  </si>
  <si>
    <t>Gen_Z|varA_8|+20 percent|Vero|Weighted</t>
  </si>
  <si>
    <t>Gen_Z|varA_8|+25 percent|Vero|Weighted</t>
  </si>
  <si>
    <t>Gen_Z|varA_10|-25 percent|Vero|Weighted</t>
  </si>
  <si>
    <t>Gen_Z|varA_10|-20 percent|Vero|Weighted</t>
  </si>
  <si>
    <t>Gen_Z|varA_10|-15 percent|Vero|Weighted</t>
  </si>
  <si>
    <t>Gen_Z|varA_10|-10 percent|Vero|Weighted</t>
  </si>
  <si>
    <t>Gen_Z|varA_10|-5 percent|Vero|Weighted</t>
  </si>
  <si>
    <t>Gen_Z|varA_10|0 percent|Vero|Weighted</t>
  </si>
  <si>
    <t>Gen_Z|varA_10|+5 percent|Vero|Weighted</t>
  </si>
  <si>
    <t>Gen_Z|varA_10|+10 percent|Vero|Weighted</t>
  </si>
  <si>
    <t>Gen_Z|varA_10|+15 percent|Vero|Weighted</t>
  </si>
  <si>
    <t>Gen_Z|varA_10|+20 percent|Vero|Weighted</t>
  </si>
  <si>
    <t>Gen_Z|varA_10|+25 percent|Vero|Weighted</t>
  </si>
  <si>
    <t>Gen_Z|varA_11|-25 percent|Vero|Weighted</t>
  </si>
  <si>
    <t>Gen_Z|varA_11|-20 percent|Vero|Weighted</t>
  </si>
  <si>
    <t>Gen_Z|varA_11|-15 percent|Vero|Weighted</t>
  </si>
  <si>
    <t>Gen_Z|varA_11|-10 percent|Vero|Weighted</t>
  </si>
  <si>
    <t>Gen_Z|varA_11|-5 percent|Vero|Weighted</t>
  </si>
  <si>
    <t>Gen_Z|varA_11|0 percent|Vero|Weighted</t>
  </si>
  <si>
    <t>Gen_Z|varA_11|+5 percent|Vero|Weighted</t>
  </si>
  <si>
    <t>Gen_Z|varA_11|+10 percent|Vero|Weighted</t>
  </si>
  <si>
    <t>Gen_Z|varA_11|+15 percent|Vero|Weighted</t>
  </si>
  <si>
    <t>Gen_Z|varA_11|+20 percent|Vero|Weighted</t>
  </si>
  <si>
    <t>Gen_Z|varA_11|+25 percent|Vero|Weighted</t>
  </si>
  <si>
    <t>Gen_Z|varB_1|-25 percent|Vero|Weighted</t>
  </si>
  <si>
    <t>Gen_Z|varB_1|-20 percent|Vero|Weighted</t>
  </si>
  <si>
    <t>Gen_Z|varB_1|-15 percent|Vero|Weighted</t>
  </si>
  <si>
    <t>Gen_Z|varB_1|-10 percent|Vero|Weighted</t>
  </si>
  <si>
    <t>Gen_Z|varB_1|-5 percent|Vero|Weighted</t>
  </si>
  <si>
    <t>Gen_Z|varB_1|0 percent|Vero|Weighted</t>
  </si>
  <si>
    <t>Gen_Z|varB_1|+5 percent|Vero|Weighted</t>
  </si>
  <si>
    <t>Gen_Z|varB_1|+10 percent|Vero|Weighted</t>
  </si>
  <si>
    <t>Gen_Z|varB_1|+15 percent|Vero|Weighted</t>
  </si>
  <si>
    <t>Gen_Z|varB_1|+20 percent|Vero|Weighted</t>
  </si>
  <si>
    <t>Gen_Z|varB_1|+25 percent|Vero|Weighted</t>
  </si>
  <si>
    <t>Gen_Z|varB_2|-25 percent|Vero|Weighted</t>
  </si>
  <si>
    <t>Gen_Z|varB_2|-20 percent|Vero|Weighted</t>
  </si>
  <si>
    <t>Gen_Z|varB_2|-15 percent|Vero|Weighted</t>
  </si>
  <si>
    <t>Gen_Z|varB_2|-10 percent|Vero|Weighted</t>
  </si>
  <si>
    <t>Gen_Z|varB_2|-5 percent|Vero|Weighted</t>
  </si>
  <si>
    <t>Gen_Z|varB_2|0 percent|Vero|Weighted</t>
  </si>
  <si>
    <t>Gen_Z|varB_2|+5 percent|Vero|Weighted</t>
  </si>
  <si>
    <t>Gen_Z|varB_2|+10 percent|Vero|Weighted</t>
  </si>
  <si>
    <t>Gen_Z|varB_2|+15 percent|Vero|Weighted</t>
  </si>
  <si>
    <t>Gen_Z|varB_2|+20 percent|Vero|Weighted</t>
  </si>
  <si>
    <t>Gen_Z|varB_2|+25 percent|Vero|Weighted</t>
  </si>
  <si>
    <t>Gen_Z|varB_3|-25 percent|Vero|Weighted</t>
  </si>
  <si>
    <t>Gen_Z|varB_3|-20 percent|Vero|Weighted</t>
  </si>
  <si>
    <t>Gen_Z|varB_3|-15 percent|Vero|Weighted</t>
  </si>
  <si>
    <t>Gen_Z|varB_3|-10 percent|Vero|Weighted</t>
  </si>
  <si>
    <t>Gen_Z|varB_3|-5 percent|Vero|Weighted</t>
  </si>
  <si>
    <t>Gen_Z|varB_3|0 percent|Vero|Weighted</t>
  </si>
  <si>
    <t>Gen_Z|varB_3|+5 percent|Vero|Weighted</t>
  </si>
  <si>
    <t>Gen_Z|varB_3|+10 percent|Vero|Weighted</t>
  </si>
  <si>
    <t>Gen_Z|varB_3|+15 percent|Vero|Weighted</t>
  </si>
  <si>
    <t>Gen_Z|varB_3|+20 percent|Vero|Weighted</t>
  </si>
  <si>
    <t>Gen_Z|varB_3|+25 percent|Vero|Weighted</t>
  </si>
  <si>
    <t>Gen_Z|varB_4|-25 percent|Vero|Weighted</t>
  </si>
  <si>
    <t>Gen_Z|varB_4|-20 percent|Vero|Weighted</t>
  </si>
  <si>
    <t>Gen_Z|varB_4|-15 percent|Vero|Weighted</t>
  </si>
  <si>
    <t>Gen_Z|varB_4|-10 percent|Vero|Weighted</t>
  </si>
  <si>
    <t>Gen_Z|varB_4|-5 percent|Vero|Weighted</t>
  </si>
  <si>
    <t>Gen_Z|varB_4|0 percent|Vero|Weighted</t>
  </si>
  <si>
    <t>Gen_Z|varB_4|+5 percent|Vero|Weighted</t>
  </si>
  <si>
    <t>Gen_Z|varB_4|+10 percent|Vero|Weighted</t>
  </si>
  <si>
    <t>Gen_Z|varB_4|+15 percent|Vero|Weighted</t>
  </si>
  <si>
    <t>Gen_Z|varB_4|+20 percent|Vero|Weighted</t>
  </si>
  <si>
    <t>Gen_Z|varB_4|+25 percent|Vero|Weighted</t>
  </si>
  <si>
    <t>Gen_Z|varB_5|-25 percent|Vero|Weighted</t>
  </si>
  <si>
    <t>Gen_Z|varB_5|-20 percent|Vero|Weighted</t>
  </si>
  <si>
    <t>Gen_Z|varB_5|-15 percent|Vero|Weighted</t>
  </si>
  <si>
    <t>Gen_Z|varB_5|-10 percent|Vero|Weighted</t>
  </si>
  <si>
    <t>Gen_Z|varB_5|-5 percent|Vero|Weighted</t>
  </si>
  <si>
    <t>Gen_Z|varB_5|0 percent|Vero|Weighted</t>
  </si>
  <si>
    <t>Gen_Z|varB_5|+5 percent|Vero|Weighted</t>
  </si>
  <si>
    <t>Gen_Z|varB_5|+10 percent|Vero|Weighted</t>
  </si>
  <si>
    <t>Gen_Z|varB_5|+15 percent|Vero|Weighted</t>
  </si>
  <si>
    <t>Gen_Z|varB_5|+20 percent|Vero|Weighted</t>
  </si>
  <si>
    <t>Gen_Z|varB_5|+25 percent|Vero|Weighted</t>
  </si>
  <si>
    <t>Gen_Z|varB_6|-25 percent|Vero|Weighted</t>
  </si>
  <si>
    <t>Gen_Z|varB_6|-20 percent|Vero|Weighted</t>
  </si>
  <si>
    <t>Gen_Z|varB_6|-15 percent|Vero|Weighted</t>
  </si>
  <si>
    <t>Gen_Z|varB_6|-10 percent|Vero|Weighted</t>
  </si>
  <si>
    <t>Gen_Z|varB_6|-5 percent|Vero|Weighted</t>
  </si>
  <si>
    <t>Gen_Z|varB_6|0 percent|Vero|Weighted</t>
  </si>
  <si>
    <t>Gen_Z|varB_6|+5 percent|Vero|Weighted</t>
  </si>
  <si>
    <t>Gen_Z|varB_6|+10 percent|Vero|Weighted</t>
  </si>
  <si>
    <t>Gen_Z|varB_6|+15 percent|Vero|Weighted</t>
  </si>
  <si>
    <t>Gen_Z|varB_6|+20 percent|Vero|Weighted</t>
  </si>
  <si>
    <t>Gen_Z|varB_6|+25 percent|Vero|Weighted</t>
  </si>
  <si>
    <t>Gen_Z|varC_1|-25 percent|Vero|Weighted</t>
  </si>
  <si>
    <t>Gen_Z|varC_1|-20 percent|Vero|Weighted</t>
  </si>
  <si>
    <t>Gen_Z|varC_1|-15 percent|Vero|Weighted</t>
  </si>
  <si>
    <t>Gen_Z|varC_1|-10 percent|Vero|Weighted</t>
  </si>
  <si>
    <t>Gen_Z|varC_1|-5 percent|Vero|Weighted</t>
  </si>
  <si>
    <t>Gen_Z|varC_1|0 percent|Vero|Weighted</t>
  </si>
  <si>
    <t>Gen_Z|varC_1|+5 percent|Vero|Weighted</t>
  </si>
  <si>
    <t>Gen_Z|varC_1|+10 percent|Vero|Weighted</t>
  </si>
  <si>
    <t>Gen_Z|varC_1|+15 percent|Vero|Weighted</t>
  </si>
  <si>
    <t>Gen_Z|varC_1|+20 percent|Vero|Weighted</t>
  </si>
  <si>
    <t>Gen_Z|varC_1|+25 percent|Vero|Weighted</t>
  </si>
  <si>
    <t>Gen_Z|varC_2|-25 percent|Vero|Weighted</t>
  </si>
  <si>
    <t>Gen_Z|varC_2|-20 percent|Vero|Weighted</t>
  </si>
  <si>
    <t>Gen_Z|varC_2|-15 percent|Vero|Weighted</t>
  </si>
  <si>
    <t>Gen_Z|varC_2|-10 percent|Vero|Weighted</t>
  </si>
  <si>
    <t>Gen_Z|varC_2|-5 percent|Vero|Weighted</t>
  </si>
  <si>
    <t>Gen_Z|varC_2|0 percent|Vero|Weighted</t>
  </si>
  <si>
    <t>Gen_Z|varC_2|+5 percent|Vero|Weighted</t>
  </si>
  <si>
    <t>Gen_Z|varC_2|+10 percent|Vero|Weighted</t>
  </si>
  <si>
    <t>Gen_Z|varC_2|+15 percent|Vero|Weighted</t>
  </si>
  <si>
    <t>Gen_Z|varC_2|+20 percent|Vero|Weighted</t>
  </si>
  <si>
    <t>Gen_Z|varC_2|+25 percent|Vero|Weighted</t>
  </si>
  <si>
    <t>Gen_Z|varC_3|-25 percent|Vero|Weighted</t>
  </si>
  <si>
    <t>Gen_Z|varC_3|-20 percent|Vero|Weighted</t>
  </si>
  <si>
    <t>Gen_Z|varC_3|-15 percent|Vero|Weighted</t>
  </si>
  <si>
    <t>Gen_Z|varC_3|-10 percent|Vero|Weighted</t>
  </si>
  <si>
    <t>Gen_Z|varC_3|-5 percent|Vero|Weighted</t>
  </si>
  <si>
    <t>Gen_Z|varC_3|0 percent|Vero|Weighted</t>
  </si>
  <si>
    <t>Gen_Z|varC_3|+5 percent|Vero|Weighted</t>
  </si>
  <si>
    <t>Gen_Z|varC_3|+10 percent|Vero|Weighted</t>
  </si>
  <si>
    <t>Gen_Z|varC_3|+15 percent|Vero|Weighted</t>
  </si>
  <si>
    <t>Gen_Z|varC_3|+20 percent|Vero|Weighted</t>
  </si>
  <si>
    <t>Gen_Z|varC_3|+25 percent|Vero|Weighted</t>
  </si>
  <si>
    <t>Gen_Z|varC_4|-25 percent|Vero|Weighted</t>
  </si>
  <si>
    <t>Gen_Z|varC_4|-20 percent|Vero|Weighted</t>
  </si>
  <si>
    <t>Gen_Z|varC_4|-15 percent|Vero|Weighted</t>
  </si>
  <si>
    <t>Gen_Z|varC_4|-10 percent|Vero|Weighted</t>
  </si>
  <si>
    <t>Gen_Z|varC_4|-5 percent|Vero|Weighted</t>
  </si>
  <si>
    <t>Gen_Z|varC_4|0 percent|Vero|Weighted</t>
  </si>
  <si>
    <t>Gen_Z|varC_4|+5 percent|Vero|Weighted</t>
  </si>
  <si>
    <t>Gen_Z|varC_4|+10 percent|Vero|Weighted</t>
  </si>
  <si>
    <t>Gen_Z|varC_4|+15 percent|Vero|Weighted</t>
  </si>
  <si>
    <t>Gen_Z|varC_4|+20 percent|Vero|Weighted</t>
  </si>
  <si>
    <t>Gen_Z|varC_4|+25 percent|Vero|Weighted</t>
  </si>
  <si>
    <t>Gen_Z|varC_5|-25 percent|Vero|Weighted</t>
  </si>
  <si>
    <t>Gen_Z|varC_5|-20 percent|Vero|Weighted</t>
  </si>
  <si>
    <t>Gen_Z|varC_5|-15 percent|Vero|Weighted</t>
  </si>
  <si>
    <t>Gen_Z|varC_5|-10 percent|Vero|Weighted</t>
  </si>
  <si>
    <t>Gen_Z|varC_5|-5 percent|Vero|Weighted</t>
  </si>
  <si>
    <t>Gen_Z|varC_5|0 percent|Vero|Weighted</t>
  </si>
  <si>
    <t>Gen_Z|varC_5|+5 percent|Vero|Weighted</t>
  </si>
  <si>
    <t>Gen_Z|varC_5|+10 percent|Vero|Weighted</t>
  </si>
  <si>
    <t>Gen_Z|varC_5|+15 percent|Vero|Weighted</t>
  </si>
  <si>
    <t>Gen_Z|varC_5|+20 percent|Vero|Weighted</t>
  </si>
  <si>
    <t>Gen_Z|varC_5|+25 percent|Vero|Weighted</t>
  </si>
  <si>
    <t>Gen_Z|varC_6|-25 percent|Vero|Weighted</t>
  </si>
  <si>
    <t>Gen_Z|varC_6|-20 percent|Vero|Weighted</t>
  </si>
  <si>
    <t>Gen_Z|varC_6|-15 percent|Vero|Weighted</t>
  </si>
  <si>
    <t>Gen_Z|varC_6|-10 percent|Vero|Weighted</t>
  </si>
  <si>
    <t>Gen_Z|varC_6|-5 percent|Vero|Weighted</t>
  </si>
  <si>
    <t>Gen_Z|varC_6|0 percent|Vero|Weighted</t>
  </si>
  <si>
    <t>Gen_Z|varC_6|+5 percent|Vero|Weighted</t>
  </si>
  <si>
    <t>Gen_Z|varC_6|+10 percent|Vero|Weighted</t>
  </si>
  <si>
    <t>Gen_Z|varC_6|+15 percent|Vero|Weighted</t>
  </si>
  <si>
    <t>Gen_Z|varC_6|+20 percent|Vero|Weighted</t>
  </si>
  <si>
    <t>Gen_Z|varC_6|+25 percent|Vero|Weighted</t>
  </si>
  <si>
    <t>Gen_Z|varC_7|-25 percent|Vero|Weighted</t>
  </si>
  <si>
    <t>Gen_Z|varC_7|-20 percent|Vero|Weighted</t>
  </si>
  <si>
    <t>Gen_Z|varC_7|-15 percent|Vero|Weighted</t>
  </si>
  <si>
    <t>Gen_Z|varC_7|-10 percent|Vero|Weighted</t>
  </si>
  <si>
    <t>Gen_Z|varC_7|-5 percent|Vero|Weighted</t>
  </si>
  <si>
    <t>Gen_Z|varC_7|0 percent|Vero|Weighted</t>
  </si>
  <si>
    <t>Gen_Z|varC_7|+5 percent|Vero|Weighted</t>
  </si>
  <si>
    <t>Gen_Z|varC_7|+10 percent|Vero|Weighted</t>
  </si>
  <si>
    <t>Gen_Z|varC_7|+15 percent|Vero|Weighted</t>
  </si>
  <si>
    <t>Gen_Z|varC_7|+20 percent|Vero|Weighted</t>
  </si>
  <si>
    <t>Gen_Z|varC_7|+25 percent|Vero|Weighted</t>
  </si>
  <si>
    <t>Gen_Z|varC_8|-25 percent|Vero|Weighted</t>
  </si>
  <si>
    <t>Gen_Z|varC_8|-20 percent|Vero|Weighted</t>
  </si>
  <si>
    <t>Gen_Z|varC_8|-15 percent|Vero|Weighted</t>
  </si>
  <si>
    <t>Gen_Z|varC_8|-10 percent|Vero|Weighted</t>
  </si>
  <si>
    <t>Gen_Z|varC_8|-5 percent|Vero|Weighted</t>
  </si>
  <si>
    <t>Gen_Z|varC_8|0 percent|Vero|Weighted</t>
  </si>
  <si>
    <t>Gen_Z|varC_8|+5 percent|Vero|Weighted</t>
  </si>
  <si>
    <t>Gen_Z|varC_8|+10 percent|Vero|Weighted</t>
  </si>
  <si>
    <t>Gen_Z|varC_8|+15 percent|Vero|Weighted</t>
  </si>
  <si>
    <t>Gen_Z|varC_8|+20 percent|Vero|Weighted</t>
  </si>
  <si>
    <t>Gen_Z|varC_8|+25 percent|Vero|Weighted</t>
  </si>
  <si>
    <t>Gen_Z|varC_9|-25 percent|Vero|Weighted</t>
  </si>
  <si>
    <t>Gen_Z|varC_9|-20 percent|Vero|Weighted</t>
  </si>
  <si>
    <t>Gen_Z|varC_9|-15 percent|Vero|Weighted</t>
  </si>
  <si>
    <t>Gen_Z|varC_9|-10 percent|Vero|Weighted</t>
  </si>
  <si>
    <t>Gen_Z|varC_9|-5 percent|Vero|Weighted</t>
  </si>
  <si>
    <t>Gen_Z|varC_9|0 percent|Vero|Weighted</t>
  </si>
  <si>
    <t>Gen_Z|varC_9|+5 percent|Vero|Weighted</t>
  </si>
  <si>
    <t>Gen_Z|varC_9|+10 percent|Vero|Weighted</t>
  </si>
  <si>
    <t>Gen_Z|varC_9|+15 percent|Vero|Weighted</t>
  </si>
  <si>
    <t>Gen_Z|varC_9|+20 percent|Vero|Weighted</t>
  </si>
  <si>
    <t>Gen_Z|varC_9|+25 percent|Vero|Weighted</t>
  </si>
  <si>
    <t>Millennials|varA_1|-25 percent|Market|Unweighted</t>
  </si>
  <si>
    <t>Millennials|varA_1|-20 percent|Market|Unweighted</t>
  </si>
  <si>
    <t>Millennials|varA_1|-15 percent|Market|Unweighted</t>
  </si>
  <si>
    <t>Millennials|varA_1|-10 percent|Market|Unweighted</t>
  </si>
  <si>
    <t>Millennials|varA_1|-5 percent|Market|Unweighted</t>
  </si>
  <si>
    <t>Millennials|varA_1|0 percent|Market|Unweighted</t>
  </si>
  <si>
    <t>Millennials|varA_1|+5 percent|Market|Unweighted</t>
  </si>
  <si>
    <t>Millennials|varA_1|+10 percent|Market|Unweighted</t>
  </si>
  <si>
    <t>Millennials|varA_1|+15 percent|Market|Unweighted</t>
  </si>
  <si>
    <t>Millennials|varA_1|+20 percent|Market|Unweighted</t>
  </si>
  <si>
    <t>Millennials|varA_1|+25 percent|Market|Unweighted</t>
  </si>
  <si>
    <t>Millennials|varA_2|-25 percent|Market|Unweighted</t>
  </si>
  <si>
    <t>Millennials|varA_2|-20 percent|Market|Unweighted</t>
  </si>
  <si>
    <t>Millennials|varA_2|-15 percent|Market|Unweighted</t>
  </si>
  <si>
    <t>Millennials|varA_2|-10 percent|Market|Unweighted</t>
  </si>
  <si>
    <t>Millennials|varA_2|-5 percent|Market|Unweighted</t>
  </si>
  <si>
    <t>Millennials|varA_2|0 percent|Market|Unweighted</t>
  </si>
  <si>
    <t>Millennials|varA_2|+5 percent|Market|Unweighted</t>
  </si>
  <si>
    <t>Millennials|varA_2|+10 percent|Market|Unweighted</t>
  </si>
  <si>
    <t>Millennials|varA_2|+15 percent|Market|Unweighted</t>
  </si>
  <si>
    <t>Millennials|varA_2|+20 percent|Market|Unweighted</t>
  </si>
  <si>
    <t>Millennials|varA_2|+25 percent|Market|Unweighted</t>
  </si>
  <si>
    <t>Millennials|varA_3|-25 percent|Market|Unweighted</t>
  </si>
  <si>
    <t>Millennials|varA_3|-20 percent|Market|Unweighted</t>
  </si>
  <si>
    <t>Millennials|varA_3|-15 percent|Market|Unweighted</t>
  </si>
  <si>
    <t>Millennials|varA_3|-10 percent|Market|Unweighted</t>
  </si>
  <si>
    <t>Millennials|varA_3|-5 percent|Market|Unweighted</t>
  </si>
  <si>
    <t>Millennials|varA_3|0 percent|Market|Unweighted</t>
  </si>
  <si>
    <t>Millennials|varA_3|+5 percent|Market|Unweighted</t>
  </si>
  <si>
    <t>Millennials|varA_3|+10 percent|Market|Unweighted</t>
  </si>
  <si>
    <t>Millennials|varA_3|+15 percent|Market|Unweighted</t>
  </si>
  <si>
    <t>Millennials|varA_3|+20 percent|Market|Unweighted</t>
  </si>
  <si>
    <t>Millennials|varA_3|+25 percent|Market|Unweighted</t>
  </si>
  <si>
    <t>Millennials|varA_4|-25 percent|Market|Unweighted</t>
  </si>
  <si>
    <t>Millennials|varA_4|-20 percent|Market|Unweighted</t>
  </si>
  <si>
    <t>Millennials|varA_4|-15 percent|Market|Unweighted</t>
  </si>
  <si>
    <t>Millennials|varA_4|-10 percent|Market|Unweighted</t>
  </si>
  <si>
    <t>Millennials|varA_4|-5 percent|Market|Unweighted</t>
  </si>
  <si>
    <t>Millennials|varA_4|0 percent|Market|Unweighted</t>
  </si>
  <si>
    <t>Millennials|varA_4|+5 percent|Market|Unweighted</t>
  </si>
  <si>
    <t>Millennials|varA_4|+10 percent|Market|Unweighted</t>
  </si>
  <si>
    <t>Millennials|varA_4|+15 percent|Market|Unweighted</t>
  </si>
  <si>
    <t>Millennials|varA_4|+20 percent|Market|Unweighted</t>
  </si>
  <si>
    <t>Millennials|varA_4|+25 percent|Market|Unweighted</t>
  </si>
  <si>
    <t>Millennials|varA_5|-25 percent|Market|Unweighted</t>
  </si>
  <si>
    <t>Millennials|varA_5|-20 percent|Market|Unweighted</t>
  </si>
  <si>
    <t>Millennials|varA_5|-15 percent|Market|Unweighted</t>
  </si>
  <si>
    <t>Millennials|varA_5|-10 percent|Market|Unweighted</t>
  </si>
  <si>
    <t>Millennials|varA_5|-5 percent|Market|Unweighted</t>
  </si>
  <si>
    <t>Millennials|varA_5|0 percent|Market|Unweighted</t>
  </si>
  <si>
    <t>Millennials|varA_5|+5 percent|Market|Unweighted</t>
  </si>
  <si>
    <t>Millennials|varA_5|+10 percent|Market|Unweighted</t>
  </si>
  <si>
    <t>Millennials|varA_5|+15 percent|Market|Unweighted</t>
  </si>
  <si>
    <t>Millennials|varA_5|+20 percent|Market|Unweighted</t>
  </si>
  <si>
    <t>Millennials|varA_5|+25 percent|Market|Unweighted</t>
  </si>
  <si>
    <t>Millennials|varA_6|-25 percent|Market|Unweighted</t>
  </si>
  <si>
    <t>Millennials|varA_6|-20 percent|Market|Unweighted</t>
  </si>
  <si>
    <t>Millennials|varA_6|-15 percent|Market|Unweighted</t>
  </si>
  <si>
    <t>Millennials|varA_6|-10 percent|Market|Unweighted</t>
  </si>
  <si>
    <t>Millennials|varA_6|-5 percent|Market|Unweighted</t>
  </si>
  <si>
    <t>Millennials|varA_6|0 percent|Market|Unweighted</t>
  </si>
  <si>
    <t>Millennials|varA_6|+5 percent|Market|Unweighted</t>
  </si>
  <si>
    <t>Millennials|varA_6|+10 percent|Market|Unweighted</t>
  </si>
  <si>
    <t>Millennials|varA_6|+15 percent|Market|Unweighted</t>
  </si>
  <si>
    <t>Millennials|varA_6|+20 percent|Market|Unweighted</t>
  </si>
  <si>
    <t>Millennials|varA_6|+25 percent|Market|Unweighted</t>
  </si>
  <si>
    <t>Millennials|varA_7|-25 percent|Market|Unweighted</t>
  </si>
  <si>
    <t>Millennials|varA_7|-20 percent|Market|Unweighted</t>
  </si>
  <si>
    <t>Millennials|varA_7|-15 percent|Market|Unweighted</t>
  </si>
  <si>
    <t>Millennials|varA_7|-10 percent|Market|Unweighted</t>
  </si>
  <si>
    <t>Millennials|varA_7|-5 percent|Market|Unweighted</t>
  </si>
  <si>
    <t>Millennials|varA_7|0 percent|Market|Unweighted</t>
  </si>
  <si>
    <t>Millennials|varA_7|+5 percent|Market|Unweighted</t>
  </si>
  <si>
    <t>Millennials|varA_7|+10 percent|Market|Unweighted</t>
  </si>
  <si>
    <t>Millennials|varA_7|+15 percent|Market|Unweighted</t>
  </si>
  <si>
    <t>Millennials|varA_7|+20 percent|Market|Unweighted</t>
  </si>
  <si>
    <t>Millennials|varA_7|+25 percent|Market|Unweighted</t>
  </si>
  <si>
    <t>Millennials|varA_8|-25 percent|Market|Unweighted</t>
  </si>
  <si>
    <t>Millennials|varA_8|-20 percent|Market|Unweighted</t>
  </si>
  <si>
    <t>Millennials|varA_8|-15 percent|Market|Unweighted</t>
  </si>
  <si>
    <t>Millennials|varA_8|-10 percent|Market|Unweighted</t>
  </si>
  <si>
    <t>Millennials|varA_8|-5 percent|Market|Unweighted</t>
  </si>
  <si>
    <t>Millennials|varA_8|0 percent|Market|Unweighted</t>
  </si>
  <si>
    <t>Millennials|varA_8|+5 percent|Market|Unweighted</t>
  </si>
  <si>
    <t>Millennials|varA_8|+10 percent|Market|Unweighted</t>
  </si>
  <si>
    <t>Millennials|varA_8|+15 percent|Market|Unweighted</t>
  </si>
  <si>
    <t>Millennials|varA_8|+20 percent|Market|Unweighted</t>
  </si>
  <si>
    <t>Millennials|varA_8|+25 percent|Market|Unweighted</t>
  </si>
  <si>
    <t>Millennials|varA_10|-25 percent|Market|Unweighted</t>
  </si>
  <si>
    <t>Millennials|varA_10|-20 percent|Market|Unweighted</t>
  </si>
  <si>
    <t>Millennials|varA_10|-15 percent|Market|Unweighted</t>
  </si>
  <si>
    <t>Millennials|varA_10|-10 percent|Market|Unweighted</t>
  </si>
  <si>
    <t>Millennials|varA_10|-5 percent|Market|Unweighted</t>
  </si>
  <si>
    <t>Millennials|varA_10|0 percent|Market|Unweighted</t>
  </si>
  <si>
    <t>Millennials|varA_10|+5 percent|Market|Unweighted</t>
  </si>
  <si>
    <t>Millennials|varA_10|+10 percent|Market|Unweighted</t>
  </si>
  <si>
    <t>Millennials|varA_10|+15 percent|Market|Unweighted</t>
  </si>
  <si>
    <t>Millennials|varA_10|+20 percent|Market|Unweighted</t>
  </si>
  <si>
    <t>Millennials|varA_10|+25 percent|Market|Unweighted</t>
  </si>
  <si>
    <t>Millennials|varA_11|-25 percent|Market|Unweighted</t>
  </si>
  <si>
    <t>Millennials|varA_11|-20 percent|Market|Unweighted</t>
  </si>
  <si>
    <t>Millennials|varA_11|-15 percent|Market|Unweighted</t>
  </si>
  <si>
    <t>Millennials|varA_11|-10 percent|Market|Unweighted</t>
  </si>
  <si>
    <t>Millennials|varA_11|-5 percent|Market|Unweighted</t>
  </si>
  <si>
    <t>Millennials|varA_11|0 percent|Market|Unweighted</t>
  </si>
  <si>
    <t>Millennials|varA_11|+5 percent|Market|Unweighted</t>
  </si>
  <si>
    <t>Millennials|varA_11|+10 percent|Market|Unweighted</t>
  </si>
  <si>
    <t>Millennials|varA_11|+15 percent|Market|Unweighted</t>
  </si>
  <si>
    <t>Millennials|varA_11|+20 percent|Market|Unweighted</t>
  </si>
  <si>
    <t>Millennials|varA_11|+25 percent|Market|Unweighted</t>
  </si>
  <si>
    <t>Millennials|varB_1|-25 percent|Market|Unweighted</t>
  </si>
  <si>
    <t>Millennials|varB_1|-20 percent|Market|Unweighted</t>
  </si>
  <si>
    <t>Millennials|varB_1|-15 percent|Market|Unweighted</t>
  </si>
  <si>
    <t>Millennials|varB_1|-10 percent|Market|Unweighted</t>
  </si>
  <si>
    <t>Millennials|varB_1|-5 percent|Market|Unweighted</t>
  </si>
  <si>
    <t>Millennials|varB_1|0 percent|Market|Unweighted</t>
  </si>
  <si>
    <t>Millennials|varB_1|+5 percent|Market|Unweighted</t>
  </si>
  <si>
    <t>Millennials|varB_1|+10 percent|Market|Unweighted</t>
  </si>
  <si>
    <t>Millennials|varB_1|+15 percent|Market|Unweighted</t>
  </si>
  <si>
    <t>Millennials|varB_1|+20 percent|Market|Unweighted</t>
  </si>
  <si>
    <t>Millennials|varB_1|+25 percent|Market|Unweighted</t>
  </si>
  <si>
    <t>Millennials|varB_2|-25 percent|Market|Unweighted</t>
  </si>
  <si>
    <t>Millennials|varB_2|-20 percent|Market|Unweighted</t>
  </si>
  <si>
    <t>Millennials|varB_2|-15 percent|Market|Unweighted</t>
  </si>
  <si>
    <t>Millennials|varB_2|-10 percent|Market|Unweighted</t>
  </si>
  <si>
    <t>Millennials|varB_2|-5 percent|Market|Unweighted</t>
  </si>
  <si>
    <t>Millennials|varB_2|0 percent|Market|Unweighted</t>
  </si>
  <si>
    <t>Millennials|varB_2|+5 percent|Market|Unweighted</t>
  </si>
  <si>
    <t>Millennials|varB_2|+10 percent|Market|Unweighted</t>
  </si>
  <si>
    <t>Millennials|varB_2|+15 percent|Market|Unweighted</t>
  </si>
  <si>
    <t>Millennials|varB_2|+20 percent|Market|Unweighted</t>
  </si>
  <si>
    <t>Millennials|varB_2|+25 percent|Market|Unweighted</t>
  </si>
  <si>
    <t>Millennials|varB_3|-25 percent|Market|Unweighted</t>
  </si>
  <si>
    <t>Millennials|varB_3|-20 percent|Market|Unweighted</t>
  </si>
  <si>
    <t>Millennials|varB_3|-15 percent|Market|Unweighted</t>
  </si>
  <si>
    <t>Millennials|varB_3|-10 percent|Market|Unweighted</t>
  </si>
  <si>
    <t>Millennials|varB_3|-5 percent|Market|Unweighted</t>
  </si>
  <si>
    <t>Millennials|varB_3|0 percent|Market|Unweighted</t>
  </si>
  <si>
    <t>Millennials|varB_3|+5 percent|Market|Unweighted</t>
  </si>
  <si>
    <t>Millennials|varB_3|+10 percent|Market|Unweighted</t>
  </si>
  <si>
    <t>Millennials|varB_3|+15 percent|Market|Unweighted</t>
  </si>
  <si>
    <t>Millennials|varB_3|+20 percent|Market|Unweighted</t>
  </si>
  <si>
    <t>Millennials|varB_3|+25 percent|Market|Unweighted</t>
  </si>
  <si>
    <t>Millennials|varB_4|-25 percent|Market|Unweighted</t>
  </si>
  <si>
    <t>Millennials|varB_4|-20 percent|Market|Unweighted</t>
  </si>
  <si>
    <t>Millennials|varB_4|-15 percent|Market|Unweighted</t>
  </si>
  <si>
    <t>Millennials|varB_4|-10 percent|Market|Unweighted</t>
  </si>
  <si>
    <t>Millennials|varB_4|-5 percent|Market|Unweighted</t>
  </si>
  <si>
    <t>Millennials|varB_4|0 percent|Market|Unweighted</t>
  </si>
  <si>
    <t>Millennials|varB_4|+5 percent|Market|Unweighted</t>
  </si>
  <si>
    <t>Millennials|varB_4|+10 percent|Market|Unweighted</t>
  </si>
  <si>
    <t>Millennials|varB_4|+15 percent|Market|Unweighted</t>
  </si>
  <si>
    <t>Millennials|varB_4|+20 percent|Market|Unweighted</t>
  </si>
  <si>
    <t>Millennials|varB_4|+25 percent|Market|Unweighted</t>
  </si>
  <si>
    <t>Millennials|varB_5|-25 percent|Market|Unweighted</t>
  </si>
  <si>
    <t>Millennials|varB_5|-20 percent|Market|Unweighted</t>
  </si>
  <si>
    <t>Millennials|varB_5|-15 percent|Market|Unweighted</t>
  </si>
  <si>
    <t>Millennials|varB_5|-10 percent|Market|Unweighted</t>
  </si>
  <si>
    <t>Millennials|varB_5|-5 percent|Market|Unweighted</t>
  </si>
  <si>
    <t>Millennials|varB_5|0 percent|Market|Unweighted</t>
  </si>
  <si>
    <t>Millennials|varB_5|+5 percent|Market|Unweighted</t>
  </si>
  <si>
    <t>Millennials|varB_5|+10 percent|Market|Unweighted</t>
  </si>
  <si>
    <t>Millennials|varB_5|+15 percent|Market|Unweighted</t>
  </si>
  <si>
    <t>Millennials|varB_5|+20 percent|Market|Unweighted</t>
  </si>
  <si>
    <t>Millennials|varB_5|+25 percent|Market|Unweighted</t>
  </si>
  <si>
    <t>Millennials|varB_6|-25 percent|Market|Unweighted</t>
  </si>
  <si>
    <t>Millennials|varB_6|-20 percent|Market|Unweighted</t>
  </si>
  <si>
    <t>Millennials|varB_6|-15 percent|Market|Unweighted</t>
  </si>
  <si>
    <t>Millennials|varB_6|-10 percent|Market|Unweighted</t>
  </si>
  <si>
    <t>Millennials|varB_6|-5 percent|Market|Unweighted</t>
  </si>
  <si>
    <t>Millennials|varB_6|0 percent|Market|Unweighted</t>
  </si>
  <si>
    <t>Millennials|varB_6|+5 percent|Market|Unweighted</t>
  </si>
  <si>
    <t>Millennials|varB_6|+10 percent|Market|Unweighted</t>
  </si>
  <si>
    <t>Millennials|varB_6|+15 percent|Market|Unweighted</t>
  </si>
  <si>
    <t>Millennials|varB_6|+20 percent|Market|Unweighted</t>
  </si>
  <si>
    <t>Millennials|varB_6|+25 percent|Market|Unweighted</t>
  </si>
  <si>
    <t>Millennials|varC_1|-25 percent|Market|Unweighted</t>
  </si>
  <si>
    <t>Millennials|varC_1|-20 percent|Market|Unweighted</t>
  </si>
  <si>
    <t>Millennials|varC_1|-15 percent|Market|Unweighted</t>
  </si>
  <si>
    <t>Millennials|varC_1|-10 percent|Market|Unweighted</t>
  </si>
  <si>
    <t>Millennials|varC_1|-5 percent|Market|Unweighted</t>
  </si>
  <si>
    <t>Millennials|varC_1|0 percent|Market|Unweighted</t>
  </si>
  <si>
    <t>Millennials|varC_1|+5 percent|Market|Unweighted</t>
  </si>
  <si>
    <t>Millennials|varC_1|+10 percent|Market|Unweighted</t>
  </si>
  <si>
    <t>Millennials|varC_1|+15 percent|Market|Unweighted</t>
  </si>
  <si>
    <t>Millennials|varC_1|+20 percent|Market|Unweighted</t>
  </si>
  <si>
    <t>Millennials|varC_1|+25 percent|Market|Unweighted</t>
  </si>
  <si>
    <t>Millennials|varC_2|-25 percent|Market|Unweighted</t>
  </si>
  <si>
    <t>Millennials|varC_2|-20 percent|Market|Unweighted</t>
  </si>
  <si>
    <t>Millennials|varC_2|-15 percent|Market|Unweighted</t>
  </si>
  <si>
    <t>Millennials|varC_2|-10 percent|Market|Unweighted</t>
  </si>
  <si>
    <t>Millennials|varC_2|-5 percent|Market|Unweighted</t>
  </si>
  <si>
    <t>Millennials|varC_2|0 percent|Market|Unweighted</t>
  </si>
  <si>
    <t>Millennials|varC_2|+5 percent|Market|Unweighted</t>
  </si>
  <si>
    <t>Millennials|varC_2|+10 percent|Market|Unweighted</t>
  </si>
  <si>
    <t>Millennials|varC_2|+15 percent|Market|Unweighted</t>
  </si>
  <si>
    <t>Millennials|varC_2|+20 percent|Market|Unweighted</t>
  </si>
  <si>
    <t>Millennials|varC_2|+25 percent|Market|Unweighted</t>
  </si>
  <si>
    <t>Millennials|varC_3|-25 percent|Market|Unweighted</t>
  </si>
  <si>
    <t>Millennials|varC_3|-20 percent|Market|Unweighted</t>
  </si>
  <si>
    <t>Millennials|varC_3|-15 percent|Market|Unweighted</t>
  </si>
  <si>
    <t>Millennials|varC_3|-10 percent|Market|Unweighted</t>
  </si>
  <si>
    <t>Millennials|varC_3|-5 percent|Market|Unweighted</t>
  </si>
  <si>
    <t>Millennials|varC_3|0 percent|Market|Unweighted</t>
  </si>
  <si>
    <t>Millennials|varC_3|+5 percent|Market|Unweighted</t>
  </si>
  <si>
    <t>Millennials|varC_3|+10 percent|Market|Unweighted</t>
  </si>
  <si>
    <t>Millennials|varC_3|+15 percent|Market|Unweighted</t>
  </si>
  <si>
    <t>Millennials|varC_3|+20 percent|Market|Unweighted</t>
  </si>
  <si>
    <t>Millennials|varC_3|+25 percent|Market|Unweighted</t>
  </si>
  <si>
    <t>Millennials|varC_4|-25 percent|Market|Unweighted</t>
  </si>
  <si>
    <t>Millennials|varC_4|-20 percent|Market|Unweighted</t>
  </si>
  <si>
    <t>Millennials|varC_4|-15 percent|Market|Unweighted</t>
  </si>
  <si>
    <t>Millennials|varC_4|-10 percent|Market|Unweighted</t>
  </si>
  <si>
    <t>Millennials|varC_4|-5 percent|Market|Unweighted</t>
  </si>
  <si>
    <t>Millennials|varC_4|0 percent|Market|Unweighted</t>
  </si>
  <si>
    <t>Millennials|varC_4|+5 percent|Market|Unweighted</t>
  </si>
  <si>
    <t>Millennials|varC_4|+10 percent|Market|Unweighted</t>
  </si>
  <si>
    <t>Millennials|varC_4|+15 percent|Market|Unweighted</t>
  </si>
  <si>
    <t>Millennials|varC_4|+20 percent|Market|Unweighted</t>
  </si>
  <si>
    <t>Millennials|varC_4|+25 percent|Market|Unweighted</t>
  </si>
  <si>
    <t>Millennials|varC_5|-25 percent|Market|Unweighted</t>
  </si>
  <si>
    <t>Millennials|varC_5|-20 percent|Market|Unweighted</t>
  </si>
  <si>
    <t>Millennials|varC_5|-15 percent|Market|Unweighted</t>
  </si>
  <si>
    <t>Millennials|varC_5|-10 percent|Market|Unweighted</t>
  </si>
  <si>
    <t>Millennials|varC_5|-5 percent|Market|Unweighted</t>
  </si>
  <si>
    <t>Millennials|varC_5|0 percent|Market|Unweighted</t>
  </si>
  <si>
    <t>Millennials|varC_5|+5 percent|Market|Unweighted</t>
  </si>
  <si>
    <t>Millennials|varC_5|+10 percent|Market|Unweighted</t>
  </si>
  <si>
    <t>Millennials|varC_5|+15 percent|Market|Unweighted</t>
  </si>
  <si>
    <t>Millennials|varC_5|+20 percent|Market|Unweighted</t>
  </si>
  <si>
    <t>Millennials|varC_5|+25 percent|Market|Unweighted</t>
  </si>
  <si>
    <t>Millennials|varC_6|-25 percent|Market|Unweighted</t>
  </si>
  <si>
    <t>Millennials|varC_6|-20 percent|Market|Unweighted</t>
  </si>
  <si>
    <t>Millennials|varC_6|-15 percent|Market|Unweighted</t>
  </si>
  <si>
    <t>Millennials|varC_6|-10 percent|Market|Unweighted</t>
  </si>
  <si>
    <t>Millennials|varC_6|-5 percent|Market|Unweighted</t>
  </si>
  <si>
    <t>Millennials|varC_6|0 percent|Market|Unweighted</t>
  </si>
  <si>
    <t>Millennials|varC_6|+5 percent|Market|Unweighted</t>
  </si>
  <si>
    <t>Millennials|varC_6|+10 percent|Market|Unweighted</t>
  </si>
  <si>
    <t>Millennials|varC_6|+15 percent|Market|Unweighted</t>
  </si>
  <si>
    <t>Millennials|varC_6|+20 percent|Market|Unweighted</t>
  </si>
  <si>
    <t>Millennials|varC_6|+25 percent|Market|Unweighted</t>
  </si>
  <si>
    <t>Millennials|varC_7|-25 percent|Market|Unweighted</t>
  </si>
  <si>
    <t>Millennials|varC_7|-20 percent|Market|Unweighted</t>
  </si>
  <si>
    <t>Millennials|varC_7|-15 percent|Market|Unweighted</t>
  </si>
  <si>
    <t>Millennials|varC_7|-10 percent|Market|Unweighted</t>
  </si>
  <si>
    <t>Millennials|varC_7|-5 percent|Market|Unweighted</t>
  </si>
  <si>
    <t>Millennials|varC_7|0 percent|Market|Unweighted</t>
  </si>
  <si>
    <t>Millennials|varC_7|+5 percent|Market|Unweighted</t>
  </si>
  <si>
    <t>Millennials|varC_7|+10 percent|Market|Unweighted</t>
  </si>
  <si>
    <t>Millennials|varC_7|+15 percent|Market|Unweighted</t>
  </si>
  <si>
    <t>Millennials|varC_7|+20 percent|Market|Unweighted</t>
  </si>
  <si>
    <t>Millennials|varC_7|+25 percent|Market|Unweighted</t>
  </si>
  <si>
    <t>Millennials|varC_8|-25 percent|Market|Unweighted</t>
  </si>
  <si>
    <t>Millennials|varC_8|-20 percent|Market|Unweighted</t>
  </si>
  <si>
    <t>Millennials|varC_8|-15 percent|Market|Unweighted</t>
  </si>
  <si>
    <t>Millennials|varC_8|-10 percent|Market|Unweighted</t>
  </si>
  <si>
    <t>Millennials|varC_8|-5 percent|Market|Unweighted</t>
  </si>
  <si>
    <t>Millennials|varC_8|0 percent|Market|Unweighted</t>
  </si>
  <si>
    <t>Millennials|varC_8|+5 percent|Market|Unweighted</t>
  </si>
  <si>
    <t>Millennials|varC_8|+10 percent|Market|Unweighted</t>
  </si>
  <si>
    <t>Millennials|varC_8|+15 percent|Market|Unweighted</t>
  </si>
  <si>
    <t>Millennials|varC_8|+20 percent|Market|Unweighted</t>
  </si>
  <si>
    <t>Millennials|varC_8|+25 percent|Market|Unweighted</t>
  </si>
  <si>
    <t>Millennials|varC_9|-25 percent|Market|Unweighted</t>
  </si>
  <si>
    <t>Millennials|varC_9|-20 percent|Market|Unweighted</t>
  </si>
  <si>
    <t>Millennials|varC_9|-15 percent|Market|Unweighted</t>
  </si>
  <si>
    <t>Millennials|varC_9|-10 percent|Market|Unweighted</t>
  </si>
  <si>
    <t>Millennials|varC_9|-5 percent|Market|Unweighted</t>
  </si>
  <si>
    <t>Millennials|varC_9|0 percent|Market|Unweighted</t>
  </si>
  <si>
    <t>Millennials|varC_9|+5 percent|Market|Unweighted</t>
  </si>
  <si>
    <t>Millennials|varC_9|+10 percent|Market|Unweighted</t>
  </si>
  <si>
    <t>Millennials|varC_9|+15 percent|Market|Unweighted</t>
  </si>
  <si>
    <t>Millennials|varC_9|+20 percent|Market|Unweighted</t>
  </si>
  <si>
    <t>Millennials|varC_9|+25 percent|Market|Unweighted</t>
  </si>
  <si>
    <t>Millennials|varA_1|-25 percent|Apex|Unweighted</t>
  </si>
  <si>
    <t>Millennials|varA_1|-20 percent|Apex|Unweighted</t>
  </si>
  <si>
    <t>Millennials|varA_1|-15 percent|Apex|Unweighted</t>
  </si>
  <si>
    <t>Millennials|varA_1|-10 percent|Apex|Unweighted</t>
  </si>
  <si>
    <t>Millennials|varA_1|-5 percent|Apex|Unweighted</t>
  </si>
  <si>
    <t>Millennials|varA_1|0 percent|Apex|Unweighted</t>
  </si>
  <si>
    <t>Millennials|varA_1|+5 percent|Apex|Unweighted</t>
  </si>
  <si>
    <t>Millennials|varA_1|+10 percent|Apex|Unweighted</t>
  </si>
  <si>
    <t>Millennials|varA_1|+15 percent|Apex|Unweighted</t>
  </si>
  <si>
    <t>Millennials|varA_1|+20 percent|Apex|Unweighted</t>
  </si>
  <si>
    <t>Millennials|varA_1|+25 percent|Apex|Unweighted</t>
  </si>
  <si>
    <t>Millennials|varA_2|-25 percent|Apex|Unweighted</t>
  </si>
  <si>
    <t>Millennials|varA_2|-20 percent|Apex|Unweighted</t>
  </si>
  <si>
    <t>Millennials|varA_2|-15 percent|Apex|Unweighted</t>
  </si>
  <si>
    <t>Millennials|varA_2|-10 percent|Apex|Unweighted</t>
  </si>
  <si>
    <t>Millennials|varA_2|-5 percent|Apex|Unweighted</t>
  </si>
  <si>
    <t>Millennials|varA_2|0 percent|Apex|Unweighted</t>
  </si>
  <si>
    <t>Millennials|varA_2|+5 percent|Apex|Unweighted</t>
  </si>
  <si>
    <t>Millennials|varA_2|+10 percent|Apex|Unweighted</t>
  </si>
  <si>
    <t>Millennials|varA_2|+15 percent|Apex|Unweighted</t>
  </si>
  <si>
    <t>Millennials|varA_2|+20 percent|Apex|Unweighted</t>
  </si>
  <si>
    <t>Millennials|varA_2|+25 percent|Apex|Unweighted</t>
  </si>
  <si>
    <t>Millennials|varA_3|-25 percent|Apex|Unweighted</t>
  </si>
  <si>
    <t>Millennials|varA_3|-20 percent|Apex|Unweighted</t>
  </si>
  <si>
    <t>Millennials|varA_3|-15 percent|Apex|Unweighted</t>
  </si>
  <si>
    <t>Millennials|varA_3|-10 percent|Apex|Unweighted</t>
  </si>
  <si>
    <t>Millennials|varA_3|-5 percent|Apex|Unweighted</t>
  </si>
  <si>
    <t>Millennials|varA_3|0 percent|Apex|Unweighted</t>
  </si>
  <si>
    <t>Millennials|varA_3|+5 percent|Apex|Unweighted</t>
  </si>
  <si>
    <t>Millennials|varA_3|+10 percent|Apex|Unweighted</t>
  </si>
  <si>
    <t>Millennials|varA_3|+15 percent|Apex|Unweighted</t>
  </si>
  <si>
    <t>Millennials|varA_3|+20 percent|Apex|Unweighted</t>
  </si>
  <si>
    <t>Millennials|varA_3|+25 percent|Apex|Unweighted</t>
  </si>
  <si>
    <t>Millennials|varA_4|-25 percent|Apex|Unweighted</t>
  </si>
  <si>
    <t>Millennials|varA_4|-20 percent|Apex|Unweighted</t>
  </si>
  <si>
    <t>Millennials|varA_4|-15 percent|Apex|Unweighted</t>
  </si>
  <si>
    <t>Millennials|varA_4|-10 percent|Apex|Unweighted</t>
  </si>
  <si>
    <t>Millennials|varA_4|-5 percent|Apex|Unweighted</t>
  </si>
  <si>
    <t>Millennials|varA_4|0 percent|Apex|Unweighted</t>
  </si>
  <si>
    <t>Millennials|varA_4|+5 percent|Apex|Unweighted</t>
  </si>
  <si>
    <t>Millennials|varA_4|+10 percent|Apex|Unweighted</t>
  </si>
  <si>
    <t>Millennials|varA_4|+15 percent|Apex|Unweighted</t>
  </si>
  <si>
    <t>Millennials|varA_4|+20 percent|Apex|Unweighted</t>
  </si>
  <si>
    <t>Millennials|varA_4|+25 percent|Apex|Unweighted</t>
  </si>
  <si>
    <t>Millennials|varA_5|-25 percent|Apex|Unweighted</t>
  </si>
  <si>
    <t>Millennials|varA_5|-20 percent|Apex|Unweighted</t>
  </si>
  <si>
    <t>Millennials|varA_5|-15 percent|Apex|Unweighted</t>
  </si>
  <si>
    <t>Millennials|varA_5|-10 percent|Apex|Unweighted</t>
  </si>
  <si>
    <t>Millennials|varA_5|-5 percent|Apex|Unweighted</t>
  </si>
  <si>
    <t>Millennials|varA_5|0 percent|Apex|Unweighted</t>
  </si>
  <si>
    <t>Millennials|varA_5|+5 percent|Apex|Unweighted</t>
  </si>
  <si>
    <t>Millennials|varA_5|+10 percent|Apex|Unweighted</t>
  </si>
  <si>
    <t>Millennials|varA_5|+15 percent|Apex|Unweighted</t>
  </si>
  <si>
    <t>Millennials|varA_5|+20 percent|Apex|Unweighted</t>
  </si>
  <si>
    <t>Millennials|varA_5|+25 percent|Apex|Unweighted</t>
  </si>
  <si>
    <t>Millennials|varA_6|-25 percent|Apex|Unweighted</t>
  </si>
  <si>
    <t>Millennials|varA_6|-20 percent|Apex|Unweighted</t>
  </si>
  <si>
    <t>Millennials|varA_6|-15 percent|Apex|Unweighted</t>
  </si>
  <si>
    <t>Millennials|varA_6|-10 percent|Apex|Unweighted</t>
  </si>
  <si>
    <t>Millennials|varA_6|-5 percent|Apex|Unweighted</t>
  </si>
  <si>
    <t>Millennials|varA_6|0 percent|Apex|Unweighted</t>
  </si>
  <si>
    <t>Millennials|varA_6|+5 percent|Apex|Unweighted</t>
  </si>
  <si>
    <t>Millennials|varA_6|+10 percent|Apex|Unweighted</t>
  </si>
  <si>
    <t>Millennials|varA_6|+15 percent|Apex|Unweighted</t>
  </si>
  <si>
    <t>Millennials|varA_6|+20 percent|Apex|Unweighted</t>
  </si>
  <si>
    <t>Millennials|varA_6|+25 percent|Apex|Unweighted</t>
  </si>
  <si>
    <t>Millennials|varA_7|-25 percent|Apex|Unweighted</t>
  </si>
  <si>
    <t>Millennials|varA_7|-20 percent|Apex|Unweighted</t>
  </si>
  <si>
    <t>Millennials|varA_7|-15 percent|Apex|Unweighted</t>
  </si>
  <si>
    <t>Millennials|varA_7|-10 percent|Apex|Unweighted</t>
  </si>
  <si>
    <t>Millennials|varA_7|-5 percent|Apex|Unweighted</t>
  </si>
  <si>
    <t>Millennials|varA_7|0 percent|Apex|Unweighted</t>
  </si>
  <si>
    <t>Millennials|varA_7|+5 percent|Apex|Unweighted</t>
  </si>
  <si>
    <t>Millennials|varA_7|+10 percent|Apex|Unweighted</t>
  </si>
  <si>
    <t>Millennials|varA_7|+15 percent|Apex|Unweighted</t>
  </si>
  <si>
    <t>Millennials|varA_7|+20 percent|Apex|Unweighted</t>
  </si>
  <si>
    <t>Millennials|varA_7|+25 percent|Apex|Unweighted</t>
  </si>
  <si>
    <t>Millennials|varA_8|-25 percent|Apex|Unweighted</t>
  </si>
  <si>
    <t>Millennials|varA_8|-20 percent|Apex|Unweighted</t>
  </si>
  <si>
    <t>Millennials|varA_8|-15 percent|Apex|Unweighted</t>
  </si>
  <si>
    <t>Millennials|varA_8|-10 percent|Apex|Unweighted</t>
  </si>
  <si>
    <t>Millennials|varA_8|-5 percent|Apex|Unweighted</t>
  </si>
  <si>
    <t>Millennials|varA_8|0 percent|Apex|Unweighted</t>
  </si>
  <si>
    <t>Millennials|varA_8|+5 percent|Apex|Unweighted</t>
  </si>
  <si>
    <t>Millennials|varA_8|+10 percent|Apex|Unweighted</t>
  </si>
  <si>
    <t>Millennials|varA_8|+15 percent|Apex|Unweighted</t>
  </si>
  <si>
    <t>Millennials|varA_8|+20 percent|Apex|Unweighted</t>
  </si>
  <si>
    <t>Millennials|varA_8|+25 percent|Apex|Unweighted</t>
  </si>
  <si>
    <t>Millennials|varA_10|-25 percent|Apex|Unweighted</t>
  </si>
  <si>
    <t>Millennials|varA_10|-20 percent|Apex|Unweighted</t>
  </si>
  <si>
    <t>Millennials|varA_10|-15 percent|Apex|Unweighted</t>
  </si>
  <si>
    <t>Millennials|varA_10|-10 percent|Apex|Unweighted</t>
  </si>
  <si>
    <t>Millennials|varA_10|-5 percent|Apex|Unweighted</t>
  </si>
  <si>
    <t>Millennials|varA_10|0 percent|Apex|Unweighted</t>
  </si>
  <si>
    <t>Millennials|varA_10|+5 percent|Apex|Unweighted</t>
  </si>
  <si>
    <t>Millennials|varA_10|+10 percent|Apex|Unweighted</t>
  </si>
  <si>
    <t>Millennials|varA_10|+15 percent|Apex|Unweighted</t>
  </si>
  <si>
    <t>Millennials|varA_10|+20 percent|Apex|Unweighted</t>
  </si>
  <si>
    <t>Millennials|varA_10|+25 percent|Apex|Unweighted</t>
  </si>
  <si>
    <t>Millennials|varA_11|-25 percent|Apex|Unweighted</t>
  </si>
  <si>
    <t>Millennials|varA_11|-20 percent|Apex|Unweighted</t>
  </si>
  <si>
    <t>Millennials|varA_11|-15 percent|Apex|Unweighted</t>
  </si>
  <si>
    <t>Millennials|varA_11|-10 percent|Apex|Unweighted</t>
  </si>
  <si>
    <t>Millennials|varA_11|-5 percent|Apex|Unweighted</t>
  </si>
  <si>
    <t>Millennials|varA_11|0 percent|Apex|Unweighted</t>
  </si>
  <si>
    <t>Millennials|varA_11|+5 percent|Apex|Unweighted</t>
  </si>
  <si>
    <t>Millennials|varA_11|+10 percent|Apex|Unweighted</t>
  </si>
  <si>
    <t>Millennials|varA_11|+15 percent|Apex|Unweighted</t>
  </si>
  <si>
    <t>Millennials|varA_11|+20 percent|Apex|Unweighted</t>
  </si>
  <si>
    <t>Millennials|varA_11|+25 percent|Apex|Unweighted</t>
  </si>
  <si>
    <t>Millennials|varB_1|-25 percent|Apex|Unweighted</t>
  </si>
  <si>
    <t>Millennials|varB_1|-20 percent|Apex|Unweighted</t>
  </si>
  <si>
    <t>Millennials|varB_1|-15 percent|Apex|Unweighted</t>
  </si>
  <si>
    <t>Millennials|varB_1|-10 percent|Apex|Unweighted</t>
  </si>
  <si>
    <t>Millennials|varB_1|-5 percent|Apex|Unweighted</t>
  </si>
  <si>
    <t>Millennials|varB_1|0 percent|Apex|Unweighted</t>
  </si>
  <si>
    <t>Millennials|varB_1|+5 percent|Apex|Unweighted</t>
  </si>
  <si>
    <t>Millennials|varB_1|+10 percent|Apex|Unweighted</t>
  </si>
  <si>
    <t>Millennials|varB_1|+15 percent|Apex|Unweighted</t>
  </si>
  <si>
    <t>Millennials|varB_1|+20 percent|Apex|Unweighted</t>
  </si>
  <si>
    <t>Millennials|varB_1|+25 percent|Apex|Unweighted</t>
  </si>
  <si>
    <t>Millennials|varB_2|-25 percent|Apex|Unweighted</t>
  </si>
  <si>
    <t>Millennials|varB_2|-20 percent|Apex|Unweighted</t>
  </si>
  <si>
    <t>Millennials|varB_2|-15 percent|Apex|Unweighted</t>
  </si>
  <si>
    <t>Millennials|varB_2|-10 percent|Apex|Unweighted</t>
  </si>
  <si>
    <t>Millennials|varB_2|-5 percent|Apex|Unweighted</t>
  </si>
  <si>
    <t>Millennials|varB_2|0 percent|Apex|Unweighted</t>
  </si>
  <si>
    <t>Millennials|varB_2|+5 percent|Apex|Unweighted</t>
  </si>
  <si>
    <t>Millennials|varB_2|+10 percent|Apex|Unweighted</t>
  </si>
  <si>
    <t>Millennials|varB_2|+15 percent|Apex|Unweighted</t>
  </si>
  <si>
    <t>Millennials|varB_2|+20 percent|Apex|Unweighted</t>
  </si>
  <si>
    <t>Millennials|varB_2|+25 percent|Apex|Unweighted</t>
  </si>
  <si>
    <t>Millennials|varB_3|-25 percent|Apex|Unweighted</t>
  </si>
  <si>
    <t>Millennials|varB_3|-20 percent|Apex|Unweighted</t>
  </si>
  <si>
    <t>Millennials|varB_3|-15 percent|Apex|Unweighted</t>
  </si>
  <si>
    <t>Millennials|varB_3|-10 percent|Apex|Unweighted</t>
  </si>
  <si>
    <t>Millennials|varB_3|-5 percent|Apex|Unweighted</t>
  </si>
  <si>
    <t>Millennials|varB_3|0 percent|Apex|Unweighted</t>
  </si>
  <si>
    <t>Millennials|varB_3|+5 percent|Apex|Unweighted</t>
  </si>
  <si>
    <t>Millennials|varB_3|+10 percent|Apex|Unweighted</t>
  </si>
  <si>
    <t>Millennials|varB_3|+15 percent|Apex|Unweighted</t>
  </si>
  <si>
    <t>Millennials|varB_3|+20 percent|Apex|Unweighted</t>
  </si>
  <si>
    <t>Millennials|varB_3|+25 percent|Apex|Unweighted</t>
  </si>
  <si>
    <t>Millennials|varB_4|-25 percent|Apex|Unweighted</t>
  </si>
  <si>
    <t>Millennials|varB_4|-20 percent|Apex|Unweighted</t>
  </si>
  <si>
    <t>Millennials|varB_4|-15 percent|Apex|Unweighted</t>
  </si>
  <si>
    <t>Millennials|varB_4|-10 percent|Apex|Unweighted</t>
  </si>
  <si>
    <t>Millennials|varB_4|-5 percent|Apex|Unweighted</t>
  </si>
  <si>
    <t>Millennials|varB_4|0 percent|Apex|Unweighted</t>
  </si>
  <si>
    <t>Millennials|varB_4|+5 percent|Apex|Unweighted</t>
  </si>
  <si>
    <t>Millennials|varB_4|+10 percent|Apex|Unweighted</t>
  </si>
  <si>
    <t>Millennials|varB_4|+15 percent|Apex|Unweighted</t>
  </si>
  <si>
    <t>Millennials|varB_4|+20 percent|Apex|Unweighted</t>
  </si>
  <si>
    <t>Millennials|varB_4|+25 percent|Apex|Unweighted</t>
  </si>
  <si>
    <t>Millennials|varB_5|-25 percent|Apex|Unweighted</t>
  </si>
  <si>
    <t>Millennials|varB_5|-20 percent|Apex|Unweighted</t>
  </si>
  <si>
    <t>Millennials|varB_5|-15 percent|Apex|Unweighted</t>
  </si>
  <si>
    <t>Millennials|varB_5|-10 percent|Apex|Unweighted</t>
  </si>
  <si>
    <t>Millennials|varB_5|-5 percent|Apex|Unweighted</t>
  </si>
  <si>
    <t>Millennials|varB_5|0 percent|Apex|Unweighted</t>
  </si>
  <si>
    <t>Millennials|varB_5|+5 percent|Apex|Unweighted</t>
  </si>
  <si>
    <t>Millennials|varB_5|+10 percent|Apex|Unweighted</t>
  </si>
  <si>
    <t>Millennials|varB_5|+15 percent|Apex|Unweighted</t>
  </si>
  <si>
    <t>Millennials|varB_5|+20 percent|Apex|Unweighted</t>
  </si>
  <si>
    <t>Millennials|varB_5|+25 percent|Apex|Unweighted</t>
  </si>
  <si>
    <t>Millennials|varB_6|-25 percent|Apex|Unweighted</t>
  </si>
  <si>
    <t>Millennials|varB_6|-20 percent|Apex|Unweighted</t>
  </si>
  <si>
    <t>Millennials|varB_6|-15 percent|Apex|Unweighted</t>
  </si>
  <si>
    <t>Millennials|varB_6|-10 percent|Apex|Unweighted</t>
  </si>
  <si>
    <t>Millennials|varB_6|-5 percent|Apex|Unweighted</t>
  </si>
  <si>
    <t>Millennials|varB_6|0 percent|Apex|Unweighted</t>
  </si>
  <si>
    <t>Millennials|varB_6|+5 percent|Apex|Unweighted</t>
  </si>
  <si>
    <t>Millennials|varB_6|+10 percent|Apex|Unweighted</t>
  </si>
  <si>
    <t>Millennials|varB_6|+15 percent|Apex|Unweighted</t>
  </si>
  <si>
    <t>Millennials|varB_6|+20 percent|Apex|Unweighted</t>
  </si>
  <si>
    <t>Millennials|varB_6|+25 percent|Apex|Unweighted</t>
  </si>
  <si>
    <t>Millennials|varC_1|-25 percent|Apex|Unweighted</t>
  </si>
  <si>
    <t>Millennials|varC_1|-20 percent|Apex|Unweighted</t>
  </si>
  <si>
    <t>Millennials|varC_1|-15 percent|Apex|Unweighted</t>
  </si>
  <si>
    <t>Millennials|varC_1|-10 percent|Apex|Unweighted</t>
  </si>
  <si>
    <t>Millennials|varC_1|-5 percent|Apex|Unweighted</t>
  </si>
  <si>
    <t>Millennials|varC_1|0 percent|Apex|Unweighted</t>
  </si>
  <si>
    <t>Millennials|varC_1|+5 percent|Apex|Unweighted</t>
  </si>
  <si>
    <t>Millennials|varC_1|+10 percent|Apex|Unweighted</t>
  </si>
  <si>
    <t>Millennials|varC_1|+15 percent|Apex|Unweighted</t>
  </si>
  <si>
    <t>Millennials|varC_1|+20 percent|Apex|Unweighted</t>
  </si>
  <si>
    <t>Millennials|varC_1|+25 percent|Apex|Unweighted</t>
  </si>
  <si>
    <t>Millennials|varC_2|-25 percent|Apex|Unweighted</t>
  </si>
  <si>
    <t>Millennials|varC_2|-20 percent|Apex|Unweighted</t>
  </si>
  <si>
    <t>Millennials|varC_2|-15 percent|Apex|Unweighted</t>
  </si>
  <si>
    <t>Millennials|varC_2|-10 percent|Apex|Unweighted</t>
  </si>
  <si>
    <t>Millennials|varC_2|-5 percent|Apex|Unweighted</t>
  </si>
  <si>
    <t>Millennials|varC_2|0 percent|Apex|Unweighted</t>
  </si>
  <si>
    <t>Millennials|varC_2|+5 percent|Apex|Unweighted</t>
  </si>
  <si>
    <t>Millennials|varC_2|+10 percent|Apex|Unweighted</t>
  </si>
  <si>
    <t>Millennials|varC_2|+15 percent|Apex|Unweighted</t>
  </si>
  <si>
    <t>Millennials|varC_2|+20 percent|Apex|Unweighted</t>
  </si>
  <si>
    <t>Millennials|varC_2|+25 percent|Apex|Unweighted</t>
  </si>
  <si>
    <t>Millennials|varC_3|-25 percent|Apex|Unweighted</t>
  </si>
  <si>
    <t>Millennials|varC_3|-20 percent|Apex|Unweighted</t>
  </si>
  <si>
    <t>Millennials|varC_3|-15 percent|Apex|Unweighted</t>
  </si>
  <si>
    <t>Millennials|varC_3|-10 percent|Apex|Unweighted</t>
  </si>
  <si>
    <t>Millennials|varC_3|-5 percent|Apex|Unweighted</t>
  </si>
  <si>
    <t>Millennials|varC_3|0 percent|Apex|Unweighted</t>
  </si>
  <si>
    <t>Millennials|varC_3|+5 percent|Apex|Unweighted</t>
  </si>
  <si>
    <t>Millennials|varC_3|+10 percent|Apex|Unweighted</t>
  </si>
  <si>
    <t>Millennials|varC_3|+15 percent|Apex|Unweighted</t>
  </si>
  <si>
    <t>Millennials|varC_3|+20 percent|Apex|Unweighted</t>
  </si>
  <si>
    <t>Millennials|varC_3|+25 percent|Apex|Unweighted</t>
  </si>
  <si>
    <t>Millennials|varC_4|-25 percent|Apex|Unweighted</t>
  </si>
  <si>
    <t>Millennials|varC_4|-20 percent|Apex|Unweighted</t>
  </si>
  <si>
    <t>Millennials|varC_4|-15 percent|Apex|Unweighted</t>
  </si>
  <si>
    <t>Millennials|varC_4|-10 percent|Apex|Unweighted</t>
  </si>
  <si>
    <t>Millennials|varC_4|-5 percent|Apex|Unweighted</t>
  </si>
  <si>
    <t>Millennials|varC_4|0 percent|Apex|Unweighted</t>
  </si>
  <si>
    <t>Millennials|varC_4|+5 percent|Apex|Unweighted</t>
  </si>
  <si>
    <t>Millennials|varC_4|+10 percent|Apex|Unweighted</t>
  </si>
  <si>
    <t>Millennials|varC_4|+15 percent|Apex|Unweighted</t>
  </si>
  <si>
    <t>Millennials|varC_4|+20 percent|Apex|Unweighted</t>
  </si>
  <si>
    <t>Millennials|varC_4|+25 percent|Apex|Unweighted</t>
  </si>
  <si>
    <t>Millennials|varC_5|-25 percent|Apex|Unweighted</t>
  </si>
  <si>
    <t>Millennials|varC_5|-20 percent|Apex|Unweighted</t>
  </si>
  <si>
    <t>Millennials|varC_5|-15 percent|Apex|Unweighted</t>
  </si>
  <si>
    <t>Millennials|varC_5|-10 percent|Apex|Unweighted</t>
  </si>
  <si>
    <t>Millennials|varC_5|-5 percent|Apex|Unweighted</t>
  </si>
  <si>
    <t>Millennials|varC_5|0 percent|Apex|Unweighted</t>
  </si>
  <si>
    <t>Millennials|varC_5|+5 percent|Apex|Unweighted</t>
  </si>
  <si>
    <t>Millennials|varC_5|+10 percent|Apex|Unweighted</t>
  </si>
  <si>
    <t>Millennials|varC_5|+15 percent|Apex|Unweighted</t>
  </si>
  <si>
    <t>Millennials|varC_5|+20 percent|Apex|Unweighted</t>
  </si>
  <si>
    <t>Millennials|varC_5|+25 percent|Apex|Unweighted</t>
  </si>
  <si>
    <t>Millennials|varC_6|-25 percent|Apex|Unweighted</t>
  </si>
  <si>
    <t>Millennials|varC_6|-20 percent|Apex|Unweighted</t>
  </si>
  <si>
    <t>Millennials|varC_6|-15 percent|Apex|Unweighted</t>
  </si>
  <si>
    <t>Millennials|varC_6|-10 percent|Apex|Unweighted</t>
  </si>
  <si>
    <t>Millennials|varC_6|-5 percent|Apex|Unweighted</t>
  </si>
  <si>
    <t>Millennials|varC_6|0 percent|Apex|Unweighted</t>
  </si>
  <si>
    <t>Millennials|varC_6|+5 percent|Apex|Unweighted</t>
  </si>
  <si>
    <t>Millennials|varC_6|+10 percent|Apex|Unweighted</t>
  </si>
  <si>
    <t>Millennials|varC_6|+15 percent|Apex|Unweighted</t>
  </si>
  <si>
    <t>Millennials|varC_6|+20 percent|Apex|Unweighted</t>
  </si>
  <si>
    <t>Millennials|varC_6|+25 percent|Apex|Unweighted</t>
  </si>
  <si>
    <t>Millennials|varC_7|-25 percent|Apex|Unweighted</t>
  </si>
  <si>
    <t>Millennials|varC_7|-20 percent|Apex|Unweighted</t>
  </si>
  <si>
    <t>Millennials|varC_7|-15 percent|Apex|Unweighted</t>
  </si>
  <si>
    <t>Millennials|varC_7|-10 percent|Apex|Unweighted</t>
  </si>
  <si>
    <t>Millennials|varC_7|-5 percent|Apex|Unweighted</t>
  </si>
  <si>
    <t>Millennials|varC_7|0 percent|Apex|Unweighted</t>
  </si>
  <si>
    <t>Millennials|varC_7|+5 percent|Apex|Unweighted</t>
  </si>
  <si>
    <t>Millennials|varC_7|+10 percent|Apex|Unweighted</t>
  </si>
  <si>
    <t>Millennials|varC_7|+15 percent|Apex|Unweighted</t>
  </si>
  <si>
    <t>Millennials|varC_7|+20 percent|Apex|Unweighted</t>
  </si>
  <si>
    <t>Millennials|varC_7|+25 percent|Apex|Unweighted</t>
  </si>
  <si>
    <t>Millennials|varC_8|-25 percent|Apex|Unweighted</t>
  </si>
  <si>
    <t>Millennials|varC_8|-20 percent|Apex|Unweighted</t>
  </si>
  <si>
    <t>Millennials|varC_8|-15 percent|Apex|Unweighted</t>
  </si>
  <si>
    <t>Millennials|varC_8|-10 percent|Apex|Unweighted</t>
  </si>
  <si>
    <t>Millennials|varC_8|-5 percent|Apex|Unweighted</t>
  </si>
  <si>
    <t>Millennials|varC_8|0 percent|Apex|Unweighted</t>
  </si>
  <si>
    <t>Millennials|varC_8|+5 percent|Apex|Unweighted</t>
  </si>
  <si>
    <t>Millennials|varC_8|+10 percent|Apex|Unweighted</t>
  </si>
  <si>
    <t>Millennials|varC_8|+15 percent|Apex|Unweighted</t>
  </si>
  <si>
    <t>Millennials|varC_8|+20 percent|Apex|Unweighted</t>
  </si>
  <si>
    <t>Millennials|varC_8|+25 percent|Apex|Unweighted</t>
  </si>
  <si>
    <t>Millennials|varC_9|-25 percent|Apex|Unweighted</t>
  </si>
  <si>
    <t>Millennials|varC_9|-20 percent|Apex|Unweighted</t>
  </si>
  <si>
    <t>Millennials|varC_9|-15 percent|Apex|Unweighted</t>
  </si>
  <si>
    <t>Millennials|varC_9|-10 percent|Apex|Unweighted</t>
  </si>
  <si>
    <t>Millennials|varC_9|-5 percent|Apex|Unweighted</t>
  </si>
  <si>
    <t>Millennials|varC_9|0 percent|Apex|Unweighted</t>
  </si>
  <si>
    <t>Millennials|varC_9|+5 percent|Apex|Unweighted</t>
  </si>
  <si>
    <t>Millennials|varC_9|+10 percent|Apex|Unweighted</t>
  </si>
  <si>
    <t>Millennials|varC_9|+15 percent|Apex|Unweighted</t>
  </si>
  <si>
    <t>Millennials|varC_9|+20 percent|Apex|Unweighted</t>
  </si>
  <si>
    <t>Millennials|varC_9|+25 percent|Apex|Unweighted</t>
  </si>
  <si>
    <t>Millennials|varA_1|-25 percent|Drift|Unweighted</t>
  </si>
  <si>
    <t>Millennials|varA_1|-20 percent|Drift|Unweighted</t>
  </si>
  <si>
    <t>Millennials|varA_1|-15 percent|Drift|Unweighted</t>
  </si>
  <si>
    <t>Millennials|varA_1|-10 percent|Drift|Unweighted</t>
  </si>
  <si>
    <t>Millennials|varA_1|-5 percent|Drift|Unweighted</t>
  </si>
  <si>
    <t>Millennials|varA_1|0 percent|Drift|Unweighted</t>
  </si>
  <si>
    <t>Millennials|varA_1|+5 percent|Drift|Unweighted</t>
  </si>
  <si>
    <t>Millennials|varA_1|+10 percent|Drift|Unweighted</t>
  </si>
  <si>
    <t>Millennials|varA_1|+15 percent|Drift|Unweighted</t>
  </si>
  <si>
    <t>Millennials|varA_1|+20 percent|Drift|Unweighted</t>
  </si>
  <si>
    <t>Millennials|varA_1|+25 percent|Drift|Unweighted</t>
  </si>
  <si>
    <t>Millennials|varA_2|-25 percent|Drift|Unweighted</t>
  </si>
  <si>
    <t>Millennials|varA_2|-20 percent|Drift|Unweighted</t>
  </si>
  <si>
    <t>Millennials|varA_2|-15 percent|Drift|Unweighted</t>
  </si>
  <si>
    <t>Millennials|varA_2|-10 percent|Drift|Unweighted</t>
  </si>
  <si>
    <t>Millennials|varA_2|-5 percent|Drift|Unweighted</t>
  </si>
  <si>
    <t>Millennials|varA_2|0 percent|Drift|Unweighted</t>
  </si>
  <si>
    <t>Millennials|varA_2|+5 percent|Drift|Unweighted</t>
  </si>
  <si>
    <t>Millennials|varA_2|+10 percent|Drift|Unweighted</t>
  </si>
  <si>
    <t>Millennials|varA_2|+15 percent|Drift|Unweighted</t>
  </si>
  <si>
    <t>Millennials|varA_2|+20 percent|Drift|Unweighted</t>
  </si>
  <si>
    <t>Millennials|varA_2|+25 percent|Drift|Unweighted</t>
  </si>
  <si>
    <t>Millennials|varA_3|-25 percent|Drift|Unweighted</t>
  </si>
  <si>
    <t>Millennials|varA_3|-20 percent|Drift|Unweighted</t>
  </si>
  <si>
    <t>Millennials|varA_3|-15 percent|Drift|Unweighted</t>
  </si>
  <si>
    <t>Millennials|varA_3|-10 percent|Drift|Unweighted</t>
  </si>
  <si>
    <t>Millennials|varA_3|-5 percent|Drift|Unweighted</t>
  </si>
  <si>
    <t>Millennials|varA_3|0 percent|Drift|Unweighted</t>
  </si>
  <si>
    <t>Millennials|varA_3|+5 percent|Drift|Unweighted</t>
  </si>
  <si>
    <t>Millennials|varA_3|+10 percent|Drift|Unweighted</t>
  </si>
  <si>
    <t>Millennials|varA_3|+15 percent|Drift|Unweighted</t>
  </si>
  <si>
    <t>Millennials|varA_3|+20 percent|Drift|Unweighted</t>
  </si>
  <si>
    <t>Millennials|varA_3|+25 percent|Drift|Unweighted</t>
  </si>
  <si>
    <t>Millennials|varA_4|-25 percent|Drift|Unweighted</t>
  </si>
  <si>
    <t>Millennials|varA_4|-20 percent|Drift|Unweighted</t>
  </si>
  <si>
    <t>Millennials|varA_4|-15 percent|Drift|Unweighted</t>
  </si>
  <si>
    <t>Millennials|varA_4|-10 percent|Drift|Unweighted</t>
  </si>
  <si>
    <t>Millennials|varA_4|-5 percent|Drift|Unweighted</t>
  </si>
  <si>
    <t>Millennials|varA_4|0 percent|Drift|Unweighted</t>
  </si>
  <si>
    <t>Millennials|varA_4|+5 percent|Drift|Unweighted</t>
  </si>
  <si>
    <t>Millennials|varA_4|+10 percent|Drift|Unweighted</t>
  </si>
  <si>
    <t>Millennials|varA_4|+15 percent|Drift|Unweighted</t>
  </si>
  <si>
    <t>Millennials|varA_4|+20 percent|Drift|Unweighted</t>
  </si>
  <si>
    <t>Millennials|varA_4|+25 percent|Drift|Unweighted</t>
  </si>
  <si>
    <t>Millennials|varA_5|-25 percent|Drift|Unweighted</t>
  </si>
  <si>
    <t>Millennials|varA_5|-20 percent|Drift|Unweighted</t>
  </si>
  <si>
    <t>Millennials|varA_5|-15 percent|Drift|Unweighted</t>
  </si>
  <si>
    <t>Millennials|varA_5|-10 percent|Drift|Unweighted</t>
  </si>
  <si>
    <t>Millennials|varA_5|-5 percent|Drift|Unweighted</t>
  </si>
  <si>
    <t>Millennials|varA_5|0 percent|Drift|Unweighted</t>
  </si>
  <si>
    <t>Millennials|varA_5|+5 percent|Drift|Unweighted</t>
  </si>
  <si>
    <t>Millennials|varA_5|+10 percent|Drift|Unweighted</t>
  </si>
  <si>
    <t>Millennials|varA_5|+15 percent|Drift|Unweighted</t>
  </si>
  <si>
    <t>Millennials|varA_5|+20 percent|Drift|Unweighted</t>
  </si>
  <si>
    <t>Millennials|varA_5|+25 percent|Drift|Unweighted</t>
  </si>
  <si>
    <t>Millennials|varA_6|-25 percent|Drift|Unweighted</t>
  </si>
  <si>
    <t>Millennials|varA_6|-20 percent|Drift|Unweighted</t>
  </si>
  <si>
    <t>Millennials|varA_6|-15 percent|Drift|Unweighted</t>
  </si>
  <si>
    <t>Millennials|varA_6|-10 percent|Drift|Unweighted</t>
  </si>
  <si>
    <t>Millennials|varA_6|-5 percent|Drift|Unweighted</t>
  </si>
  <si>
    <t>Millennials|varA_6|0 percent|Drift|Unweighted</t>
  </si>
  <si>
    <t>Millennials|varA_6|+5 percent|Drift|Unweighted</t>
  </si>
  <si>
    <t>Millennials|varA_6|+10 percent|Drift|Unweighted</t>
  </si>
  <si>
    <t>Millennials|varA_6|+15 percent|Drift|Unweighted</t>
  </si>
  <si>
    <t>Millennials|varA_6|+20 percent|Drift|Unweighted</t>
  </si>
  <si>
    <t>Millennials|varA_6|+25 percent|Drift|Unweighted</t>
  </si>
  <si>
    <t>Millennials|varA_7|-25 percent|Drift|Unweighted</t>
  </si>
  <si>
    <t>Millennials|varA_7|-20 percent|Drift|Unweighted</t>
  </si>
  <si>
    <t>Millennials|varA_7|-15 percent|Drift|Unweighted</t>
  </si>
  <si>
    <t>Millennials|varA_7|-10 percent|Drift|Unweighted</t>
  </si>
  <si>
    <t>Millennials|varA_7|-5 percent|Drift|Unweighted</t>
  </si>
  <si>
    <t>Millennials|varA_7|0 percent|Drift|Unweighted</t>
  </si>
  <si>
    <t>Millennials|varA_7|+5 percent|Drift|Unweighted</t>
  </si>
  <si>
    <t>Millennials|varA_7|+10 percent|Drift|Unweighted</t>
  </si>
  <si>
    <t>Millennials|varA_7|+15 percent|Drift|Unweighted</t>
  </si>
  <si>
    <t>Millennials|varA_7|+20 percent|Drift|Unweighted</t>
  </si>
  <si>
    <t>Millennials|varA_7|+25 percent|Drift|Unweighted</t>
  </si>
  <si>
    <t>Millennials|varA_8|-25 percent|Drift|Unweighted</t>
  </si>
  <si>
    <t>Millennials|varA_8|-20 percent|Drift|Unweighted</t>
  </si>
  <si>
    <t>Millennials|varA_8|-15 percent|Drift|Unweighted</t>
  </si>
  <si>
    <t>Millennials|varA_8|-10 percent|Drift|Unweighted</t>
  </si>
  <si>
    <t>Millennials|varA_8|-5 percent|Drift|Unweighted</t>
  </si>
  <si>
    <t>Millennials|varA_8|0 percent|Drift|Unweighted</t>
  </si>
  <si>
    <t>Millennials|varA_8|+5 percent|Drift|Unweighted</t>
  </si>
  <si>
    <t>Millennials|varA_8|+10 percent|Drift|Unweighted</t>
  </si>
  <si>
    <t>Millennials|varA_8|+15 percent|Drift|Unweighted</t>
  </si>
  <si>
    <t>Millennials|varA_8|+20 percent|Drift|Unweighted</t>
  </si>
  <si>
    <t>Millennials|varA_8|+25 percent|Drift|Unweighted</t>
  </si>
  <si>
    <t>Millennials|varA_10|-25 percent|Drift|Unweighted</t>
  </si>
  <si>
    <t>Millennials|varA_10|-20 percent|Drift|Unweighted</t>
  </si>
  <si>
    <t>Millennials|varA_10|-15 percent|Drift|Unweighted</t>
  </si>
  <si>
    <t>Millennials|varA_10|-10 percent|Drift|Unweighted</t>
  </si>
  <si>
    <t>Millennials|varA_10|-5 percent|Drift|Unweighted</t>
  </si>
  <si>
    <t>Millennials|varA_10|0 percent|Drift|Unweighted</t>
  </si>
  <si>
    <t>Millennials|varA_10|+5 percent|Drift|Unweighted</t>
  </si>
  <si>
    <t>Millennials|varA_10|+10 percent|Drift|Unweighted</t>
  </si>
  <si>
    <t>Millennials|varA_10|+15 percent|Drift|Unweighted</t>
  </si>
  <si>
    <t>Millennials|varA_10|+20 percent|Drift|Unweighted</t>
  </si>
  <si>
    <t>Millennials|varA_10|+25 percent|Drift|Unweighted</t>
  </si>
  <si>
    <t>Millennials|varA_11|-25 percent|Drift|Unweighted</t>
  </si>
  <si>
    <t>Millennials|varA_11|-20 percent|Drift|Unweighted</t>
  </si>
  <si>
    <t>Millennials|varA_11|-15 percent|Drift|Unweighted</t>
  </si>
  <si>
    <t>Millennials|varA_11|-10 percent|Drift|Unweighted</t>
  </si>
  <si>
    <t>Millennials|varA_11|-5 percent|Drift|Unweighted</t>
  </si>
  <si>
    <t>Millennials|varA_11|0 percent|Drift|Unweighted</t>
  </si>
  <si>
    <t>Millennials|varA_11|+5 percent|Drift|Unweighted</t>
  </si>
  <si>
    <t>Millennials|varA_11|+10 percent|Drift|Unweighted</t>
  </si>
  <si>
    <t>Millennials|varA_11|+15 percent|Drift|Unweighted</t>
  </si>
  <si>
    <t>Millennials|varA_11|+20 percent|Drift|Unweighted</t>
  </si>
  <si>
    <t>Millennials|varA_11|+25 percent|Drift|Unweighted</t>
  </si>
  <si>
    <t>Millennials|varB_1|-25 percent|Drift|Unweighted</t>
  </si>
  <si>
    <t>Millennials|varB_1|-20 percent|Drift|Unweighted</t>
  </si>
  <si>
    <t>Millennials|varB_1|-15 percent|Drift|Unweighted</t>
  </si>
  <si>
    <t>Millennials|varB_1|-10 percent|Drift|Unweighted</t>
  </si>
  <si>
    <t>Millennials|varB_1|-5 percent|Drift|Unweighted</t>
  </si>
  <si>
    <t>Millennials|varB_1|0 percent|Drift|Unweighted</t>
  </si>
  <si>
    <t>Millennials|varB_1|+5 percent|Drift|Unweighted</t>
  </si>
  <si>
    <t>Millennials|varB_1|+10 percent|Drift|Unweighted</t>
  </si>
  <si>
    <t>Millennials|varB_1|+15 percent|Drift|Unweighted</t>
  </si>
  <si>
    <t>Millennials|varB_1|+20 percent|Drift|Unweighted</t>
  </si>
  <si>
    <t>Millennials|varB_1|+25 percent|Drift|Unweighted</t>
  </si>
  <si>
    <t>Millennials|varB_2|-25 percent|Drift|Unweighted</t>
  </si>
  <si>
    <t>Millennials|varB_2|-20 percent|Drift|Unweighted</t>
  </si>
  <si>
    <t>Millennials|varB_2|-15 percent|Drift|Unweighted</t>
  </si>
  <si>
    <t>Millennials|varB_2|-10 percent|Drift|Unweighted</t>
  </si>
  <si>
    <t>Millennials|varB_2|-5 percent|Drift|Unweighted</t>
  </si>
  <si>
    <t>Millennials|varB_2|0 percent|Drift|Unweighted</t>
  </si>
  <si>
    <t>Millennials|varB_2|+5 percent|Drift|Unweighted</t>
  </si>
  <si>
    <t>Millennials|varB_2|+10 percent|Drift|Unweighted</t>
  </si>
  <si>
    <t>Millennials|varB_2|+15 percent|Drift|Unweighted</t>
  </si>
  <si>
    <t>Millennials|varB_2|+20 percent|Drift|Unweighted</t>
  </si>
  <si>
    <t>Millennials|varB_2|+25 percent|Drift|Unweighted</t>
  </si>
  <si>
    <t>Millennials|varB_3|-25 percent|Drift|Unweighted</t>
  </si>
  <si>
    <t>Millennials|varB_3|-20 percent|Drift|Unweighted</t>
  </si>
  <si>
    <t>Millennials|varB_3|-15 percent|Drift|Unweighted</t>
  </si>
  <si>
    <t>Millennials|varB_3|-10 percent|Drift|Unweighted</t>
  </si>
  <si>
    <t>Millennials|varB_3|-5 percent|Drift|Unweighted</t>
  </si>
  <si>
    <t>Millennials|varB_3|0 percent|Drift|Unweighted</t>
  </si>
  <si>
    <t>Millennials|varB_3|+5 percent|Drift|Unweighted</t>
  </si>
  <si>
    <t>Millennials|varB_3|+10 percent|Drift|Unweighted</t>
  </si>
  <si>
    <t>Millennials|varB_3|+15 percent|Drift|Unweighted</t>
  </si>
  <si>
    <t>Millennials|varB_3|+20 percent|Drift|Unweighted</t>
  </si>
  <si>
    <t>Millennials|varB_3|+25 percent|Drift|Unweighted</t>
  </si>
  <si>
    <t>Millennials|varB_4|-25 percent|Drift|Unweighted</t>
  </si>
  <si>
    <t>Millennials|varB_4|-20 percent|Drift|Unweighted</t>
  </si>
  <si>
    <t>Millennials|varB_4|-15 percent|Drift|Unweighted</t>
  </si>
  <si>
    <t>Millennials|varB_4|-10 percent|Drift|Unweighted</t>
  </si>
  <si>
    <t>Millennials|varB_4|-5 percent|Drift|Unweighted</t>
  </si>
  <si>
    <t>Millennials|varB_4|0 percent|Drift|Unweighted</t>
  </si>
  <si>
    <t>Millennials|varB_4|+5 percent|Drift|Unweighted</t>
  </si>
  <si>
    <t>Millennials|varB_4|+10 percent|Drift|Unweighted</t>
  </si>
  <si>
    <t>Millennials|varB_4|+15 percent|Drift|Unweighted</t>
  </si>
  <si>
    <t>Millennials|varB_4|+20 percent|Drift|Unweighted</t>
  </si>
  <si>
    <t>Millennials|varB_4|+25 percent|Drift|Unweighted</t>
  </si>
  <si>
    <t>Millennials|varB_5|-25 percent|Drift|Unweighted</t>
  </si>
  <si>
    <t>Millennials|varB_5|-20 percent|Drift|Unweighted</t>
  </si>
  <si>
    <t>Millennials|varB_5|-15 percent|Drift|Unweighted</t>
  </si>
  <si>
    <t>Millennials|varB_5|-10 percent|Drift|Unweighted</t>
  </si>
  <si>
    <t>Millennials|varB_5|-5 percent|Drift|Unweighted</t>
  </si>
  <si>
    <t>Millennials|varB_5|0 percent|Drift|Unweighted</t>
  </si>
  <si>
    <t>Millennials|varB_5|+5 percent|Drift|Unweighted</t>
  </si>
  <si>
    <t>Millennials|varB_5|+10 percent|Drift|Unweighted</t>
  </si>
  <si>
    <t>Millennials|varB_5|+15 percent|Drift|Unweighted</t>
  </si>
  <si>
    <t>Millennials|varB_5|+20 percent|Drift|Unweighted</t>
  </si>
  <si>
    <t>Millennials|varB_5|+25 percent|Drift|Unweighted</t>
  </si>
  <si>
    <t>Millennials|varB_6|-25 percent|Drift|Unweighted</t>
  </si>
  <si>
    <t>Millennials|varB_6|-20 percent|Drift|Unweighted</t>
  </si>
  <si>
    <t>Millennials|varB_6|-15 percent|Drift|Unweighted</t>
  </si>
  <si>
    <t>Millennials|varB_6|-10 percent|Drift|Unweighted</t>
  </si>
  <si>
    <t>Millennials|varB_6|-5 percent|Drift|Unweighted</t>
  </si>
  <si>
    <t>Millennials|varB_6|0 percent|Drift|Unweighted</t>
  </si>
  <si>
    <t>Millennials|varB_6|+5 percent|Drift|Unweighted</t>
  </si>
  <si>
    <t>Millennials|varB_6|+10 percent|Drift|Unweighted</t>
  </si>
  <si>
    <t>Millennials|varB_6|+15 percent|Drift|Unweighted</t>
  </si>
  <si>
    <t>Millennials|varB_6|+20 percent|Drift|Unweighted</t>
  </si>
  <si>
    <t>Millennials|varB_6|+25 percent|Drift|Unweighted</t>
  </si>
  <si>
    <t>Millennials|varC_1|-25 percent|Drift|Unweighted</t>
  </si>
  <si>
    <t>Millennials|varC_1|-20 percent|Drift|Unweighted</t>
  </si>
  <si>
    <t>Millennials|varC_1|-15 percent|Drift|Unweighted</t>
  </si>
  <si>
    <t>Millennials|varC_1|-10 percent|Drift|Unweighted</t>
  </si>
  <si>
    <t>Millennials|varC_1|-5 percent|Drift|Unweighted</t>
  </si>
  <si>
    <t>Millennials|varC_1|0 percent|Drift|Unweighted</t>
  </si>
  <si>
    <t>Millennials|varC_1|+5 percent|Drift|Unweighted</t>
  </si>
  <si>
    <t>Millennials|varC_1|+10 percent|Drift|Unweighted</t>
  </si>
  <si>
    <t>Millennials|varC_1|+15 percent|Drift|Unweighted</t>
  </si>
  <si>
    <t>Millennials|varC_1|+20 percent|Drift|Unweighted</t>
  </si>
  <si>
    <t>Millennials|varC_1|+25 percent|Drift|Unweighted</t>
  </si>
  <si>
    <t>Millennials|varC_2|-25 percent|Drift|Unweighted</t>
  </si>
  <si>
    <t>Millennials|varC_2|-20 percent|Drift|Unweighted</t>
  </si>
  <si>
    <t>Millennials|varC_2|-15 percent|Drift|Unweighted</t>
  </si>
  <si>
    <t>Millennials|varC_2|-10 percent|Drift|Unweighted</t>
  </si>
  <si>
    <t>Millennials|varC_2|-5 percent|Drift|Unweighted</t>
  </si>
  <si>
    <t>Millennials|varC_2|0 percent|Drift|Unweighted</t>
  </si>
  <si>
    <t>Millennials|varC_2|+5 percent|Drift|Unweighted</t>
  </si>
  <si>
    <t>Millennials|varC_2|+10 percent|Drift|Unweighted</t>
  </si>
  <si>
    <t>Millennials|varC_2|+15 percent|Drift|Unweighted</t>
  </si>
  <si>
    <t>Millennials|varC_2|+20 percent|Drift|Unweighted</t>
  </si>
  <si>
    <t>Millennials|varC_2|+25 percent|Drift|Unweighted</t>
  </si>
  <si>
    <t>Millennials|varC_3|-25 percent|Drift|Unweighted</t>
  </si>
  <si>
    <t>Millennials|varC_3|-20 percent|Drift|Unweighted</t>
  </si>
  <si>
    <t>Millennials|varC_3|-15 percent|Drift|Unweighted</t>
  </si>
  <si>
    <t>Millennials|varC_3|-10 percent|Drift|Unweighted</t>
  </si>
  <si>
    <t>Millennials|varC_3|-5 percent|Drift|Unweighted</t>
  </si>
  <si>
    <t>Millennials|varC_3|0 percent|Drift|Unweighted</t>
  </si>
  <si>
    <t>Millennials|varC_3|+5 percent|Drift|Unweighted</t>
  </si>
  <si>
    <t>Millennials|varC_3|+10 percent|Drift|Unweighted</t>
  </si>
  <si>
    <t>Millennials|varC_3|+15 percent|Drift|Unweighted</t>
  </si>
  <si>
    <t>Millennials|varC_3|+20 percent|Drift|Unweighted</t>
  </si>
  <si>
    <t>Millennials|varC_3|+25 percent|Drift|Unweighted</t>
  </si>
  <si>
    <t>Millennials|varC_4|-25 percent|Drift|Unweighted</t>
  </si>
  <si>
    <t>Millennials|varC_4|-20 percent|Drift|Unweighted</t>
  </si>
  <si>
    <t>Millennials|varC_4|-15 percent|Drift|Unweighted</t>
  </si>
  <si>
    <t>Millennials|varC_4|-10 percent|Drift|Unweighted</t>
  </si>
  <si>
    <t>Millennials|varC_4|-5 percent|Drift|Unweighted</t>
  </si>
  <si>
    <t>Millennials|varC_4|0 percent|Drift|Unweighted</t>
  </si>
  <si>
    <t>Millennials|varC_4|+5 percent|Drift|Unweighted</t>
  </si>
  <si>
    <t>Millennials|varC_4|+10 percent|Drift|Unweighted</t>
  </si>
  <si>
    <t>Millennials|varC_4|+15 percent|Drift|Unweighted</t>
  </si>
  <si>
    <t>Millennials|varC_4|+20 percent|Drift|Unweighted</t>
  </si>
  <si>
    <t>Millennials|varC_4|+25 percent|Drift|Unweighted</t>
  </si>
  <si>
    <t>Millennials|varC_5|-25 percent|Drift|Unweighted</t>
  </si>
  <si>
    <t>Millennials|varC_5|-20 percent|Drift|Unweighted</t>
  </si>
  <si>
    <t>Millennials|varC_5|-15 percent|Drift|Unweighted</t>
  </si>
  <si>
    <t>Millennials|varC_5|-10 percent|Drift|Unweighted</t>
  </si>
  <si>
    <t>Millennials|varC_5|-5 percent|Drift|Unweighted</t>
  </si>
  <si>
    <t>Millennials|varC_5|0 percent|Drift|Unweighted</t>
  </si>
  <si>
    <t>Millennials|varC_5|+5 percent|Drift|Unweighted</t>
  </si>
  <si>
    <t>Millennials|varC_5|+10 percent|Drift|Unweighted</t>
  </si>
  <si>
    <t>Millennials|varC_5|+15 percent|Drift|Unweighted</t>
  </si>
  <si>
    <t>Millennials|varC_5|+20 percent|Drift|Unweighted</t>
  </si>
  <si>
    <t>Millennials|varC_5|+25 percent|Drift|Unweighted</t>
  </si>
  <si>
    <t>Millennials|varC_6|-25 percent|Drift|Unweighted</t>
  </si>
  <si>
    <t>Millennials|varC_6|-20 percent|Drift|Unweighted</t>
  </si>
  <si>
    <t>Millennials|varC_6|-15 percent|Drift|Unweighted</t>
  </si>
  <si>
    <t>Millennials|varC_6|-10 percent|Drift|Unweighted</t>
  </si>
  <si>
    <t>Millennials|varC_6|-5 percent|Drift|Unweighted</t>
  </si>
  <si>
    <t>Millennials|varC_6|0 percent|Drift|Unweighted</t>
  </si>
  <si>
    <t>Millennials|varC_6|+5 percent|Drift|Unweighted</t>
  </si>
  <si>
    <t>Millennials|varC_6|+10 percent|Drift|Unweighted</t>
  </si>
  <si>
    <t>Millennials|varC_6|+15 percent|Drift|Unweighted</t>
  </si>
  <si>
    <t>Millennials|varC_6|+20 percent|Drift|Unweighted</t>
  </si>
  <si>
    <t>Millennials|varC_6|+25 percent|Drift|Unweighted</t>
  </si>
  <si>
    <t>Millennials|varC_7|-25 percent|Drift|Unweighted</t>
  </si>
  <si>
    <t>Millennials|varC_7|-20 percent|Drift|Unweighted</t>
  </si>
  <si>
    <t>Millennials|varC_7|-15 percent|Drift|Unweighted</t>
  </si>
  <si>
    <t>Millennials|varC_7|-10 percent|Drift|Unweighted</t>
  </si>
  <si>
    <t>Millennials|varC_7|-5 percent|Drift|Unweighted</t>
  </si>
  <si>
    <t>Millennials|varC_7|0 percent|Drift|Unweighted</t>
  </si>
  <si>
    <t>Millennials|varC_7|+5 percent|Drift|Unweighted</t>
  </si>
  <si>
    <t>Millennials|varC_7|+10 percent|Drift|Unweighted</t>
  </si>
  <si>
    <t>Millennials|varC_7|+15 percent|Drift|Unweighted</t>
  </si>
  <si>
    <t>Millennials|varC_7|+20 percent|Drift|Unweighted</t>
  </si>
  <si>
    <t>Millennials|varC_7|+25 percent|Drift|Unweighted</t>
  </si>
  <si>
    <t>Millennials|varC_8|-25 percent|Drift|Unweighted</t>
  </si>
  <si>
    <t>Millennials|varC_8|-20 percent|Drift|Unweighted</t>
  </si>
  <si>
    <t>Millennials|varC_8|-15 percent|Drift|Unweighted</t>
  </si>
  <si>
    <t>Millennials|varC_8|-10 percent|Drift|Unweighted</t>
  </si>
  <si>
    <t>Millennials|varC_8|-5 percent|Drift|Unweighted</t>
  </si>
  <si>
    <t>Millennials|varC_8|0 percent|Drift|Unweighted</t>
  </si>
  <si>
    <t>Millennials|varC_8|+5 percent|Drift|Unweighted</t>
  </si>
  <si>
    <t>Millennials|varC_8|+10 percent|Drift|Unweighted</t>
  </si>
  <si>
    <t>Millennials|varC_8|+15 percent|Drift|Unweighted</t>
  </si>
  <si>
    <t>Millennials|varC_8|+20 percent|Drift|Unweighted</t>
  </si>
  <si>
    <t>Millennials|varC_8|+25 percent|Drift|Unweighted</t>
  </si>
  <si>
    <t>Millennials|varC_9|-25 percent|Drift|Unweighted</t>
  </si>
  <si>
    <t>Millennials|varC_9|-20 percent|Drift|Unweighted</t>
  </si>
  <si>
    <t>Millennials|varC_9|-15 percent|Drift|Unweighted</t>
  </si>
  <si>
    <t>Millennials|varC_9|-10 percent|Drift|Unweighted</t>
  </si>
  <si>
    <t>Millennials|varC_9|-5 percent|Drift|Unweighted</t>
  </si>
  <si>
    <t>Millennials|varC_9|0 percent|Drift|Unweighted</t>
  </si>
  <si>
    <t>Millennials|varC_9|+5 percent|Drift|Unweighted</t>
  </si>
  <si>
    <t>Millennials|varC_9|+10 percent|Drift|Unweighted</t>
  </si>
  <si>
    <t>Millennials|varC_9|+15 percent|Drift|Unweighted</t>
  </si>
  <si>
    <t>Millennials|varC_9|+20 percent|Drift|Unweighted</t>
  </si>
  <si>
    <t>Millennials|varC_9|+25 percent|Drift|Unweighted</t>
  </si>
  <si>
    <t>Millennials|varA_1|-25 percent|Ember|Unweighted</t>
  </si>
  <si>
    <t>Millennials|varA_1|-20 percent|Ember|Unweighted</t>
  </si>
  <si>
    <t>Millennials|varA_1|-15 percent|Ember|Unweighted</t>
  </si>
  <si>
    <t>Millennials|varA_1|-10 percent|Ember|Unweighted</t>
  </si>
  <si>
    <t>Millennials|varA_1|-5 percent|Ember|Unweighted</t>
  </si>
  <si>
    <t>Millennials|varA_1|0 percent|Ember|Unweighted</t>
  </si>
  <si>
    <t>Millennials|varA_1|+5 percent|Ember|Unweighted</t>
  </si>
  <si>
    <t>Millennials|varA_1|+10 percent|Ember|Unweighted</t>
  </si>
  <si>
    <t>Millennials|varA_1|+15 percent|Ember|Unweighted</t>
  </si>
  <si>
    <t>Millennials|varA_1|+20 percent|Ember|Unweighted</t>
  </si>
  <si>
    <t>Millennials|varA_1|+25 percent|Ember|Unweighted</t>
  </si>
  <si>
    <t>Millennials|varA_2|-25 percent|Ember|Unweighted</t>
  </si>
  <si>
    <t>Millennials|varA_2|-20 percent|Ember|Unweighted</t>
  </si>
  <si>
    <t>Millennials|varA_2|-15 percent|Ember|Unweighted</t>
  </si>
  <si>
    <t>Millennials|varA_2|-10 percent|Ember|Unweighted</t>
  </si>
  <si>
    <t>Millennials|varA_2|-5 percent|Ember|Unweighted</t>
  </si>
  <si>
    <t>Millennials|varA_2|0 percent|Ember|Unweighted</t>
  </si>
  <si>
    <t>Millennials|varA_2|+5 percent|Ember|Unweighted</t>
  </si>
  <si>
    <t>Millennials|varA_2|+10 percent|Ember|Unweighted</t>
  </si>
  <si>
    <t>Millennials|varA_2|+15 percent|Ember|Unweighted</t>
  </si>
  <si>
    <t>Millennials|varA_2|+20 percent|Ember|Unweighted</t>
  </si>
  <si>
    <t>Millennials|varA_2|+25 percent|Ember|Unweighted</t>
  </si>
  <si>
    <t>Millennials|varA_3|-25 percent|Ember|Unweighted</t>
  </si>
  <si>
    <t>Millennials|varA_3|-20 percent|Ember|Unweighted</t>
  </si>
  <si>
    <t>Millennials|varA_3|-15 percent|Ember|Unweighted</t>
  </si>
  <si>
    <t>Millennials|varA_3|-10 percent|Ember|Unweighted</t>
  </si>
  <si>
    <t>Millennials|varA_3|-5 percent|Ember|Unweighted</t>
  </si>
  <si>
    <t>Millennials|varA_3|0 percent|Ember|Unweighted</t>
  </si>
  <si>
    <t>Millennials|varA_3|+5 percent|Ember|Unweighted</t>
  </si>
  <si>
    <t>Millennials|varA_3|+10 percent|Ember|Unweighted</t>
  </si>
  <si>
    <t>Millennials|varA_3|+15 percent|Ember|Unweighted</t>
  </si>
  <si>
    <t>Millennials|varA_3|+20 percent|Ember|Unweighted</t>
  </si>
  <si>
    <t>Millennials|varA_3|+25 percent|Ember|Unweighted</t>
  </si>
  <si>
    <t>Millennials|varA_4|-25 percent|Ember|Unweighted</t>
  </si>
  <si>
    <t>Millennials|varA_4|-20 percent|Ember|Unweighted</t>
  </si>
  <si>
    <t>Millennials|varA_4|-15 percent|Ember|Unweighted</t>
  </si>
  <si>
    <t>Millennials|varA_4|-10 percent|Ember|Unweighted</t>
  </si>
  <si>
    <t>Millennials|varA_4|-5 percent|Ember|Unweighted</t>
  </si>
  <si>
    <t>Millennials|varA_4|0 percent|Ember|Unweighted</t>
  </si>
  <si>
    <t>Millennials|varA_4|+5 percent|Ember|Unweighted</t>
  </si>
  <si>
    <t>Millennials|varA_4|+10 percent|Ember|Unweighted</t>
  </si>
  <si>
    <t>Millennials|varA_4|+15 percent|Ember|Unweighted</t>
  </si>
  <si>
    <t>Millennials|varA_4|+20 percent|Ember|Unweighted</t>
  </si>
  <si>
    <t>Millennials|varA_4|+25 percent|Ember|Unweighted</t>
  </si>
  <si>
    <t>Millennials|varA_5|-25 percent|Ember|Unweighted</t>
  </si>
  <si>
    <t>Millennials|varA_5|-20 percent|Ember|Unweighted</t>
  </si>
  <si>
    <t>Millennials|varA_5|-15 percent|Ember|Unweighted</t>
  </si>
  <si>
    <t>Millennials|varA_5|-10 percent|Ember|Unweighted</t>
  </si>
  <si>
    <t>Millennials|varA_5|-5 percent|Ember|Unweighted</t>
  </si>
  <si>
    <t>Millennials|varA_5|0 percent|Ember|Unweighted</t>
  </si>
  <si>
    <t>Millennials|varA_5|+5 percent|Ember|Unweighted</t>
  </si>
  <si>
    <t>Millennials|varA_5|+10 percent|Ember|Unweighted</t>
  </si>
  <si>
    <t>Millennials|varA_5|+15 percent|Ember|Unweighted</t>
  </si>
  <si>
    <t>Millennials|varA_5|+20 percent|Ember|Unweighted</t>
  </si>
  <si>
    <t>Millennials|varA_5|+25 percent|Ember|Unweighted</t>
  </si>
  <si>
    <t>Millennials|varA_6|-25 percent|Ember|Unweighted</t>
  </si>
  <si>
    <t>Millennials|varA_6|-20 percent|Ember|Unweighted</t>
  </si>
  <si>
    <t>Millennials|varA_6|-15 percent|Ember|Unweighted</t>
  </si>
  <si>
    <t>Millennials|varA_6|-10 percent|Ember|Unweighted</t>
  </si>
  <si>
    <t>Millennials|varA_6|-5 percent|Ember|Unweighted</t>
  </si>
  <si>
    <t>Millennials|varA_6|0 percent|Ember|Unweighted</t>
  </si>
  <si>
    <t>Millennials|varA_6|+5 percent|Ember|Unweighted</t>
  </si>
  <si>
    <t>Millennials|varA_6|+10 percent|Ember|Unweighted</t>
  </si>
  <si>
    <t>Millennials|varA_6|+15 percent|Ember|Unweighted</t>
  </si>
  <si>
    <t>Millennials|varA_6|+20 percent|Ember|Unweighted</t>
  </si>
  <si>
    <t>Millennials|varA_6|+25 percent|Ember|Unweighted</t>
  </si>
  <si>
    <t>Millennials|varA_7|-25 percent|Ember|Unweighted</t>
  </si>
  <si>
    <t>Millennials|varA_7|-20 percent|Ember|Unweighted</t>
  </si>
  <si>
    <t>Millennials|varA_7|-15 percent|Ember|Unweighted</t>
  </si>
  <si>
    <t>Millennials|varA_7|-10 percent|Ember|Unweighted</t>
  </si>
  <si>
    <t>Millennials|varA_7|-5 percent|Ember|Unweighted</t>
  </si>
  <si>
    <t>Millennials|varA_7|0 percent|Ember|Unweighted</t>
  </si>
  <si>
    <t>Millennials|varA_7|+5 percent|Ember|Unweighted</t>
  </si>
  <si>
    <t>Millennials|varA_7|+10 percent|Ember|Unweighted</t>
  </si>
  <si>
    <t>Millennials|varA_7|+15 percent|Ember|Unweighted</t>
  </si>
  <si>
    <t>Millennials|varA_7|+20 percent|Ember|Unweighted</t>
  </si>
  <si>
    <t>Millennials|varA_7|+25 percent|Ember|Unweighted</t>
  </si>
  <si>
    <t>Millennials|varA_8|-25 percent|Ember|Unweighted</t>
  </si>
  <si>
    <t>Millennials|varA_8|-20 percent|Ember|Unweighted</t>
  </si>
  <si>
    <t>Millennials|varA_8|-15 percent|Ember|Unweighted</t>
  </si>
  <si>
    <t>Millennials|varA_8|-10 percent|Ember|Unweighted</t>
  </si>
  <si>
    <t>Millennials|varA_8|-5 percent|Ember|Unweighted</t>
  </si>
  <si>
    <t>Millennials|varA_8|0 percent|Ember|Unweighted</t>
  </si>
  <si>
    <t>Millennials|varA_8|+5 percent|Ember|Unweighted</t>
  </si>
  <si>
    <t>Millennials|varA_8|+10 percent|Ember|Unweighted</t>
  </si>
  <si>
    <t>Millennials|varA_8|+15 percent|Ember|Unweighted</t>
  </si>
  <si>
    <t>Millennials|varA_8|+20 percent|Ember|Unweighted</t>
  </si>
  <si>
    <t>Millennials|varA_8|+25 percent|Ember|Unweighted</t>
  </si>
  <si>
    <t>Millennials|varA_10|-25 percent|Ember|Unweighted</t>
  </si>
  <si>
    <t>Millennials|varA_10|-20 percent|Ember|Unweighted</t>
  </si>
  <si>
    <t>Millennials|varA_10|-15 percent|Ember|Unweighted</t>
  </si>
  <si>
    <t>Millennials|varA_10|-10 percent|Ember|Unweighted</t>
  </si>
  <si>
    <t>Millennials|varA_10|-5 percent|Ember|Unweighted</t>
  </si>
  <si>
    <t>Millennials|varA_10|0 percent|Ember|Unweighted</t>
  </si>
  <si>
    <t>Millennials|varA_10|+5 percent|Ember|Unweighted</t>
  </si>
  <si>
    <t>Millennials|varA_10|+10 percent|Ember|Unweighted</t>
  </si>
  <si>
    <t>Millennials|varA_10|+15 percent|Ember|Unweighted</t>
  </si>
  <si>
    <t>Millennials|varA_10|+20 percent|Ember|Unweighted</t>
  </si>
  <si>
    <t>Millennials|varA_10|+25 percent|Ember|Unweighted</t>
  </si>
  <si>
    <t>Millennials|varA_11|-25 percent|Ember|Unweighted</t>
  </si>
  <si>
    <t>Millennials|varA_11|-20 percent|Ember|Unweighted</t>
  </si>
  <si>
    <t>Millennials|varA_11|-15 percent|Ember|Unweighted</t>
  </si>
  <si>
    <t>Millennials|varA_11|-10 percent|Ember|Unweighted</t>
  </si>
  <si>
    <t>Millennials|varA_11|-5 percent|Ember|Unweighted</t>
  </si>
  <si>
    <t>Millennials|varA_11|0 percent|Ember|Unweighted</t>
  </si>
  <si>
    <t>Millennials|varA_11|+5 percent|Ember|Unweighted</t>
  </si>
  <si>
    <t>Millennials|varA_11|+10 percent|Ember|Unweighted</t>
  </si>
  <si>
    <t>Millennials|varA_11|+15 percent|Ember|Unweighted</t>
  </si>
  <si>
    <t>Millennials|varA_11|+20 percent|Ember|Unweighted</t>
  </si>
  <si>
    <t>Millennials|varA_11|+25 percent|Ember|Unweighted</t>
  </si>
  <si>
    <t>Millennials|varB_1|-25 percent|Ember|Unweighted</t>
  </si>
  <si>
    <t>Millennials|varB_1|-20 percent|Ember|Unweighted</t>
  </si>
  <si>
    <t>Millennials|varB_1|-15 percent|Ember|Unweighted</t>
  </si>
  <si>
    <t>Millennials|varB_1|-10 percent|Ember|Unweighted</t>
  </si>
  <si>
    <t>Millennials|varB_1|-5 percent|Ember|Unweighted</t>
  </si>
  <si>
    <t>Millennials|varB_1|0 percent|Ember|Unweighted</t>
  </si>
  <si>
    <t>Millennials|varB_1|+5 percent|Ember|Unweighted</t>
  </si>
  <si>
    <t>Millennials|varB_1|+10 percent|Ember|Unweighted</t>
  </si>
  <si>
    <t>Millennials|varB_1|+15 percent|Ember|Unweighted</t>
  </si>
  <si>
    <t>Millennials|varB_1|+20 percent|Ember|Unweighted</t>
  </si>
  <si>
    <t>Millennials|varB_1|+25 percent|Ember|Unweighted</t>
  </si>
  <si>
    <t>Millennials|varB_2|-25 percent|Ember|Unweighted</t>
  </si>
  <si>
    <t>Millennials|varB_2|-20 percent|Ember|Unweighted</t>
  </si>
  <si>
    <t>Millennials|varB_2|-15 percent|Ember|Unweighted</t>
  </si>
  <si>
    <t>Millennials|varB_2|-10 percent|Ember|Unweighted</t>
  </si>
  <si>
    <t>Millennials|varB_2|-5 percent|Ember|Unweighted</t>
  </si>
  <si>
    <t>Millennials|varB_2|0 percent|Ember|Unweighted</t>
  </si>
  <si>
    <t>Millennials|varB_2|+5 percent|Ember|Unweighted</t>
  </si>
  <si>
    <t>Millennials|varB_2|+10 percent|Ember|Unweighted</t>
  </si>
  <si>
    <t>Millennials|varB_2|+15 percent|Ember|Unweighted</t>
  </si>
  <si>
    <t>Millennials|varB_2|+20 percent|Ember|Unweighted</t>
  </si>
  <si>
    <t>Millennials|varB_2|+25 percent|Ember|Unweighted</t>
  </si>
  <si>
    <t>Millennials|varB_3|-25 percent|Ember|Unweighted</t>
  </si>
  <si>
    <t>Millennials|varB_3|-20 percent|Ember|Unweighted</t>
  </si>
  <si>
    <t>Millennials|varB_3|-15 percent|Ember|Unweighted</t>
  </si>
  <si>
    <t>Millennials|varB_3|-10 percent|Ember|Unweighted</t>
  </si>
  <si>
    <t>Millennials|varB_3|-5 percent|Ember|Unweighted</t>
  </si>
  <si>
    <t>Millennials|varB_3|0 percent|Ember|Unweighted</t>
  </si>
  <si>
    <t>Millennials|varB_3|+5 percent|Ember|Unweighted</t>
  </si>
  <si>
    <t>Millennials|varB_3|+10 percent|Ember|Unweighted</t>
  </si>
  <si>
    <t>Millennials|varB_3|+15 percent|Ember|Unweighted</t>
  </si>
  <si>
    <t>Millennials|varB_3|+20 percent|Ember|Unweighted</t>
  </si>
  <si>
    <t>Millennials|varB_3|+25 percent|Ember|Unweighted</t>
  </si>
  <si>
    <t>Millennials|varB_4|-25 percent|Ember|Unweighted</t>
  </si>
  <si>
    <t>Millennials|varB_4|-20 percent|Ember|Unweighted</t>
  </si>
  <si>
    <t>Millennials|varB_4|-15 percent|Ember|Unweighted</t>
  </si>
  <si>
    <t>Millennials|varB_4|-10 percent|Ember|Unweighted</t>
  </si>
  <si>
    <t>Millennials|varB_4|-5 percent|Ember|Unweighted</t>
  </si>
  <si>
    <t>Millennials|varB_4|0 percent|Ember|Unweighted</t>
  </si>
  <si>
    <t>Millennials|varB_4|+5 percent|Ember|Unweighted</t>
  </si>
  <si>
    <t>Millennials|varB_4|+10 percent|Ember|Unweighted</t>
  </si>
  <si>
    <t>Millennials|varB_4|+15 percent|Ember|Unweighted</t>
  </si>
  <si>
    <t>Millennials|varB_4|+20 percent|Ember|Unweighted</t>
  </si>
  <si>
    <t>Millennials|varB_4|+25 percent|Ember|Unweighted</t>
  </si>
  <si>
    <t>Millennials|varB_5|-25 percent|Ember|Unweighted</t>
  </si>
  <si>
    <t>Millennials|varB_5|-20 percent|Ember|Unweighted</t>
  </si>
  <si>
    <t>Millennials|varB_5|-15 percent|Ember|Unweighted</t>
  </si>
  <si>
    <t>Millennials|varB_5|-10 percent|Ember|Unweighted</t>
  </si>
  <si>
    <t>Millennials|varB_5|-5 percent|Ember|Unweighted</t>
  </si>
  <si>
    <t>Millennials|varB_5|0 percent|Ember|Unweighted</t>
  </si>
  <si>
    <t>Millennials|varB_5|+5 percent|Ember|Unweighted</t>
  </si>
  <si>
    <t>Millennials|varB_5|+10 percent|Ember|Unweighted</t>
  </si>
  <si>
    <t>Millennials|varB_5|+15 percent|Ember|Unweighted</t>
  </si>
  <si>
    <t>Millennials|varB_5|+20 percent|Ember|Unweighted</t>
  </si>
  <si>
    <t>Millennials|varB_5|+25 percent|Ember|Unweighted</t>
  </si>
  <si>
    <t>Millennials|varB_6|-25 percent|Ember|Unweighted</t>
  </si>
  <si>
    <t>Millennials|varB_6|-20 percent|Ember|Unweighted</t>
  </si>
  <si>
    <t>Millennials|varB_6|-15 percent|Ember|Unweighted</t>
  </si>
  <si>
    <t>Millennials|varB_6|-10 percent|Ember|Unweighted</t>
  </si>
  <si>
    <t>Millennials|varB_6|-5 percent|Ember|Unweighted</t>
  </si>
  <si>
    <t>Millennials|varB_6|0 percent|Ember|Unweighted</t>
  </si>
  <si>
    <t>Millennials|varB_6|+5 percent|Ember|Unweighted</t>
  </si>
  <si>
    <t>Millennials|varB_6|+10 percent|Ember|Unweighted</t>
  </si>
  <si>
    <t>Millennials|varB_6|+15 percent|Ember|Unweighted</t>
  </si>
  <si>
    <t>Millennials|varB_6|+20 percent|Ember|Unweighted</t>
  </si>
  <si>
    <t>Millennials|varB_6|+25 percent|Ember|Unweighted</t>
  </si>
  <si>
    <t>Millennials|varC_1|-25 percent|Ember|Unweighted</t>
  </si>
  <si>
    <t>Millennials|varC_1|-20 percent|Ember|Unweighted</t>
  </si>
  <si>
    <t>Millennials|varC_1|-15 percent|Ember|Unweighted</t>
  </si>
  <si>
    <t>Millennials|varC_1|-10 percent|Ember|Unweighted</t>
  </si>
  <si>
    <t>Millennials|varC_1|-5 percent|Ember|Unweighted</t>
  </si>
  <si>
    <t>Millennials|varC_1|0 percent|Ember|Unweighted</t>
  </si>
  <si>
    <t>Millennials|varC_1|+5 percent|Ember|Unweighted</t>
  </si>
  <si>
    <t>Millennials|varC_1|+10 percent|Ember|Unweighted</t>
  </si>
  <si>
    <t>Millennials|varC_1|+15 percent|Ember|Unweighted</t>
  </si>
  <si>
    <t>Millennials|varC_1|+20 percent|Ember|Unweighted</t>
  </si>
  <si>
    <t>Millennials|varC_1|+25 percent|Ember|Unweighted</t>
  </si>
  <si>
    <t>Millennials|varC_2|-25 percent|Ember|Unweighted</t>
  </si>
  <si>
    <t>Millennials|varC_2|-20 percent|Ember|Unweighted</t>
  </si>
  <si>
    <t>Millennials|varC_2|-15 percent|Ember|Unweighted</t>
  </si>
  <si>
    <t>Millennials|varC_2|-10 percent|Ember|Unweighted</t>
  </si>
  <si>
    <t>Millennials|varC_2|-5 percent|Ember|Unweighted</t>
  </si>
  <si>
    <t>Millennials|varC_2|0 percent|Ember|Unweighted</t>
  </si>
  <si>
    <t>Millennials|varC_2|+5 percent|Ember|Unweighted</t>
  </si>
  <si>
    <t>Millennials|varC_2|+10 percent|Ember|Unweighted</t>
  </si>
  <si>
    <t>Millennials|varC_2|+15 percent|Ember|Unweighted</t>
  </si>
  <si>
    <t>Millennials|varC_2|+20 percent|Ember|Unweighted</t>
  </si>
  <si>
    <t>Millennials|varC_2|+25 percent|Ember|Unweighted</t>
  </si>
  <si>
    <t>Millennials|varC_3|-25 percent|Ember|Unweighted</t>
  </si>
  <si>
    <t>Millennials|varC_3|-20 percent|Ember|Unweighted</t>
  </si>
  <si>
    <t>Millennials|varC_3|-15 percent|Ember|Unweighted</t>
  </si>
  <si>
    <t>Millennials|varC_3|-10 percent|Ember|Unweighted</t>
  </si>
  <si>
    <t>Millennials|varC_3|-5 percent|Ember|Unweighted</t>
  </si>
  <si>
    <t>Millennials|varC_3|0 percent|Ember|Unweighted</t>
  </si>
  <si>
    <t>Millennials|varC_3|+5 percent|Ember|Unweighted</t>
  </si>
  <si>
    <t>Millennials|varC_3|+10 percent|Ember|Unweighted</t>
  </si>
  <si>
    <t>Millennials|varC_3|+15 percent|Ember|Unweighted</t>
  </si>
  <si>
    <t>Millennials|varC_3|+20 percent|Ember|Unweighted</t>
  </si>
  <si>
    <t>Millennials|varC_3|+25 percent|Ember|Unweighted</t>
  </si>
  <si>
    <t>Millennials|varC_4|-25 percent|Ember|Unweighted</t>
  </si>
  <si>
    <t>Millennials|varC_4|-20 percent|Ember|Unweighted</t>
  </si>
  <si>
    <t>Millennials|varC_4|-15 percent|Ember|Unweighted</t>
  </si>
  <si>
    <t>Millennials|varC_4|-10 percent|Ember|Unweighted</t>
  </si>
  <si>
    <t>Millennials|varC_4|-5 percent|Ember|Unweighted</t>
  </si>
  <si>
    <t>Millennials|varC_4|0 percent|Ember|Unweighted</t>
  </si>
  <si>
    <t>Millennials|varC_4|+5 percent|Ember|Unweighted</t>
  </si>
  <si>
    <t>Millennials|varC_4|+10 percent|Ember|Unweighted</t>
  </si>
  <si>
    <t>Millennials|varC_4|+15 percent|Ember|Unweighted</t>
  </si>
  <si>
    <t>Millennials|varC_4|+20 percent|Ember|Unweighted</t>
  </si>
  <si>
    <t>Millennials|varC_4|+25 percent|Ember|Unweighted</t>
  </si>
  <si>
    <t>Millennials|varC_5|-25 percent|Ember|Unweighted</t>
  </si>
  <si>
    <t>Millennials|varC_5|-20 percent|Ember|Unweighted</t>
  </si>
  <si>
    <t>Millennials|varC_5|-15 percent|Ember|Unweighted</t>
  </si>
  <si>
    <t>Millennials|varC_5|-10 percent|Ember|Unweighted</t>
  </si>
  <si>
    <t>Millennials|varC_5|-5 percent|Ember|Unweighted</t>
  </si>
  <si>
    <t>Millennials|varC_5|0 percent|Ember|Unweighted</t>
  </si>
  <si>
    <t>Millennials|varC_5|+5 percent|Ember|Unweighted</t>
  </si>
  <si>
    <t>Millennials|varC_5|+10 percent|Ember|Unweighted</t>
  </si>
  <si>
    <t>Millennials|varC_5|+15 percent|Ember|Unweighted</t>
  </si>
  <si>
    <t>Millennials|varC_5|+20 percent|Ember|Unweighted</t>
  </si>
  <si>
    <t>Millennials|varC_5|+25 percent|Ember|Unweighted</t>
  </si>
  <si>
    <t>Millennials|varC_6|-25 percent|Ember|Unweighted</t>
  </si>
  <si>
    <t>Millennials|varC_6|-20 percent|Ember|Unweighted</t>
  </si>
  <si>
    <t>Millennials|varC_6|-15 percent|Ember|Unweighted</t>
  </si>
  <si>
    <t>Millennials|varC_6|-10 percent|Ember|Unweighted</t>
  </si>
  <si>
    <t>Millennials|varC_6|-5 percent|Ember|Unweighted</t>
  </si>
  <si>
    <t>Millennials|varC_6|0 percent|Ember|Unweighted</t>
  </si>
  <si>
    <t>Millennials|varC_6|+5 percent|Ember|Unweighted</t>
  </si>
  <si>
    <t>Millennials|varC_6|+10 percent|Ember|Unweighted</t>
  </si>
  <si>
    <t>Millennials|varC_6|+15 percent|Ember|Unweighted</t>
  </si>
  <si>
    <t>Millennials|varC_6|+20 percent|Ember|Unweighted</t>
  </si>
  <si>
    <t>Millennials|varC_6|+25 percent|Ember|Unweighted</t>
  </si>
  <si>
    <t>Millennials|varC_7|-25 percent|Ember|Unweighted</t>
  </si>
  <si>
    <t>Millennials|varC_7|-20 percent|Ember|Unweighted</t>
  </si>
  <si>
    <t>Millennials|varC_7|-15 percent|Ember|Unweighted</t>
  </si>
  <si>
    <t>Millennials|varC_7|-10 percent|Ember|Unweighted</t>
  </si>
  <si>
    <t>Millennials|varC_7|-5 percent|Ember|Unweighted</t>
  </si>
  <si>
    <t>Millennials|varC_7|0 percent|Ember|Unweighted</t>
  </si>
  <si>
    <t>Millennials|varC_7|+5 percent|Ember|Unweighted</t>
  </si>
  <si>
    <t>Millennials|varC_7|+10 percent|Ember|Unweighted</t>
  </si>
  <si>
    <t>Millennials|varC_7|+15 percent|Ember|Unweighted</t>
  </si>
  <si>
    <t>Millennials|varC_7|+20 percent|Ember|Unweighted</t>
  </si>
  <si>
    <t>Millennials|varC_7|+25 percent|Ember|Unweighted</t>
  </si>
  <si>
    <t>Millennials|varC_8|-25 percent|Ember|Unweighted</t>
  </si>
  <si>
    <t>Millennials|varC_8|-20 percent|Ember|Unweighted</t>
  </si>
  <si>
    <t>Millennials|varC_8|-15 percent|Ember|Unweighted</t>
  </si>
  <si>
    <t>Millennials|varC_8|-10 percent|Ember|Unweighted</t>
  </si>
  <si>
    <t>Millennials|varC_8|-5 percent|Ember|Unweighted</t>
  </si>
  <si>
    <t>Millennials|varC_8|0 percent|Ember|Unweighted</t>
  </si>
  <si>
    <t>Millennials|varC_8|+5 percent|Ember|Unweighted</t>
  </si>
  <si>
    <t>Millennials|varC_8|+10 percent|Ember|Unweighted</t>
  </si>
  <si>
    <t>Millennials|varC_8|+15 percent|Ember|Unweighted</t>
  </si>
  <si>
    <t>Millennials|varC_8|+20 percent|Ember|Unweighted</t>
  </si>
  <si>
    <t>Millennials|varC_8|+25 percent|Ember|Unweighted</t>
  </si>
  <si>
    <t>Millennials|varC_9|-25 percent|Ember|Unweighted</t>
  </si>
  <si>
    <t>Millennials|varC_9|-20 percent|Ember|Unweighted</t>
  </si>
  <si>
    <t>Millennials|varC_9|-15 percent|Ember|Unweighted</t>
  </si>
  <si>
    <t>Millennials|varC_9|-10 percent|Ember|Unweighted</t>
  </si>
  <si>
    <t>Millennials|varC_9|-5 percent|Ember|Unweighted</t>
  </si>
  <si>
    <t>Millennials|varC_9|0 percent|Ember|Unweighted</t>
  </si>
  <si>
    <t>Millennials|varC_9|+5 percent|Ember|Unweighted</t>
  </si>
  <si>
    <t>Millennials|varC_9|+10 percent|Ember|Unweighted</t>
  </si>
  <si>
    <t>Millennials|varC_9|+15 percent|Ember|Unweighted</t>
  </si>
  <si>
    <t>Millennials|varC_9|+20 percent|Ember|Unweighted</t>
  </si>
  <si>
    <t>Millennials|varC_9|+25 percent|Ember|Unweighted</t>
  </si>
  <si>
    <t>Millennials|varA_1|-25 percent|Kinetic|Unweighted</t>
  </si>
  <si>
    <t>Millennials|varA_1|-20 percent|Kinetic|Unweighted</t>
  </si>
  <si>
    <t>Millennials|varA_1|-15 percent|Kinetic|Unweighted</t>
  </si>
  <si>
    <t>Millennials|varA_1|-10 percent|Kinetic|Unweighted</t>
  </si>
  <si>
    <t>Millennials|varA_1|-5 percent|Kinetic|Unweighted</t>
  </si>
  <si>
    <t>Millennials|varA_1|0 percent|Kinetic|Unweighted</t>
  </si>
  <si>
    <t>Millennials|varA_1|+5 percent|Kinetic|Unweighted</t>
  </si>
  <si>
    <t>Millennials|varA_1|+10 percent|Kinetic|Unweighted</t>
  </si>
  <si>
    <t>Millennials|varA_1|+15 percent|Kinetic|Unweighted</t>
  </si>
  <si>
    <t>Millennials|varA_1|+20 percent|Kinetic|Unweighted</t>
  </si>
  <si>
    <t>Millennials|varA_1|+25 percent|Kinetic|Unweighted</t>
  </si>
  <si>
    <t>Millennials|varA_2|-25 percent|Kinetic|Unweighted</t>
  </si>
  <si>
    <t>Millennials|varA_2|-20 percent|Kinetic|Unweighted</t>
  </si>
  <si>
    <t>Millennials|varA_2|-15 percent|Kinetic|Unweighted</t>
  </si>
  <si>
    <t>Millennials|varA_2|-10 percent|Kinetic|Unweighted</t>
  </si>
  <si>
    <t>Millennials|varA_2|-5 percent|Kinetic|Unweighted</t>
  </si>
  <si>
    <t>Millennials|varA_2|0 percent|Kinetic|Unweighted</t>
  </si>
  <si>
    <t>Millennials|varA_2|+5 percent|Kinetic|Unweighted</t>
  </si>
  <si>
    <t>Millennials|varA_2|+10 percent|Kinetic|Unweighted</t>
  </si>
  <si>
    <t>Millennials|varA_2|+15 percent|Kinetic|Unweighted</t>
  </si>
  <si>
    <t>Millennials|varA_2|+20 percent|Kinetic|Unweighted</t>
  </si>
  <si>
    <t>Millennials|varA_2|+25 percent|Kinetic|Unweighted</t>
  </si>
  <si>
    <t>Millennials|varA_3|-25 percent|Kinetic|Unweighted</t>
  </si>
  <si>
    <t>Millennials|varA_3|-20 percent|Kinetic|Unweighted</t>
  </si>
  <si>
    <t>Millennials|varA_3|-15 percent|Kinetic|Unweighted</t>
  </si>
  <si>
    <t>Millennials|varA_3|-10 percent|Kinetic|Unweighted</t>
  </si>
  <si>
    <t>Millennials|varA_3|-5 percent|Kinetic|Unweighted</t>
  </si>
  <si>
    <t>Millennials|varA_3|0 percent|Kinetic|Unweighted</t>
  </si>
  <si>
    <t>Millennials|varA_3|+5 percent|Kinetic|Unweighted</t>
  </si>
  <si>
    <t>Millennials|varA_3|+10 percent|Kinetic|Unweighted</t>
  </si>
  <si>
    <t>Millennials|varA_3|+15 percent|Kinetic|Unweighted</t>
  </si>
  <si>
    <t>Millennials|varA_3|+20 percent|Kinetic|Unweighted</t>
  </si>
  <si>
    <t>Millennials|varA_3|+25 percent|Kinetic|Unweighted</t>
  </si>
  <si>
    <t>Millennials|varA_4|-25 percent|Kinetic|Unweighted</t>
  </si>
  <si>
    <t>Millennials|varA_4|-20 percent|Kinetic|Unweighted</t>
  </si>
  <si>
    <t>Millennials|varA_4|-15 percent|Kinetic|Unweighted</t>
  </si>
  <si>
    <t>Millennials|varA_4|-10 percent|Kinetic|Unweighted</t>
  </si>
  <si>
    <t>Millennials|varA_4|-5 percent|Kinetic|Unweighted</t>
  </si>
  <si>
    <t>Millennials|varA_4|0 percent|Kinetic|Unweighted</t>
  </si>
  <si>
    <t>Millennials|varA_4|+5 percent|Kinetic|Unweighted</t>
  </si>
  <si>
    <t>Millennials|varA_4|+10 percent|Kinetic|Unweighted</t>
  </si>
  <si>
    <t>Millennials|varA_4|+15 percent|Kinetic|Unweighted</t>
  </si>
  <si>
    <t>Millennials|varA_4|+20 percent|Kinetic|Unweighted</t>
  </si>
  <si>
    <t>Millennials|varA_4|+25 percent|Kinetic|Unweighted</t>
  </si>
  <si>
    <t>Millennials|varA_5|-25 percent|Kinetic|Unweighted</t>
  </si>
  <si>
    <t>Millennials|varA_5|-20 percent|Kinetic|Unweighted</t>
  </si>
  <si>
    <t>Millennials|varA_5|-15 percent|Kinetic|Unweighted</t>
  </si>
  <si>
    <t>Millennials|varA_5|-10 percent|Kinetic|Unweighted</t>
  </si>
  <si>
    <t>Millennials|varA_5|-5 percent|Kinetic|Unweighted</t>
  </si>
  <si>
    <t>Millennials|varA_5|0 percent|Kinetic|Unweighted</t>
  </si>
  <si>
    <t>Millennials|varA_5|+5 percent|Kinetic|Unweighted</t>
  </si>
  <si>
    <t>Millennials|varA_5|+10 percent|Kinetic|Unweighted</t>
  </si>
  <si>
    <t>Millennials|varA_5|+15 percent|Kinetic|Unweighted</t>
  </si>
  <si>
    <t>Millennials|varA_5|+20 percent|Kinetic|Unweighted</t>
  </si>
  <si>
    <t>Millennials|varA_5|+25 percent|Kinetic|Unweighted</t>
  </si>
  <si>
    <t>Millennials|varA_6|-25 percent|Kinetic|Unweighted</t>
  </si>
  <si>
    <t>Millennials|varA_6|-20 percent|Kinetic|Unweighted</t>
  </si>
  <si>
    <t>Millennials|varA_6|-15 percent|Kinetic|Unweighted</t>
  </si>
  <si>
    <t>Millennials|varA_6|-10 percent|Kinetic|Unweighted</t>
  </si>
  <si>
    <t>Millennials|varA_6|-5 percent|Kinetic|Unweighted</t>
  </si>
  <si>
    <t>Millennials|varA_6|0 percent|Kinetic|Unweighted</t>
  </si>
  <si>
    <t>Millennials|varA_6|+5 percent|Kinetic|Unweighted</t>
  </si>
  <si>
    <t>Millennials|varA_6|+10 percent|Kinetic|Unweighted</t>
  </si>
  <si>
    <t>Millennials|varA_6|+15 percent|Kinetic|Unweighted</t>
  </si>
  <si>
    <t>Millennials|varA_6|+20 percent|Kinetic|Unweighted</t>
  </si>
  <si>
    <t>Millennials|varA_6|+25 percent|Kinetic|Unweighted</t>
  </si>
  <si>
    <t>Millennials|varA_7|-25 percent|Kinetic|Unweighted</t>
  </si>
  <si>
    <t>Millennials|varA_7|-20 percent|Kinetic|Unweighted</t>
  </si>
  <si>
    <t>Millennials|varA_7|-15 percent|Kinetic|Unweighted</t>
  </si>
  <si>
    <t>Millennials|varA_7|-10 percent|Kinetic|Unweighted</t>
  </si>
  <si>
    <t>Millennials|varA_7|-5 percent|Kinetic|Unweighted</t>
  </si>
  <si>
    <t>Millennials|varA_7|0 percent|Kinetic|Unweighted</t>
  </si>
  <si>
    <t>Millennials|varA_7|+5 percent|Kinetic|Unweighted</t>
  </si>
  <si>
    <t>Millennials|varA_7|+10 percent|Kinetic|Unweighted</t>
  </si>
  <si>
    <t>Millennials|varA_7|+15 percent|Kinetic|Unweighted</t>
  </si>
  <si>
    <t>Millennials|varA_7|+20 percent|Kinetic|Unweighted</t>
  </si>
  <si>
    <t>Millennials|varA_7|+25 percent|Kinetic|Unweighted</t>
  </si>
  <si>
    <t>Millennials|varA_8|-25 percent|Kinetic|Unweighted</t>
  </si>
  <si>
    <t>Millennials|varA_8|-20 percent|Kinetic|Unweighted</t>
  </si>
  <si>
    <t>Millennials|varA_8|-15 percent|Kinetic|Unweighted</t>
  </si>
  <si>
    <t>Millennials|varA_8|-10 percent|Kinetic|Unweighted</t>
  </si>
  <si>
    <t>Millennials|varA_8|-5 percent|Kinetic|Unweighted</t>
  </si>
  <si>
    <t>Millennials|varA_8|0 percent|Kinetic|Unweighted</t>
  </si>
  <si>
    <t>Millennials|varA_8|+5 percent|Kinetic|Unweighted</t>
  </si>
  <si>
    <t>Millennials|varA_8|+10 percent|Kinetic|Unweighted</t>
  </si>
  <si>
    <t>Millennials|varA_8|+15 percent|Kinetic|Unweighted</t>
  </si>
  <si>
    <t>Millennials|varA_8|+20 percent|Kinetic|Unweighted</t>
  </si>
  <si>
    <t>Millennials|varA_8|+25 percent|Kinetic|Unweighted</t>
  </si>
  <si>
    <t>Millennials|varA_10|-25 percent|Kinetic|Unweighted</t>
  </si>
  <si>
    <t>Millennials|varA_10|-20 percent|Kinetic|Unweighted</t>
  </si>
  <si>
    <t>Millennials|varA_10|-15 percent|Kinetic|Unweighted</t>
  </si>
  <si>
    <t>Millennials|varA_10|-10 percent|Kinetic|Unweighted</t>
  </si>
  <si>
    <t>Millennials|varA_10|-5 percent|Kinetic|Unweighted</t>
  </si>
  <si>
    <t>Millennials|varA_10|0 percent|Kinetic|Unweighted</t>
  </si>
  <si>
    <t>Millennials|varA_10|+5 percent|Kinetic|Unweighted</t>
  </si>
  <si>
    <t>Millennials|varA_10|+10 percent|Kinetic|Unweighted</t>
  </si>
  <si>
    <t>Millennials|varA_10|+15 percent|Kinetic|Unweighted</t>
  </si>
  <si>
    <t>Millennials|varA_10|+20 percent|Kinetic|Unweighted</t>
  </si>
  <si>
    <t>Millennials|varA_10|+25 percent|Kinetic|Unweighted</t>
  </si>
  <si>
    <t>Millennials|varA_11|-25 percent|Kinetic|Unweighted</t>
  </si>
  <si>
    <t>Millennials|varA_11|-20 percent|Kinetic|Unweighted</t>
  </si>
  <si>
    <t>Millennials|varA_11|-15 percent|Kinetic|Unweighted</t>
  </si>
  <si>
    <t>Millennials|varA_11|-10 percent|Kinetic|Unweighted</t>
  </si>
  <si>
    <t>Millennials|varA_11|-5 percent|Kinetic|Unweighted</t>
  </si>
  <si>
    <t>Millennials|varA_11|0 percent|Kinetic|Unweighted</t>
  </si>
  <si>
    <t>Millennials|varA_11|+5 percent|Kinetic|Unweighted</t>
  </si>
  <si>
    <t>Millennials|varA_11|+10 percent|Kinetic|Unweighted</t>
  </si>
  <si>
    <t>Millennials|varA_11|+15 percent|Kinetic|Unweighted</t>
  </si>
  <si>
    <t>Millennials|varA_11|+20 percent|Kinetic|Unweighted</t>
  </si>
  <si>
    <t>Millennials|varA_11|+25 percent|Kinetic|Unweighted</t>
  </si>
  <si>
    <t>Millennials|varB_1|-25 percent|Kinetic|Unweighted</t>
  </si>
  <si>
    <t>Millennials|varB_1|-20 percent|Kinetic|Unweighted</t>
  </si>
  <si>
    <t>Millennials|varB_1|-15 percent|Kinetic|Unweighted</t>
  </si>
  <si>
    <t>Millennials|varB_1|-10 percent|Kinetic|Unweighted</t>
  </si>
  <si>
    <t>Millennials|varB_1|-5 percent|Kinetic|Unweighted</t>
  </si>
  <si>
    <t>Millennials|varB_1|0 percent|Kinetic|Unweighted</t>
  </si>
  <si>
    <t>Millennials|varB_1|+5 percent|Kinetic|Unweighted</t>
  </si>
  <si>
    <t>Millennials|varB_1|+10 percent|Kinetic|Unweighted</t>
  </si>
  <si>
    <t>Millennials|varB_1|+15 percent|Kinetic|Unweighted</t>
  </si>
  <si>
    <t>Millennials|varB_1|+20 percent|Kinetic|Unweighted</t>
  </si>
  <si>
    <t>Millennials|varB_1|+25 percent|Kinetic|Unweighted</t>
  </si>
  <si>
    <t>Millennials|varB_2|-25 percent|Kinetic|Unweighted</t>
  </si>
  <si>
    <t>Millennials|varB_2|-20 percent|Kinetic|Unweighted</t>
  </si>
  <si>
    <t>Millennials|varB_2|-15 percent|Kinetic|Unweighted</t>
  </si>
  <si>
    <t>Millennials|varB_2|-10 percent|Kinetic|Unweighted</t>
  </si>
  <si>
    <t>Millennials|varB_2|-5 percent|Kinetic|Unweighted</t>
  </si>
  <si>
    <t>Millennials|varB_2|0 percent|Kinetic|Unweighted</t>
  </si>
  <si>
    <t>Millennials|varB_2|+5 percent|Kinetic|Unweighted</t>
  </si>
  <si>
    <t>Millennials|varB_2|+10 percent|Kinetic|Unweighted</t>
  </si>
  <si>
    <t>Millennials|varB_2|+15 percent|Kinetic|Unweighted</t>
  </si>
  <si>
    <t>Millennials|varB_2|+20 percent|Kinetic|Unweighted</t>
  </si>
  <si>
    <t>Millennials|varB_2|+25 percent|Kinetic|Unweighted</t>
  </si>
  <si>
    <t>Millennials|varB_3|-25 percent|Kinetic|Unweighted</t>
  </si>
  <si>
    <t>Millennials|varB_3|-20 percent|Kinetic|Unweighted</t>
  </si>
  <si>
    <t>Millennials|varB_3|-15 percent|Kinetic|Unweighted</t>
  </si>
  <si>
    <t>Millennials|varB_3|-10 percent|Kinetic|Unweighted</t>
  </si>
  <si>
    <t>Millennials|varB_3|-5 percent|Kinetic|Unweighted</t>
  </si>
  <si>
    <t>Millennials|varB_3|0 percent|Kinetic|Unweighted</t>
  </si>
  <si>
    <t>Millennials|varB_3|+5 percent|Kinetic|Unweighted</t>
  </si>
  <si>
    <t>Millennials|varB_3|+10 percent|Kinetic|Unweighted</t>
  </si>
  <si>
    <t>Millennials|varB_3|+15 percent|Kinetic|Unweighted</t>
  </si>
  <si>
    <t>Millennials|varB_3|+20 percent|Kinetic|Unweighted</t>
  </si>
  <si>
    <t>Millennials|varB_3|+25 percent|Kinetic|Unweighted</t>
  </si>
  <si>
    <t>Millennials|varB_4|-25 percent|Kinetic|Unweighted</t>
  </si>
  <si>
    <t>Millennials|varB_4|-20 percent|Kinetic|Unweighted</t>
  </si>
  <si>
    <t>Millennials|varB_4|-15 percent|Kinetic|Unweighted</t>
  </si>
  <si>
    <t>Millennials|varB_4|-10 percent|Kinetic|Unweighted</t>
  </si>
  <si>
    <t>Millennials|varB_4|-5 percent|Kinetic|Unweighted</t>
  </si>
  <si>
    <t>Millennials|varB_4|0 percent|Kinetic|Unweighted</t>
  </si>
  <si>
    <t>Millennials|varB_4|+5 percent|Kinetic|Unweighted</t>
  </si>
  <si>
    <t>Millennials|varB_4|+10 percent|Kinetic|Unweighted</t>
  </si>
  <si>
    <t>Millennials|varB_4|+15 percent|Kinetic|Unweighted</t>
  </si>
  <si>
    <t>Millennials|varB_4|+20 percent|Kinetic|Unweighted</t>
  </si>
  <si>
    <t>Millennials|varB_4|+25 percent|Kinetic|Unweighted</t>
  </si>
  <si>
    <t>Millennials|varB_5|-25 percent|Kinetic|Unweighted</t>
  </si>
  <si>
    <t>Millennials|varB_5|-20 percent|Kinetic|Unweighted</t>
  </si>
  <si>
    <t>Millennials|varB_5|-15 percent|Kinetic|Unweighted</t>
  </si>
  <si>
    <t>Millennials|varB_5|-10 percent|Kinetic|Unweighted</t>
  </si>
  <si>
    <t>Millennials|varB_5|-5 percent|Kinetic|Unweighted</t>
  </si>
  <si>
    <t>Millennials|varB_5|0 percent|Kinetic|Unweighted</t>
  </si>
  <si>
    <t>Millennials|varB_5|+5 percent|Kinetic|Unweighted</t>
  </si>
  <si>
    <t>Millennials|varB_5|+10 percent|Kinetic|Unweighted</t>
  </si>
  <si>
    <t>Millennials|varB_5|+15 percent|Kinetic|Unweighted</t>
  </si>
  <si>
    <t>Millennials|varB_5|+20 percent|Kinetic|Unweighted</t>
  </si>
  <si>
    <t>Millennials|varB_5|+25 percent|Kinetic|Unweighted</t>
  </si>
  <si>
    <t>Millennials|varB_6|-25 percent|Kinetic|Unweighted</t>
  </si>
  <si>
    <t>Millennials|varB_6|-20 percent|Kinetic|Unweighted</t>
  </si>
  <si>
    <t>Millennials|varB_6|-15 percent|Kinetic|Unweighted</t>
  </si>
  <si>
    <t>Millennials|varB_6|-10 percent|Kinetic|Unweighted</t>
  </si>
  <si>
    <t>Millennials|varB_6|-5 percent|Kinetic|Unweighted</t>
  </si>
  <si>
    <t>Millennials|varB_6|0 percent|Kinetic|Unweighted</t>
  </si>
  <si>
    <t>Millennials|varB_6|+5 percent|Kinetic|Unweighted</t>
  </si>
  <si>
    <t>Millennials|varB_6|+10 percent|Kinetic|Unweighted</t>
  </si>
  <si>
    <t>Millennials|varB_6|+15 percent|Kinetic|Unweighted</t>
  </si>
  <si>
    <t>Millennials|varB_6|+20 percent|Kinetic|Unweighted</t>
  </si>
  <si>
    <t>Millennials|varB_6|+25 percent|Kinetic|Unweighted</t>
  </si>
  <si>
    <t>Millennials|varC_1|-25 percent|Kinetic|Unweighted</t>
  </si>
  <si>
    <t>Millennials|varC_1|-20 percent|Kinetic|Unweighted</t>
  </si>
  <si>
    <t>Millennials|varC_1|-15 percent|Kinetic|Unweighted</t>
  </si>
  <si>
    <t>Millennials|varC_1|-10 percent|Kinetic|Unweighted</t>
  </si>
  <si>
    <t>Millennials|varC_1|-5 percent|Kinetic|Unweighted</t>
  </si>
  <si>
    <t>Millennials|varC_1|0 percent|Kinetic|Unweighted</t>
  </si>
  <si>
    <t>Millennials|varC_1|+5 percent|Kinetic|Unweighted</t>
  </si>
  <si>
    <t>Millennials|varC_1|+10 percent|Kinetic|Unweighted</t>
  </si>
  <si>
    <t>Millennials|varC_1|+15 percent|Kinetic|Unweighted</t>
  </si>
  <si>
    <t>Millennials|varC_1|+20 percent|Kinetic|Unweighted</t>
  </si>
  <si>
    <t>Millennials|varC_1|+25 percent|Kinetic|Unweighted</t>
  </si>
  <si>
    <t>Millennials|varC_2|-25 percent|Kinetic|Unweighted</t>
  </si>
  <si>
    <t>Millennials|varC_2|-20 percent|Kinetic|Unweighted</t>
  </si>
  <si>
    <t>Millennials|varC_2|-15 percent|Kinetic|Unweighted</t>
  </si>
  <si>
    <t>Millennials|varC_2|-10 percent|Kinetic|Unweighted</t>
  </si>
  <si>
    <t>Millennials|varC_2|-5 percent|Kinetic|Unweighted</t>
  </si>
  <si>
    <t>Millennials|varC_2|0 percent|Kinetic|Unweighted</t>
  </si>
  <si>
    <t>Millennials|varC_2|+5 percent|Kinetic|Unweighted</t>
  </si>
  <si>
    <t>Millennials|varC_2|+10 percent|Kinetic|Unweighted</t>
  </si>
  <si>
    <t>Millennials|varC_2|+15 percent|Kinetic|Unweighted</t>
  </si>
  <si>
    <t>Millennials|varC_2|+20 percent|Kinetic|Unweighted</t>
  </si>
  <si>
    <t>Millennials|varC_2|+25 percent|Kinetic|Unweighted</t>
  </si>
  <si>
    <t>Millennials|varC_3|-25 percent|Kinetic|Unweighted</t>
  </si>
  <si>
    <t>Millennials|varC_3|-20 percent|Kinetic|Unweighted</t>
  </si>
  <si>
    <t>Millennials|varC_3|-15 percent|Kinetic|Unweighted</t>
  </si>
  <si>
    <t>Millennials|varC_3|-10 percent|Kinetic|Unweighted</t>
  </si>
  <si>
    <t>Millennials|varC_3|-5 percent|Kinetic|Unweighted</t>
  </si>
  <si>
    <t>Millennials|varC_3|0 percent|Kinetic|Unweighted</t>
  </si>
  <si>
    <t>Millennials|varC_3|+5 percent|Kinetic|Unweighted</t>
  </si>
  <si>
    <t>Millennials|varC_3|+10 percent|Kinetic|Unweighted</t>
  </si>
  <si>
    <t>Millennials|varC_3|+15 percent|Kinetic|Unweighted</t>
  </si>
  <si>
    <t>Millennials|varC_3|+20 percent|Kinetic|Unweighted</t>
  </si>
  <si>
    <t>Millennials|varC_3|+25 percent|Kinetic|Unweighted</t>
  </si>
  <si>
    <t>Millennials|varC_4|-25 percent|Kinetic|Unweighted</t>
  </si>
  <si>
    <t>Millennials|varC_4|-20 percent|Kinetic|Unweighted</t>
  </si>
  <si>
    <t>Millennials|varC_4|-15 percent|Kinetic|Unweighted</t>
  </si>
  <si>
    <t>Millennials|varC_4|-10 percent|Kinetic|Unweighted</t>
  </si>
  <si>
    <t>Millennials|varC_4|-5 percent|Kinetic|Unweighted</t>
  </si>
  <si>
    <t>Millennials|varC_4|0 percent|Kinetic|Unweighted</t>
  </si>
  <si>
    <t>Millennials|varC_4|+5 percent|Kinetic|Unweighted</t>
  </si>
  <si>
    <t>Millennials|varC_4|+10 percent|Kinetic|Unweighted</t>
  </si>
  <si>
    <t>Millennials|varC_4|+15 percent|Kinetic|Unweighted</t>
  </si>
  <si>
    <t>Millennials|varC_4|+20 percent|Kinetic|Unweighted</t>
  </si>
  <si>
    <t>Millennials|varC_4|+25 percent|Kinetic|Unweighted</t>
  </si>
  <si>
    <t>Millennials|varC_5|-25 percent|Kinetic|Unweighted</t>
  </si>
  <si>
    <t>Millennials|varC_5|-20 percent|Kinetic|Unweighted</t>
  </si>
  <si>
    <t>Millennials|varC_5|-15 percent|Kinetic|Unweighted</t>
  </si>
  <si>
    <t>Millennials|varC_5|-10 percent|Kinetic|Unweighted</t>
  </si>
  <si>
    <t>Millennials|varC_5|-5 percent|Kinetic|Unweighted</t>
  </si>
  <si>
    <t>Millennials|varC_5|0 percent|Kinetic|Unweighted</t>
  </si>
  <si>
    <t>Millennials|varC_5|+5 percent|Kinetic|Unweighted</t>
  </si>
  <si>
    <t>Millennials|varC_5|+10 percent|Kinetic|Unweighted</t>
  </si>
  <si>
    <t>Millennials|varC_5|+15 percent|Kinetic|Unweighted</t>
  </si>
  <si>
    <t>Millennials|varC_5|+20 percent|Kinetic|Unweighted</t>
  </si>
  <si>
    <t>Millennials|varC_5|+25 percent|Kinetic|Unweighted</t>
  </si>
  <si>
    <t>Millennials|varC_6|-25 percent|Kinetic|Unweighted</t>
  </si>
  <si>
    <t>Millennials|varC_6|-20 percent|Kinetic|Unweighted</t>
  </si>
  <si>
    <t>Millennials|varC_6|-15 percent|Kinetic|Unweighted</t>
  </si>
  <si>
    <t>Millennials|varC_6|-10 percent|Kinetic|Unweighted</t>
  </si>
  <si>
    <t>Millennials|varC_6|-5 percent|Kinetic|Unweighted</t>
  </si>
  <si>
    <t>Millennials|varC_6|0 percent|Kinetic|Unweighted</t>
  </si>
  <si>
    <t>Millennials|varC_6|+5 percent|Kinetic|Unweighted</t>
  </si>
  <si>
    <t>Millennials|varC_6|+10 percent|Kinetic|Unweighted</t>
  </si>
  <si>
    <t>Millennials|varC_6|+15 percent|Kinetic|Unweighted</t>
  </si>
  <si>
    <t>Millennials|varC_6|+20 percent|Kinetic|Unweighted</t>
  </si>
  <si>
    <t>Millennials|varC_6|+25 percent|Kinetic|Unweighted</t>
  </si>
  <si>
    <t>Millennials|varC_7|-25 percent|Kinetic|Unweighted</t>
  </si>
  <si>
    <t>Millennials|varC_7|-20 percent|Kinetic|Unweighted</t>
  </si>
  <si>
    <t>Millennials|varC_7|-15 percent|Kinetic|Unweighted</t>
  </si>
  <si>
    <t>Millennials|varC_7|-10 percent|Kinetic|Unweighted</t>
  </si>
  <si>
    <t>Millennials|varC_7|-5 percent|Kinetic|Unweighted</t>
  </si>
  <si>
    <t>Millennials|varC_7|0 percent|Kinetic|Unweighted</t>
  </si>
  <si>
    <t>Millennials|varC_7|+5 percent|Kinetic|Unweighted</t>
  </si>
  <si>
    <t>Millennials|varC_7|+10 percent|Kinetic|Unweighted</t>
  </si>
  <si>
    <t>Millennials|varC_7|+15 percent|Kinetic|Unweighted</t>
  </si>
  <si>
    <t>Millennials|varC_7|+20 percent|Kinetic|Unweighted</t>
  </si>
  <si>
    <t>Millennials|varC_7|+25 percent|Kinetic|Unweighted</t>
  </si>
  <si>
    <t>Millennials|varC_8|-25 percent|Kinetic|Unweighted</t>
  </si>
  <si>
    <t>Millennials|varC_8|-20 percent|Kinetic|Unweighted</t>
  </si>
  <si>
    <t>Millennials|varC_8|-15 percent|Kinetic|Unweighted</t>
  </si>
  <si>
    <t>Millennials|varC_8|-10 percent|Kinetic|Unweighted</t>
  </si>
  <si>
    <t>Millennials|varC_8|-5 percent|Kinetic|Unweighted</t>
  </si>
  <si>
    <t>Millennials|varC_8|0 percent|Kinetic|Unweighted</t>
  </si>
  <si>
    <t>Millennials|varC_8|+5 percent|Kinetic|Unweighted</t>
  </si>
  <si>
    <t>Millennials|varC_8|+10 percent|Kinetic|Unweighted</t>
  </si>
  <si>
    <t>Millennials|varC_8|+15 percent|Kinetic|Unweighted</t>
  </si>
  <si>
    <t>Millennials|varC_8|+20 percent|Kinetic|Unweighted</t>
  </si>
  <si>
    <t>Millennials|varC_8|+25 percent|Kinetic|Unweighted</t>
  </si>
  <si>
    <t>Millennials|varC_9|-25 percent|Kinetic|Unweighted</t>
  </si>
  <si>
    <t>Millennials|varC_9|-20 percent|Kinetic|Unweighted</t>
  </si>
  <si>
    <t>Millennials|varC_9|-15 percent|Kinetic|Unweighted</t>
  </si>
  <si>
    <t>Millennials|varC_9|-10 percent|Kinetic|Unweighted</t>
  </si>
  <si>
    <t>Millennials|varC_9|-5 percent|Kinetic|Unweighted</t>
  </si>
  <si>
    <t>Millennials|varC_9|0 percent|Kinetic|Unweighted</t>
  </si>
  <si>
    <t>Millennials|varC_9|+5 percent|Kinetic|Unweighted</t>
  </si>
  <si>
    <t>Millennials|varC_9|+10 percent|Kinetic|Unweighted</t>
  </si>
  <si>
    <t>Millennials|varC_9|+15 percent|Kinetic|Unweighted</t>
  </si>
  <si>
    <t>Millennials|varC_9|+20 percent|Kinetic|Unweighted</t>
  </si>
  <si>
    <t>Millennials|varC_9|+25 percent|Kinetic|Unweighted</t>
  </si>
  <si>
    <t>Millennials|varA_1|-25 percent|Solace|Unweighted</t>
  </si>
  <si>
    <t>Millennials|varA_1|-20 percent|Solace|Unweighted</t>
  </si>
  <si>
    <t>Millennials|varA_1|-15 percent|Solace|Unweighted</t>
  </si>
  <si>
    <t>Millennials|varA_1|-10 percent|Solace|Unweighted</t>
  </si>
  <si>
    <t>Millennials|varA_1|-5 percent|Solace|Unweighted</t>
  </si>
  <si>
    <t>Millennials|varA_1|0 percent|Solace|Unweighted</t>
  </si>
  <si>
    <t>Millennials|varA_1|+5 percent|Solace|Unweighted</t>
  </si>
  <si>
    <t>Millennials|varA_1|+10 percent|Solace|Unweighted</t>
  </si>
  <si>
    <t>Millennials|varA_1|+15 percent|Solace|Unweighted</t>
  </si>
  <si>
    <t>Millennials|varA_1|+20 percent|Solace|Unweighted</t>
  </si>
  <si>
    <t>Millennials|varA_1|+25 percent|Solace|Unweighted</t>
  </si>
  <si>
    <t>Millennials|varA_2|-25 percent|Solace|Unweighted</t>
  </si>
  <si>
    <t>Millennials|varA_2|-20 percent|Solace|Unweighted</t>
  </si>
  <si>
    <t>Millennials|varA_2|-15 percent|Solace|Unweighted</t>
  </si>
  <si>
    <t>Millennials|varA_2|-10 percent|Solace|Unweighted</t>
  </si>
  <si>
    <t>Millennials|varA_2|-5 percent|Solace|Unweighted</t>
  </si>
  <si>
    <t>Millennials|varA_2|0 percent|Solace|Unweighted</t>
  </si>
  <si>
    <t>Millennials|varA_2|+5 percent|Solace|Unweighted</t>
  </si>
  <si>
    <t>Millennials|varA_2|+10 percent|Solace|Unweighted</t>
  </si>
  <si>
    <t>Millennials|varA_2|+15 percent|Solace|Unweighted</t>
  </si>
  <si>
    <t>Millennials|varA_2|+20 percent|Solace|Unweighted</t>
  </si>
  <si>
    <t>Millennials|varA_2|+25 percent|Solace|Unweighted</t>
  </si>
  <si>
    <t>Millennials|varA_3|-25 percent|Solace|Unweighted</t>
  </si>
  <si>
    <t>Millennials|varA_3|-20 percent|Solace|Unweighted</t>
  </si>
  <si>
    <t>Millennials|varA_3|-15 percent|Solace|Unweighted</t>
  </si>
  <si>
    <t>Millennials|varA_3|-10 percent|Solace|Unweighted</t>
  </si>
  <si>
    <t>Millennials|varA_3|-5 percent|Solace|Unweighted</t>
  </si>
  <si>
    <t>Millennials|varA_3|0 percent|Solace|Unweighted</t>
  </si>
  <si>
    <t>Millennials|varA_3|+5 percent|Solace|Unweighted</t>
  </si>
  <si>
    <t>Millennials|varA_3|+10 percent|Solace|Unweighted</t>
  </si>
  <si>
    <t>Millennials|varA_3|+15 percent|Solace|Unweighted</t>
  </si>
  <si>
    <t>Millennials|varA_3|+20 percent|Solace|Unweighted</t>
  </si>
  <si>
    <t>Millennials|varA_3|+25 percent|Solace|Unweighted</t>
  </si>
  <si>
    <t>Millennials|varA_4|-25 percent|Solace|Unweighted</t>
  </si>
  <si>
    <t>Millennials|varA_4|-20 percent|Solace|Unweighted</t>
  </si>
  <si>
    <t>Millennials|varA_4|-15 percent|Solace|Unweighted</t>
  </si>
  <si>
    <t>Millennials|varA_4|-10 percent|Solace|Unweighted</t>
  </si>
  <si>
    <t>Millennials|varA_4|-5 percent|Solace|Unweighted</t>
  </si>
  <si>
    <t>Millennials|varA_4|0 percent|Solace|Unweighted</t>
  </si>
  <si>
    <t>Millennials|varA_4|+5 percent|Solace|Unweighted</t>
  </si>
  <si>
    <t>Millennials|varA_4|+10 percent|Solace|Unweighted</t>
  </si>
  <si>
    <t>Millennials|varA_4|+15 percent|Solace|Unweighted</t>
  </si>
  <si>
    <t>Millennials|varA_4|+20 percent|Solace|Unweighted</t>
  </si>
  <si>
    <t>Millennials|varA_4|+25 percent|Solace|Unweighted</t>
  </si>
  <si>
    <t>Millennials|varA_5|-25 percent|Solace|Unweighted</t>
  </si>
  <si>
    <t>Millennials|varA_5|-20 percent|Solace|Unweighted</t>
  </si>
  <si>
    <t>Millennials|varA_5|-15 percent|Solace|Unweighted</t>
  </si>
  <si>
    <t>Millennials|varA_5|-10 percent|Solace|Unweighted</t>
  </si>
  <si>
    <t>Millennials|varA_5|-5 percent|Solace|Unweighted</t>
  </si>
  <si>
    <t>Millennials|varA_5|0 percent|Solace|Unweighted</t>
  </si>
  <si>
    <t>Millennials|varA_5|+5 percent|Solace|Unweighted</t>
  </si>
  <si>
    <t>Millennials|varA_5|+10 percent|Solace|Unweighted</t>
  </si>
  <si>
    <t>Millennials|varA_5|+15 percent|Solace|Unweighted</t>
  </si>
  <si>
    <t>Millennials|varA_5|+20 percent|Solace|Unweighted</t>
  </si>
  <si>
    <t>Millennials|varA_5|+25 percent|Solace|Unweighted</t>
  </si>
  <si>
    <t>Millennials|varA_6|-25 percent|Solace|Unweighted</t>
  </si>
  <si>
    <t>Millennials|varA_6|-20 percent|Solace|Unweighted</t>
  </si>
  <si>
    <t>Millennials|varA_6|-15 percent|Solace|Unweighted</t>
  </si>
  <si>
    <t>Millennials|varA_6|-10 percent|Solace|Unweighted</t>
  </si>
  <si>
    <t>Millennials|varA_6|-5 percent|Solace|Unweighted</t>
  </si>
  <si>
    <t>Millennials|varA_6|0 percent|Solace|Unweighted</t>
  </si>
  <si>
    <t>Millennials|varA_6|+5 percent|Solace|Unweighted</t>
  </si>
  <si>
    <t>Millennials|varA_6|+10 percent|Solace|Unweighted</t>
  </si>
  <si>
    <t>Millennials|varA_6|+15 percent|Solace|Unweighted</t>
  </si>
  <si>
    <t>Millennials|varA_6|+20 percent|Solace|Unweighted</t>
  </si>
  <si>
    <t>Millennials|varA_6|+25 percent|Solace|Unweighted</t>
  </si>
  <si>
    <t>Millennials|varA_7|-25 percent|Solace|Unweighted</t>
  </si>
  <si>
    <t>Millennials|varA_7|-20 percent|Solace|Unweighted</t>
  </si>
  <si>
    <t>Millennials|varA_7|-15 percent|Solace|Unweighted</t>
  </si>
  <si>
    <t>Millennials|varA_7|-10 percent|Solace|Unweighted</t>
  </si>
  <si>
    <t>Millennials|varA_7|-5 percent|Solace|Unweighted</t>
  </si>
  <si>
    <t>Millennials|varA_7|0 percent|Solace|Unweighted</t>
  </si>
  <si>
    <t>Millennials|varA_7|+5 percent|Solace|Unweighted</t>
  </si>
  <si>
    <t>Millennials|varA_7|+10 percent|Solace|Unweighted</t>
  </si>
  <si>
    <t>Millennials|varA_7|+15 percent|Solace|Unweighted</t>
  </si>
  <si>
    <t>Millennials|varA_7|+20 percent|Solace|Unweighted</t>
  </si>
  <si>
    <t>Millennials|varA_7|+25 percent|Solace|Unweighted</t>
  </si>
  <si>
    <t>Millennials|varA_8|-25 percent|Solace|Unweighted</t>
  </si>
  <si>
    <t>Millennials|varA_8|-20 percent|Solace|Unweighted</t>
  </si>
  <si>
    <t>Millennials|varA_8|-15 percent|Solace|Unweighted</t>
  </si>
  <si>
    <t>Millennials|varA_8|-10 percent|Solace|Unweighted</t>
  </si>
  <si>
    <t>Millennials|varA_8|-5 percent|Solace|Unweighted</t>
  </si>
  <si>
    <t>Millennials|varA_8|0 percent|Solace|Unweighted</t>
  </si>
  <si>
    <t>Millennials|varA_8|+5 percent|Solace|Unweighted</t>
  </si>
  <si>
    <t>Millennials|varA_8|+10 percent|Solace|Unweighted</t>
  </si>
  <si>
    <t>Millennials|varA_8|+15 percent|Solace|Unweighted</t>
  </si>
  <si>
    <t>Millennials|varA_8|+20 percent|Solace|Unweighted</t>
  </si>
  <si>
    <t>Millennials|varA_8|+25 percent|Solace|Unweighted</t>
  </si>
  <si>
    <t>Millennials|varA_10|-25 percent|Solace|Unweighted</t>
  </si>
  <si>
    <t>Millennials|varA_10|-20 percent|Solace|Unweighted</t>
  </si>
  <si>
    <t>Millennials|varA_10|-15 percent|Solace|Unweighted</t>
  </si>
  <si>
    <t>Millennials|varA_10|-10 percent|Solace|Unweighted</t>
  </si>
  <si>
    <t>Millennials|varA_10|-5 percent|Solace|Unweighted</t>
  </si>
  <si>
    <t>Millennials|varA_10|0 percent|Solace|Unweighted</t>
  </si>
  <si>
    <t>Millennials|varA_10|+5 percent|Solace|Unweighted</t>
  </si>
  <si>
    <t>Millennials|varA_10|+10 percent|Solace|Unweighted</t>
  </si>
  <si>
    <t>Millennials|varA_10|+15 percent|Solace|Unweighted</t>
  </si>
  <si>
    <t>Millennials|varA_10|+20 percent|Solace|Unweighted</t>
  </si>
  <si>
    <t>Millennials|varA_10|+25 percent|Solace|Unweighted</t>
  </si>
  <si>
    <t>Millennials|varA_11|-25 percent|Solace|Unweighted</t>
  </si>
  <si>
    <t>Millennials|varA_11|-20 percent|Solace|Unweighted</t>
  </si>
  <si>
    <t>Millennials|varA_11|-15 percent|Solace|Unweighted</t>
  </si>
  <si>
    <t>Millennials|varA_11|-10 percent|Solace|Unweighted</t>
  </si>
  <si>
    <t>Millennials|varA_11|-5 percent|Solace|Unweighted</t>
  </si>
  <si>
    <t>Millennials|varA_11|0 percent|Solace|Unweighted</t>
  </si>
  <si>
    <t>Millennials|varA_11|+5 percent|Solace|Unweighted</t>
  </si>
  <si>
    <t>Millennials|varA_11|+10 percent|Solace|Unweighted</t>
  </si>
  <si>
    <t>Millennials|varA_11|+15 percent|Solace|Unweighted</t>
  </si>
  <si>
    <t>Millennials|varA_11|+20 percent|Solace|Unweighted</t>
  </si>
  <si>
    <t>Millennials|varA_11|+25 percent|Solace|Unweighted</t>
  </si>
  <si>
    <t>Millennials|varB_1|-25 percent|Solace|Unweighted</t>
  </si>
  <si>
    <t>Millennials|varB_1|-20 percent|Solace|Unweighted</t>
  </si>
  <si>
    <t>Millennials|varB_1|-15 percent|Solace|Unweighted</t>
  </si>
  <si>
    <t>Millennials|varB_1|-10 percent|Solace|Unweighted</t>
  </si>
  <si>
    <t>Millennials|varB_1|-5 percent|Solace|Unweighted</t>
  </si>
  <si>
    <t>Millennials|varB_1|0 percent|Solace|Unweighted</t>
  </si>
  <si>
    <t>Millennials|varB_1|+5 percent|Solace|Unweighted</t>
  </si>
  <si>
    <t>Millennials|varB_1|+10 percent|Solace|Unweighted</t>
  </si>
  <si>
    <t>Millennials|varB_1|+15 percent|Solace|Unweighted</t>
  </si>
  <si>
    <t>Millennials|varB_1|+20 percent|Solace|Unweighted</t>
  </si>
  <si>
    <t>Millennials|varB_1|+25 percent|Solace|Unweighted</t>
  </si>
  <si>
    <t>Millennials|varB_2|-25 percent|Solace|Unweighted</t>
  </si>
  <si>
    <t>Millennials|varB_2|-20 percent|Solace|Unweighted</t>
  </si>
  <si>
    <t>Millennials|varB_2|-15 percent|Solace|Unweighted</t>
  </si>
  <si>
    <t>Millennials|varB_2|-10 percent|Solace|Unweighted</t>
  </si>
  <si>
    <t>Millennials|varB_2|-5 percent|Solace|Unweighted</t>
  </si>
  <si>
    <t>Millennials|varB_2|0 percent|Solace|Unweighted</t>
  </si>
  <si>
    <t>Millennials|varB_2|+5 percent|Solace|Unweighted</t>
  </si>
  <si>
    <t>Millennials|varB_2|+10 percent|Solace|Unweighted</t>
  </si>
  <si>
    <t>Millennials|varB_2|+15 percent|Solace|Unweighted</t>
  </si>
  <si>
    <t>Millennials|varB_2|+20 percent|Solace|Unweighted</t>
  </si>
  <si>
    <t>Millennials|varB_2|+25 percent|Solace|Unweighted</t>
  </si>
  <si>
    <t>Millennials|varB_3|-25 percent|Solace|Unweighted</t>
  </si>
  <si>
    <t>Millennials|varB_3|-20 percent|Solace|Unweighted</t>
  </si>
  <si>
    <t>Millennials|varB_3|-15 percent|Solace|Unweighted</t>
  </si>
  <si>
    <t>Millennials|varB_3|-10 percent|Solace|Unweighted</t>
  </si>
  <si>
    <t>Millennials|varB_3|-5 percent|Solace|Unweighted</t>
  </si>
  <si>
    <t>Millennials|varB_3|0 percent|Solace|Unweighted</t>
  </si>
  <si>
    <t>Millennials|varB_3|+5 percent|Solace|Unweighted</t>
  </si>
  <si>
    <t>Millennials|varB_3|+10 percent|Solace|Unweighted</t>
  </si>
  <si>
    <t>Millennials|varB_3|+15 percent|Solace|Unweighted</t>
  </si>
  <si>
    <t>Millennials|varB_3|+20 percent|Solace|Unweighted</t>
  </si>
  <si>
    <t>Millennials|varB_3|+25 percent|Solace|Unweighted</t>
  </si>
  <si>
    <t>Millennials|varB_4|-25 percent|Solace|Unweighted</t>
  </si>
  <si>
    <t>Millennials|varB_4|-20 percent|Solace|Unweighted</t>
  </si>
  <si>
    <t>Millennials|varB_4|-15 percent|Solace|Unweighted</t>
  </si>
  <si>
    <t>Millennials|varB_4|-10 percent|Solace|Unweighted</t>
  </si>
  <si>
    <t>Millennials|varB_4|-5 percent|Solace|Unweighted</t>
  </si>
  <si>
    <t>Millennials|varB_4|0 percent|Solace|Unweighted</t>
  </si>
  <si>
    <t>Millennials|varB_4|+5 percent|Solace|Unweighted</t>
  </si>
  <si>
    <t>Millennials|varB_4|+10 percent|Solace|Unweighted</t>
  </si>
  <si>
    <t>Millennials|varB_4|+15 percent|Solace|Unweighted</t>
  </si>
  <si>
    <t>Millennials|varB_4|+20 percent|Solace|Unweighted</t>
  </si>
  <si>
    <t>Millennials|varB_4|+25 percent|Solace|Unweighted</t>
  </si>
  <si>
    <t>Millennials|varB_5|-25 percent|Solace|Unweighted</t>
  </si>
  <si>
    <t>Millennials|varB_5|-20 percent|Solace|Unweighted</t>
  </si>
  <si>
    <t>Millennials|varB_5|-15 percent|Solace|Unweighted</t>
  </si>
  <si>
    <t>Millennials|varB_5|-10 percent|Solace|Unweighted</t>
  </si>
  <si>
    <t>Millennials|varB_5|-5 percent|Solace|Unweighted</t>
  </si>
  <si>
    <t>Millennials|varB_5|0 percent|Solace|Unweighted</t>
  </si>
  <si>
    <t>Millennials|varB_5|+5 percent|Solace|Unweighted</t>
  </si>
  <si>
    <t>Millennials|varB_5|+10 percent|Solace|Unweighted</t>
  </si>
  <si>
    <t>Millennials|varB_5|+15 percent|Solace|Unweighted</t>
  </si>
  <si>
    <t>Millennials|varB_5|+20 percent|Solace|Unweighted</t>
  </si>
  <si>
    <t>Millennials|varB_5|+25 percent|Solace|Unweighted</t>
  </si>
  <si>
    <t>Millennials|varB_6|-25 percent|Solace|Unweighted</t>
  </si>
  <si>
    <t>Millennials|varB_6|-20 percent|Solace|Unweighted</t>
  </si>
  <si>
    <t>Millennials|varB_6|-15 percent|Solace|Unweighted</t>
  </si>
  <si>
    <t>Millennials|varB_6|-10 percent|Solace|Unweighted</t>
  </si>
  <si>
    <t>Millennials|varB_6|-5 percent|Solace|Unweighted</t>
  </si>
  <si>
    <t>Millennials|varB_6|0 percent|Solace|Unweighted</t>
  </si>
  <si>
    <t>Millennials|varB_6|+5 percent|Solace|Unweighted</t>
  </si>
  <si>
    <t>Millennials|varB_6|+10 percent|Solace|Unweighted</t>
  </si>
  <si>
    <t>Millennials|varB_6|+15 percent|Solace|Unweighted</t>
  </si>
  <si>
    <t>Millennials|varB_6|+20 percent|Solace|Unweighted</t>
  </si>
  <si>
    <t>Millennials|varB_6|+25 percent|Solace|Unweighted</t>
  </si>
  <si>
    <t>Millennials|varC_1|-25 percent|Solace|Unweighted</t>
  </si>
  <si>
    <t>Millennials|varC_1|-20 percent|Solace|Unweighted</t>
  </si>
  <si>
    <t>Millennials|varC_1|-15 percent|Solace|Unweighted</t>
  </si>
  <si>
    <t>Millennials|varC_1|-10 percent|Solace|Unweighted</t>
  </si>
  <si>
    <t>Millennials|varC_1|-5 percent|Solace|Unweighted</t>
  </si>
  <si>
    <t>Millennials|varC_1|0 percent|Solace|Unweighted</t>
  </si>
  <si>
    <t>Millennials|varC_1|+5 percent|Solace|Unweighted</t>
  </si>
  <si>
    <t>Millennials|varC_1|+10 percent|Solace|Unweighted</t>
  </si>
  <si>
    <t>Millennials|varC_1|+15 percent|Solace|Unweighted</t>
  </si>
  <si>
    <t>Millennials|varC_1|+20 percent|Solace|Unweighted</t>
  </si>
  <si>
    <t>Millennials|varC_1|+25 percent|Solace|Unweighted</t>
  </si>
  <si>
    <t>Millennials|varC_2|-25 percent|Solace|Unweighted</t>
  </si>
  <si>
    <t>Millennials|varC_2|-20 percent|Solace|Unweighted</t>
  </si>
  <si>
    <t>Millennials|varC_2|-15 percent|Solace|Unweighted</t>
  </si>
  <si>
    <t>Millennials|varC_2|-10 percent|Solace|Unweighted</t>
  </si>
  <si>
    <t>Millennials|varC_2|-5 percent|Solace|Unweighted</t>
  </si>
  <si>
    <t>Millennials|varC_2|0 percent|Solace|Unweighted</t>
  </si>
  <si>
    <t>Millennials|varC_2|+5 percent|Solace|Unweighted</t>
  </si>
  <si>
    <t>Millennials|varC_2|+10 percent|Solace|Unweighted</t>
  </si>
  <si>
    <t>Millennials|varC_2|+15 percent|Solace|Unweighted</t>
  </si>
  <si>
    <t>Millennials|varC_2|+20 percent|Solace|Unweighted</t>
  </si>
  <si>
    <t>Millennials|varC_2|+25 percent|Solace|Unweighted</t>
  </si>
  <si>
    <t>Millennials|varC_3|-25 percent|Solace|Unweighted</t>
  </si>
  <si>
    <t>Millennials|varC_3|-20 percent|Solace|Unweighted</t>
  </si>
  <si>
    <t>Millennials|varC_3|-15 percent|Solace|Unweighted</t>
  </si>
  <si>
    <t>Millennials|varC_3|-10 percent|Solace|Unweighted</t>
  </si>
  <si>
    <t>Millennials|varC_3|-5 percent|Solace|Unweighted</t>
  </si>
  <si>
    <t>Millennials|varC_3|0 percent|Solace|Unweighted</t>
  </si>
  <si>
    <t>Millennials|varC_3|+5 percent|Solace|Unweighted</t>
  </si>
  <si>
    <t>Millennials|varC_3|+10 percent|Solace|Unweighted</t>
  </si>
  <si>
    <t>Millennials|varC_3|+15 percent|Solace|Unweighted</t>
  </si>
  <si>
    <t>Millennials|varC_3|+20 percent|Solace|Unweighted</t>
  </si>
  <si>
    <t>Millennials|varC_3|+25 percent|Solace|Unweighted</t>
  </si>
  <si>
    <t>Millennials|varC_4|-25 percent|Solace|Unweighted</t>
  </si>
  <si>
    <t>Millennials|varC_4|-20 percent|Solace|Unweighted</t>
  </si>
  <si>
    <t>Millennials|varC_4|-15 percent|Solace|Unweighted</t>
  </si>
  <si>
    <t>Millennials|varC_4|-10 percent|Solace|Unweighted</t>
  </si>
  <si>
    <t>Millennials|varC_4|-5 percent|Solace|Unweighted</t>
  </si>
  <si>
    <t>Millennials|varC_4|0 percent|Solace|Unweighted</t>
  </si>
  <si>
    <t>Millennials|varC_4|+5 percent|Solace|Unweighted</t>
  </si>
  <si>
    <t>Millennials|varC_4|+10 percent|Solace|Unweighted</t>
  </si>
  <si>
    <t>Millennials|varC_4|+15 percent|Solace|Unweighted</t>
  </si>
  <si>
    <t>Millennials|varC_4|+20 percent|Solace|Unweighted</t>
  </si>
  <si>
    <t>Millennials|varC_4|+25 percent|Solace|Unweighted</t>
  </si>
  <si>
    <t>Millennials|varC_5|-25 percent|Solace|Unweighted</t>
  </si>
  <si>
    <t>Millennials|varC_5|-20 percent|Solace|Unweighted</t>
  </si>
  <si>
    <t>Millennials|varC_5|-15 percent|Solace|Unweighted</t>
  </si>
  <si>
    <t>Millennials|varC_5|-10 percent|Solace|Unweighted</t>
  </si>
  <si>
    <t>Millennials|varC_5|-5 percent|Solace|Unweighted</t>
  </si>
  <si>
    <t>Millennials|varC_5|0 percent|Solace|Unweighted</t>
  </si>
  <si>
    <t>Millennials|varC_5|+5 percent|Solace|Unweighted</t>
  </si>
  <si>
    <t>Millennials|varC_5|+10 percent|Solace|Unweighted</t>
  </si>
  <si>
    <t>Millennials|varC_5|+15 percent|Solace|Unweighted</t>
  </si>
  <si>
    <t>Millennials|varC_5|+20 percent|Solace|Unweighted</t>
  </si>
  <si>
    <t>Millennials|varC_5|+25 percent|Solace|Unweighted</t>
  </si>
  <si>
    <t>Millennials|varC_6|-25 percent|Solace|Unweighted</t>
  </si>
  <si>
    <t>Millennials|varC_6|-20 percent|Solace|Unweighted</t>
  </si>
  <si>
    <t>Millennials|varC_6|-15 percent|Solace|Unweighted</t>
  </si>
  <si>
    <t>Millennials|varC_6|-10 percent|Solace|Unweighted</t>
  </si>
  <si>
    <t>Millennials|varC_6|-5 percent|Solace|Unweighted</t>
  </si>
  <si>
    <t>Millennials|varC_6|0 percent|Solace|Unweighted</t>
  </si>
  <si>
    <t>Millennials|varC_6|+5 percent|Solace|Unweighted</t>
  </si>
  <si>
    <t>Millennials|varC_6|+10 percent|Solace|Unweighted</t>
  </si>
  <si>
    <t>Millennials|varC_6|+15 percent|Solace|Unweighted</t>
  </si>
  <si>
    <t>Millennials|varC_6|+20 percent|Solace|Unweighted</t>
  </si>
  <si>
    <t>Millennials|varC_6|+25 percent|Solace|Unweighted</t>
  </si>
  <si>
    <t>Millennials|varC_7|-25 percent|Solace|Unweighted</t>
  </si>
  <si>
    <t>Millennials|varC_7|-20 percent|Solace|Unweighted</t>
  </si>
  <si>
    <t>Millennials|varC_7|-15 percent|Solace|Unweighted</t>
  </si>
  <si>
    <t>Millennials|varC_7|-10 percent|Solace|Unweighted</t>
  </si>
  <si>
    <t>Millennials|varC_7|-5 percent|Solace|Unweighted</t>
  </si>
  <si>
    <t>Millennials|varC_7|0 percent|Solace|Unweighted</t>
  </si>
  <si>
    <t>Millennials|varC_7|+5 percent|Solace|Unweighted</t>
  </si>
  <si>
    <t>Millennials|varC_7|+10 percent|Solace|Unweighted</t>
  </si>
  <si>
    <t>Millennials|varC_7|+15 percent|Solace|Unweighted</t>
  </si>
  <si>
    <t>Millennials|varC_7|+20 percent|Solace|Unweighted</t>
  </si>
  <si>
    <t>Millennials|varC_7|+25 percent|Solace|Unweighted</t>
  </si>
  <si>
    <t>Millennials|varC_8|-25 percent|Solace|Unweighted</t>
  </si>
  <si>
    <t>Millennials|varC_8|-20 percent|Solace|Unweighted</t>
  </si>
  <si>
    <t>Millennials|varC_8|-15 percent|Solace|Unweighted</t>
  </si>
  <si>
    <t>Millennials|varC_8|-10 percent|Solace|Unweighted</t>
  </si>
  <si>
    <t>Millennials|varC_8|-5 percent|Solace|Unweighted</t>
  </si>
  <si>
    <t>Millennials|varC_8|0 percent|Solace|Unweighted</t>
  </si>
  <si>
    <t>Millennials|varC_8|+5 percent|Solace|Unweighted</t>
  </si>
  <si>
    <t>Millennials|varC_8|+10 percent|Solace|Unweighted</t>
  </si>
  <si>
    <t>Millennials|varC_8|+15 percent|Solace|Unweighted</t>
  </si>
  <si>
    <t>Millennials|varC_8|+20 percent|Solace|Unweighted</t>
  </si>
  <si>
    <t>Millennials|varC_8|+25 percent|Solace|Unweighted</t>
  </si>
  <si>
    <t>Millennials|varC_9|-25 percent|Solace|Unweighted</t>
  </si>
  <si>
    <t>Millennials|varC_9|-20 percent|Solace|Unweighted</t>
  </si>
  <si>
    <t>Millennials|varC_9|-15 percent|Solace|Unweighted</t>
  </si>
  <si>
    <t>Millennials|varC_9|-10 percent|Solace|Unweighted</t>
  </si>
  <si>
    <t>Millennials|varC_9|-5 percent|Solace|Unweighted</t>
  </si>
  <si>
    <t>Millennials|varC_9|0 percent|Solace|Unweighted</t>
  </si>
  <si>
    <t>Millennials|varC_9|+5 percent|Solace|Unweighted</t>
  </si>
  <si>
    <t>Millennials|varC_9|+10 percent|Solace|Unweighted</t>
  </si>
  <si>
    <t>Millennials|varC_9|+15 percent|Solace|Unweighted</t>
  </si>
  <si>
    <t>Millennials|varC_9|+20 percent|Solace|Unweighted</t>
  </si>
  <si>
    <t>Millennials|varC_9|+25 percent|Solace|Unweighted</t>
  </si>
  <si>
    <t>Millennials|varA_1|-25 percent|Vero|Unweighted</t>
  </si>
  <si>
    <t>Millennials|varA_1|-20 percent|Vero|Unweighted</t>
  </si>
  <si>
    <t>Millennials|varA_1|-15 percent|Vero|Unweighted</t>
  </si>
  <si>
    <t>Millennials|varA_1|-10 percent|Vero|Unweighted</t>
  </si>
  <si>
    <t>Millennials|varA_1|-5 percent|Vero|Unweighted</t>
  </si>
  <si>
    <t>Millennials|varA_1|0 percent|Vero|Unweighted</t>
  </si>
  <si>
    <t>Millennials|varA_1|+5 percent|Vero|Unweighted</t>
  </si>
  <si>
    <t>Millennials|varA_1|+10 percent|Vero|Unweighted</t>
  </si>
  <si>
    <t>Millennials|varA_1|+15 percent|Vero|Unweighted</t>
  </si>
  <si>
    <t>Millennials|varA_1|+20 percent|Vero|Unweighted</t>
  </si>
  <si>
    <t>Millennials|varA_1|+25 percent|Vero|Unweighted</t>
  </si>
  <si>
    <t>Millennials|varA_2|-25 percent|Vero|Unweighted</t>
  </si>
  <si>
    <t>Millennials|varA_2|-20 percent|Vero|Unweighted</t>
  </si>
  <si>
    <t>Millennials|varA_2|-15 percent|Vero|Unweighted</t>
  </si>
  <si>
    <t>Millennials|varA_2|-10 percent|Vero|Unweighted</t>
  </si>
  <si>
    <t>Millennials|varA_2|-5 percent|Vero|Unweighted</t>
  </si>
  <si>
    <t>Millennials|varA_2|0 percent|Vero|Unweighted</t>
  </si>
  <si>
    <t>Millennials|varA_2|+5 percent|Vero|Unweighted</t>
  </si>
  <si>
    <t>Millennials|varA_2|+10 percent|Vero|Unweighted</t>
  </si>
  <si>
    <t>Millennials|varA_2|+15 percent|Vero|Unweighted</t>
  </si>
  <si>
    <t>Millennials|varA_2|+20 percent|Vero|Unweighted</t>
  </si>
  <si>
    <t>Millennials|varA_2|+25 percent|Vero|Unweighted</t>
  </si>
  <si>
    <t>Millennials|varA_3|-25 percent|Vero|Unweighted</t>
  </si>
  <si>
    <t>Millennials|varA_3|-20 percent|Vero|Unweighted</t>
  </si>
  <si>
    <t>Millennials|varA_3|-15 percent|Vero|Unweighted</t>
  </si>
  <si>
    <t>Millennials|varA_3|-10 percent|Vero|Unweighted</t>
  </si>
  <si>
    <t>Millennials|varA_3|-5 percent|Vero|Unweighted</t>
  </si>
  <si>
    <t>Millennials|varA_3|0 percent|Vero|Unweighted</t>
  </si>
  <si>
    <t>Millennials|varA_3|+5 percent|Vero|Unweighted</t>
  </si>
  <si>
    <t>Millennials|varA_3|+10 percent|Vero|Unweighted</t>
  </si>
  <si>
    <t>Millennials|varA_3|+15 percent|Vero|Unweighted</t>
  </si>
  <si>
    <t>Millennials|varA_3|+20 percent|Vero|Unweighted</t>
  </si>
  <si>
    <t>Millennials|varA_3|+25 percent|Vero|Unweighted</t>
  </si>
  <si>
    <t>Millennials|varA_4|-25 percent|Vero|Unweighted</t>
  </si>
  <si>
    <t>Millennials|varA_4|-20 percent|Vero|Unweighted</t>
  </si>
  <si>
    <t>Millennials|varA_4|-15 percent|Vero|Unweighted</t>
  </si>
  <si>
    <t>Millennials|varA_4|-10 percent|Vero|Unweighted</t>
  </si>
  <si>
    <t>Millennials|varA_4|-5 percent|Vero|Unweighted</t>
  </si>
  <si>
    <t>Millennials|varA_4|0 percent|Vero|Unweighted</t>
  </si>
  <si>
    <t>Millennials|varA_4|+5 percent|Vero|Unweighted</t>
  </si>
  <si>
    <t>Millennials|varA_4|+10 percent|Vero|Unweighted</t>
  </si>
  <si>
    <t>Millennials|varA_4|+15 percent|Vero|Unweighted</t>
  </si>
  <si>
    <t>Millennials|varA_4|+20 percent|Vero|Unweighted</t>
  </si>
  <si>
    <t>Millennials|varA_4|+25 percent|Vero|Unweighted</t>
  </si>
  <si>
    <t>Millennials|varA_5|-25 percent|Vero|Unweighted</t>
  </si>
  <si>
    <t>Millennials|varA_5|-20 percent|Vero|Unweighted</t>
  </si>
  <si>
    <t>Millennials|varA_5|-15 percent|Vero|Unweighted</t>
  </si>
  <si>
    <t>Millennials|varA_5|-10 percent|Vero|Unweighted</t>
  </si>
  <si>
    <t>Millennials|varA_5|-5 percent|Vero|Unweighted</t>
  </si>
  <si>
    <t>Millennials|varA_5|0 percent|Vero|Unweighted</t>
  </si>
  <si>
    <t>Millennials|varA_5|+5 percent|Vero|Unweighted</t>
  </si>
  <si>
    <t>Millennials|varA_5|+10 percent|Vero|Unweighted</t>
  </si>
  <si>
    <t>Millennials|varA_5|+15 percent|Vero|Unweighted</t>
  </si>
  <si>
    <t>Millennials|varA_5|+20 percent|Vero|Unweighted</t>
  </si>
  <si>
    <t>Millennials|varA_5|+25 percent|Vero|Unweighted</t>
  </si>
  <si>
    <t>Millennials|varA_6|-25 percent|Vero|Unweighted</t>
  </si>
  <si>
    <t>Millennials|varA_6|-20 percent|Vero|Unweighted</t>
  </si>
  <si>
    <t>Millennials|varA_6|-15 percent|Vero|Unweighted</t>
  </si>
  <si>
    <t>Millennials|varA_6|-10 percent|Vero|Unweighted</t>
  </si>
  <si>
    <t>Millennials|varA_6|-5 percent|Vero|Unweighted</t>
  </si>
  <si>
    <t>Millennials|varA_6|0 percent|Vero|Unweighted</t>
  </si>
  <si>
    <t>Millennials|varA_6|+5 percent|Vero|Unweighted</t>
  </si>
  <si>
    <t>Millennials|varA_6|+10 percent|Vero|Unweighted</t>
  </si>
  <si>
    <t>Millennials|varA_6|+15 percent|Vero|Unweighted</t>
  </si>
  <si>
    <t>Millennials|varA_6|+20 percent|Vero|Unweighted</t>
  </si>
  <si>
    <t>Millennials|varA_6|+25 percent|Vero|Unweighted</t>
  </si>
  <si>
    <t>Millennials|varA_7|-25 percent|Vero|Unweighted</t>
  </si>
  <si>
    <t>Millennials|varA_7|-20 percent|Vero|Unweighted</t>
  </si>
  <si>
    <t>Millennials|varA_7|-15 percent|Vero|Unweighted</t>
  </si>
  <si>
    <t>Millennials|varA_7|-10 percent|Vero|Unweighted</t>
  </si>
  <si>
    <t>Millennials|varA_7|-5 percent|Vero|Unweighted</t>
  </si>
  <si>
    <t>Millennials|varA_7|0 percent|Vero|Unweighted</t>
  </si>
  <si>
    <t>Millennials|varA_7|+5 percent|Vero|Unweighted</t>
  </si>
  <si>
    <t>Millennials|varA_7|+10 percent|Vero|Unweighted</t>
  </si>
  <si>
    <t>Millennials|varA_7|+15 percent|Vero|Unweighted</t>
  </si>
  <si>
    <t>Millennials|varA_7|+20 percent|Vero|Unweighted</t>
  </si>
  <si>
    <t>Millennials|varA_7|+25 percent|Vero|Unweighted</t>
  </si>
  <si>
    <t>Millennials|varA_8|-25 percent|Vero|Unweighted</t>
  </si>
  <si>
    <t>Millennials|varA_8|-20 percent|Vero|Unweighted</t>
  </si>
  <si>
    <t>Millennials|varA_8|-15 percent|Vero|Unweighted</t>
  </si>
  <si>
    <t>Millennials|varA_8|-10 percent|Vero|Unweighted</t>
  </si>
  <si>
    <t>Millennials|varA_8|-5 percent|Vero|Unweighted</t>
  </si>
  <si>
    <t>Millennials|varA_8|0 percent|Vero|Unweighted</t>
  </si>
  <si>
    <t>Millennials|varA_8|+5 percent|Vero|Unweighted</t>
  </si>
  <si>
    <t>Millennials|varA_8|+10 percent|Vero|Unweighted</t>
  </si>
  <si>
    <t>Millennials|varA_8|+15 percent|Vero|Unweighted</t>
  </si>
  <si>
    <t>Millennials|varA_8|+20 percent|Vero|Unweighted</t>
  </si>
  <si>
    <t>Millennials|varA_8|+25 percent|Vero|Unweighted</t>
  </si>
  <si>
    <t>Millennials|varA_10|-25 percent|Vero|Unweighted</t>
  </si>
  <si>
    <t>Millennials|varA_10|-20 percent|Vero|Unweighted</t>
  </si>
  <si>
    <t>Millennials|varA_10|-15 percent|Vero|Unweighted</t>
  </si>
  <si>
    <t>Millennials|varA_10|-10 percent|Vero|Unweighted</t>
  </si>
  <si>
    <t>Millennials|varA_10|-5 percent|Vero|Unweighted</t>
  </si>
  <si>
    <t>Millennials|varA_10|0 percent|Vero|Unweighted</t>
  </si>
  <si>
    <t>Millennials|varA_10|+5 percent|Vero|Unweighted</t>
  </si>
  <si>
    <t>Millennials|varA_10|+10 percent|Vero|Unweighted</t>
  </si>
  <si>
    <t>Millennials|varA_10|+15 percent|Vero|Unweighted</t>
  </si>
  <si>
    <t>Millennials|varA_10|+20 percent|Vero|Unweighted</t>
  </si>
  <si>
    <t>Millennials|varA_10|+25 percent|Vero|Unweighted</t>
  </si>
  <si>
    <t>Millennials|varA_11|-25 percent|Vero|Unweighted</t>
  </si>
  <si>
    <t>Millennials|varA_11|-20 percent|Vero|Unweighted</t>
  </si>
  <si>
    <t>Millennials|varA_11|-15 percent|Vero|Unweighted</t>
  </si>
  <si>
    <t>Millennials|varA_11|-10 percent|Vero|Unweighted</t>
  </si>
  <si>
    <t>Millennials|varA_11|-5 percent|Vero|Unweighted</t>
  </si>
  <si>
    <t>Millennials|varA_11|0 percent|Vero|Unweighted</t>
  </si>
  <si>
    <t>Millennials|varA_11|+5 percent|Vero|Unweighted</t>
  </si>
  <si>
    <t>Millennials|varA_11|+10 percent|Vero|Unweighted</t>
  </si>
  <si>
    <t>Millennials|varA_11|+15 percent|Vero|Unweighted</t>
  </si>
  <si>
    <t>Millennials|varA_11|+20 percent|Vero|Unweighted</t>
  </si>
  <si>
    <t>Millennials|varA_11|+25 percent|Vero|Unweighted</t>
  </si>
  <si>
    <t>Millennials|varB_1|-25 percent|Vero|Unweighted</t>
  </si>
  <si>
    <t>Millennials|varB_1|-20 percent|Vero|Unweighted</t>
  </si>
  <si>
    <t>Millennials|varB_1|-15 percent|Vero|Unweighted</t>
  </si>
  <si>
    <t>Millennials|varB_1|-10 percent|Vero|Unweighted</t>
  </si>
  <si>
    <t>Millennials|varB_1|-5 percent|Vero|Unweighted</t>
  </si>
  <si>
    <t>Millennials|varB_1|0 percent|Vero|Unweighted</t>
  </si>
  <si>
    <t>Millennials|varB_1|+5 percent|Vero|Unweighted</t>
  </si>
  <si>
    <t>Millennials|varB_1|+10 percent|Vero|Unweighted</t>
  </si>
  <si>
    <t>Millennials|varB_1|+15 percent|Vero|Unweighted</t>
  </si>
  <si>
    <t>Millennials|varB_1|+20 percent|Vero|Unweighted</t>
  </si>
  <si>
    <t>Millennials|varB_1|+25 percent|Vero|Unweighted</t>
  </si>
  <si>
    <t>Millennials|varB_2|-25 percent|Vero|Unweighted</t>
  </si>
  <si>
    <t>Millennials|varB_2|-20 percent|Vero|Unweighted</t>
  </si>
  <si>
    <t>Millennials|varB_2|-15 percent|Vero|Unweighted</t>
  </si>
  <si>
    <t>Millennials|varB_2|-10 percent|Vero|Unweighted</t>
  </si>
  <si>
    <t>Millennials|varB_2|-5 percent|Vero|Unweighted</t>
  </si>
  <si>
    <t>Millennials|varB_2|0 percent|Vero|Unweighted</t>
  </si>
  <si>
    <t>Millennials|varB_2|+5 percent|Vero|Unweighted</t>
  </si>
  <si>
    <t>Millennials|varB_2|+10 percent|Vero|Unweighted</t>
  </si>
  <si>
    <t>Millennials|varB_2|+15 percent|Vero|Unweighted</t>
  </si>
  <si>
    <t>Millennials|varB_2|+20 percent|Vero|Unweighted</t>
  </si>
  <si>
    <t>Millennials|varB_2|+25 percent|Vero|Unweighted</t>
  </si>
  <si>
    <t>Millennials|varB_3|-25 percent|Vero|Unweighted</t>
  </si>
  <si>
    <t>Millennials|varB_3|-20 percent|Vero|Unweighted</t>
  </si>
  <si>
    <t>Millennials|varB_3|-15 percent|Vero|Unweighted</t>
  </si>
  <si>
    <t>Millennials|varB_3|-10 percent|Vero|Unweighted</t>
  </si>
  <si>
    <t>Millennials|varB_3|-5 percent|Vero|Unweighted</t>
  </si>
  <si>
    <t>Millennials|varB_3|0 percent|Vero|Unweighted</t>
  </si>
  <si>
    <t>Millennials|varB_3|+5 percent|Vero|Unweighted</t>
  </si>
  <si>
    <t>Millennials|varB_3|+10 percent|Vero|Unweighted</t>
  </si>
  <si>
    <t>Millennials|varB_3|+15 percent|Vero|Unweighted</t>
  </si>
  <si>
    <t>Millennials|varB_3|+20 percent|Vero|Unweighted</t>
  </si>
  <si>
    <t>Millennials|varB_3|+25 percent|Vero|Unweighted</t>
  </si>
  <si>
    <t>Millennials|varB_4|-25 percent|Vero|Unweighted</t>
  </si>
  <si>
    <t>Millennials|varB_4|-20 percent|Vero|Unweighted</t>
  </si>
  <si>
    <t>Millennials|varB_4|-15 percent|Vero|Unweighted</t>
  </si>
  <si>
    <t>Millennials|varB_4|-10 percent|Vero|Unweighted</t>
  </si>
  <si>
    <t>Millennials|varB_4|-5 percent|Vero|Unweighted</t>
  </si>
  <si>
    <t>Millennials|varB_4|0 percent|Vero|Unweighted</t>
  </si>
  <si>
    <t>Millennials|varB_4|+5 percent|Vero|Unweighted</t>
  </si>
  <si>
    <t>Millennials|varB_4|+10 percent|Vero|Unweighted</t>
  </si>
  <si>
    <t>Millennials|varB_4|+15 percent|Vero|Unweighted</t>
  </si>
  <si>
    <t>Millennials|varB_4|+20 percent|Vero|Unweighted</t>
  </si>
  <si>
    <t>Millennials|varB_4|+25 percent|Vero|Unweighted</t>
  </si>
  <si>
    <t>Millennials|varB_5|-25 percent|Vero|Unweighted</t>
  </si>
  <si>
    <t>Millennials|varB_5|-20 percent|Vero|Unweighted</t>
  </si>
  <si>
    <t>Millennials|varB_5|-15 percent|Vero|Unweighted</t>
  </si>
  <si>
    <t>Millennials|varB_5|-10 percent|Vero|Unweighted</t>
  </si>
  <si>
    <t>Millennials|varB_5|-5 percent|Vero|Unweighted</t>
  </si>
  <si>
    <t>Millennials|varB_5|0 percent|Vero|Unweighted</t>
  </si>
  <si>
    <t>Millennials|varB_5|+5 percent|Vero|Unweighted</t>
  </si>
  <si>
    <t>Millennials|varB_5|+10 percent|Vero|Unweighted</t>
  </si>
  <si>
    <t>Millennials|varB_5|+15 percent|Vero|Unweighted</t>
  </si>
  <si>
    <t>Millennials|varB_5|+20 percent|Vero|Unweighted</t>
  </si>
  <si>
    <t>Millennials|varB_5|+25 percent|Vero|Unweighted</t>
  </si>
  <si>
    <t>Millennials|varB_6|-25 percent|Vero|Unweighted</t>
  </si>
  <si>
    <t>Millennials|varB_6|-20 percent|Vero|Unweighted</t>
  </si>
  <si>
    <t>Millennials|varB_6|-15 percent|Vero|Unweighted</t>
  </si>
  <si>
    <t>Millennials|varB_6|-10 percent|Vero|Unweighted</t>
  </si>
  <si>
    <t>Millennials|varB_6|-5 percent|Vero|Unweighted</t>
  </si>
  <si>
    <t>Millennials|varB_6|0 percent|Vero|Unweighted</t>
  </si>
  <si>
    <t>Millennials|varB_6|+5 percent|Vero|Unweighted</t>
  </si>
  <si>
    <t>Millennials|varB_6|+10 percent|Vero|Unweighted</t>
  </si>
  <si>
    <t>Millennials|varB_6|+15 percent|Vero|Unweighted</t>
  </si>
  <si>
    <t>Millennials|varB_6|+20 percent|Vero|Unweighted</t>
  </si>
  <si>
    <t>Millennials|varB_6|+25 percent|Vero|Unweighted</t>
  </si>
  <si>
    <t>Millennials|varC_1|-25 percent|Vero|Unweighted</t>
  </si>
  <si>
    <t>Millennials|varC_1|-20 percent|Vero|Unweighted</t>
  </si>
  <si>
    <t>Millennials|varC_1|-15 percent|Vero|Unweighted</t>
  </si>
  <si>
    <t>Millennials|varC_1|-10 percent|Vero|Unweighted</t>
  </si>
  <si>
    <t>Millennials|varC_1|-5 percent|Vero|Unweighted</t>
  </si>
  <si>
    <t>Millennials|varC_1|0 percent|Vero|Unweighted</t>
  </si>
  <si>
    <t>Millennials|varC_1|+5 percent|Vero|Unweighted</t>
  </si>
  <si>
    <t>Millennials|varC_1|+10 percent|Vero|Unweighted</t>
  </si>
  <si>
    <t>Millennials|varC_1|+15 percent|Vero|Unweighted</t>
  </si>
  <si>
    <t>Millennials|varC_1|+20 percent|Vero|Unweighted</t>
  </si>
  <si>
    <t>Millennials|varC_1|+25 percent|Vero|Unweighted</t>
  </si>
  <si>
    <t>Millennials|varC_2|-25 percent|Vero|Unweighted</t>
  </si>
  <si>
    <t>Millennials|varC_2|-20 percent|Vero|Unweighted</t>
  </si>
  <si>
    <t>Millennials|varC_2|-15 percent|Vero|Unweighted</t>
  </si>
  <si>
    <t>Millennials|varC_2|-10 percent|Vero|Unweighted</t>
  </si>
  <si>
    <t>Millennials|varC_2|-5 percent|Vero|Unweighted</t>
  </si>
  <si>
    <t>Millennials|varC_2|0 percent|Vero|Unweighted</t>
  </si>
  <si>
    <t>Millennials|varC_2|+5 percent|Vero|Unweighted</t>
  </si>
  <si>
    <t>Millennials|varC_2|+10 percent|Vero|Unweighted</t>
  </si>
  <si>
    <t>Millennials|varC_2|+15 percent|Vero|Unweighted</t>
  </si>
  <si>
    <t>Millennials|varC_2|+20 percent|Vero|Unweighted</t>
  </si>
  <si>
    <t>Millennials|varC_2|+25 percent|Vero|Unweighted</t>
  </si>
  <si>
    <t>Millennials|varC_3|-25 percent|Vero|Unweighted</t>
  </si>
  <si>
    <t>Millennials|varC_3|-20 percent|Vero|Unweighted</t>
  </si>
  <si>
    <t>Millennials|varC_3|-15 percent|Vero|Unweighted</t>
  </si>
  <si>
    <t>Millennials|varC_3|-10 percent|Vero|Unweighted</t>
  </si>
  <si>
    <t>Millennials|varC_3|-5 percent|Vero|Unweighted</t>
  </si>
  <si>
    <t>Millennials|varC_3|0 percent|Vero|Unweighted</t>
  </si>
  <si>
    <t>Millennials|varC_3|+5 percent|Vero|Unweighted</t>
  </si>
  <si>
    <t>Millennials|varC_3|+10 percent|Vero|Unweighted</t>
  </si>
  <si>
    <t>Millennials|varC_3|+15 percent|Vero|Unweighted</t>
  </si>
  <si>
    <t>Millennials|varC_3|+20 percent|Vero|Unweighted</t>
  </si>
  <si>
    <t>Millennials|varC_3|+25 percent|Vero|Unweighted</t>
  </si>
  <si>
    <t>Millennials|varC_4|-25 percent|Vero|Unweighted</t>
  </si>
  <si>
    <t>Millennials|varC_4|-20 percent|Vero|Unweighted</t>
  </si>
  <si>
    <t>Millennials|varC_4|-15 percent|Vero|Unweighted</t>
  </si>
  <si>
    <t>Millennials|varC_4|-10 percent|Vero|Unweighted</t>
  </si>
  <si>
    <t>Millennials|varC_4|-5 percent|Vero|Unweighted</t>
  </si>
  <si>
    <t>Millennials|varC_4|0 percent|Vero|Unweighted</t>
  </si>
  <si>
    <t>Millennials|varC_4|+5 percent|Vero|Unweighted</t>
  </si>
  <si>
    <t>Millennials|varC_4|+10 percent|Vero|Unweighted</t>
  </si>
  <si>
    <t>Millennials|varC_4|+15 percent|Vero|Unweighted</t>
  </si>
  <si>
    <t>Millennials|varC_4|+20 percent|Vero|Unweighted</t>
  </si>
  <si>
    <t>Millennials|varC_4|+25 percent|Vero|Unweighted</t>
  </si>
  <si>
    <t>Millennials|varC_5|-25 percent|Vero|Unweighted</t>
  </si>
  <si>
    <t>Millennials|varC_5|-20 percent|Vero|Unweighted</t>
  </si>
  <si>
    <t>Millennials|varC_5|-15 percent|Vero|Unweighted</t>
  </si>
  <si>
    <t>Millennials|varC_5|-10 percent|Vero|Unweighted</t>
  </si>
  <si>
    <t>Millennials|varC_5|-5 percent|Vero|Unweighted</t>
  </si>
  <si>
    <t>Millennials|varC_5|0 percent|Vero|Unweighted</t>
  </si>
  <si>
    <t>Millennials|varC_5|+5 percent|Vero|Unweighted</t>
  </si>
  <si>
    <t>Millennials|varC_5|+10 percent|Vero|Unweighted</t>
  </si>
  <si>
    <t>Millennials|varC_5|+15 percent|Vero|Unweighted</t>
  </si>
  <si>
    <t>Millennials|varC_5|+20 percent|Vero|Unweighted</t>
  </si>
  <si>
    <t>Millennials|varC_5|+25 percent|Vero|Unweighted</t>
  </si>
  <si>
    <t>Millennials|varC_6|-25 percent|Vero|Unweighted</t>
  </si>
  <si>
    <t>Millennials|varC_6|-20 percent|Vero|Unweighted</t>
  </si>
  <si>
    <t>Millennials|varC_6|-15 percent|Vero|Unweighted</t>
  </si>
  <si>
    <t>Millennials|varC_6|-10 percent|Vero|Unweighted</t>
  </si>
  <si>
    <t>Millennials|varC_6|-5 percent|Vero|Unweighted</t>
  </si>
  <si>
    <t>Millennials|varC_6|0 percent|Vero|Unweighted</t>
  </si>
  <si>
    <t>Millennials|varC_6|+5 percent|Vero|Unweighted</t>
  </si>
  <si>
    <t>Millennials|varC_6|+10 percent|Vero|Unweighted</t>
  </si>
  <si>
    <t>Millennials|varC_6|+15 percent|Vero|Unweighted</t>
  </si>
  <si>
    <t>Millennials|varC_6|+20 percent|Vero|Unweighted</t>
  </si>
  <si>
    <t>Millennials|varC_6|+25 percent|Vero|Unweighted</t>
  </si>
  <si>
    <t>Millennials|varC_7|-25 percent|Vero|Unweighted</t>
  </si>
  <si>
    <t>Millennials|varC_7|-20 percent|Vero|Unweighted</t>
  </si>
  <si>
    <t>Millennials|varC_7|-15 percent|Vero|Unweighted</t>
  </si>
  <si>
    <t>Millennials|varC_7|-10 percent|Vero|Unweighted</t>
  </si>
  <si>
    <t>Millennials|varC_7|-5 percent|Vero|Unweighted</t>
  </si>
  <si>
    <t>Millennials|varC_7|0 percent|Vero|Unweighted</t>
  </si>
  <si>
    <t>Millennials|varC_7|+5 percent|Vero|Unweighted</t>
  </si>
  <si>
    <t>Millennials|varC_7|+10 percent|Vero|Unweighted</t>
  </si>
  <si>
    <t>Millennials|varC_7|+15 percent|Vero|Unweighted</t>
  </si>
  <si>
    <t>Millennials|varC_7|+20 percent|Vero|Unweighted</t>
  </si>
  <si>
    <t>Millennials|varC_7|+25 percent|Vero|Unweighted</t>
  </si>
  <si>
    <t>Millennials|varC_8|-25 percent|Vero|Unweighted</t>
  </si>
  <si>
    <t>Millennials|varC_8|-20 percent|Vero|Unweighted</t>
  </si>
  <si>
    <t>Millennials|varC_8|-15 percent|Vero|Unweighted</t>
  </si>
  <si>
    <t>Millennials|varC_8|-10 percent|Vero|Unweighted</t>
  </si>
  <si>
    <t>Millennials|varC_8|-5 percent|Vero|Unweighted</t>
  </si>
  <si>
    <t>Millennials|varC_8|0 percent|Vero|Unweighted</t>
  </si>
  <si>
    <t>Millennials|varC_8|+5 percent|Vero|Unweighted</t>
  </si>
  <si>
    <t>Millennials|varC_8|+10 percent|Vero|Unweighted</t>
  </si>
  <si>
    <t>Millennials|varC_8|+15 percent|Vero|Unweighted</t>
  </si>
  <si>
    <t>Millennials|varC_8|+20 percent|Vero|Unweighted</t>
  </si>
  <si>
    <t>Millennials|varC_8|+25 percent|Vero|Unweighted</t>
  </si>
  <si>
    <t>Millennials|varC_9|-25 percent|Vero|Unweighted</t>
  </si>
  <si>
    <t>Millennials|varC_9|-20 percent|Vero|Unweighted</t>
  </si>
  <si>
    <t>Millennials|varC_9|-15 percent|Vero|Unweighted</t>
  </si>
  <si>
    <t>Millennials|varC_9|-10 percent|Vero|Unweighted</t>
  </si>
  <si>
    <t>Millennials|varC_9|-5 percent|Vero|Unweighted</t>
  </si>
  <si>
    <t>Millennials|varC_9|0 percent|Vero|Unweighted</t>
  </si>
  <si>
    <t>Millennials|varC_9|+5 percent|Vero|Unweighted</t>
  </si>
  <si>
    <t>Millennials|varC_9|+10 percent|Vero|Unweighted</t>
  </si>
  <si>
    <t>Millennials|varC_9|+15 percent|Vero|Unweighted</t>
  </si>
  <si>
    <t>Millennials|varC_9|+20 percent|Vero|Unweighted</t>
  </si>
  <si>
    <t>Millennials|varC_9|+25 percent|Vero|Unweighted</t>
  </si>
  <si>
    <t>Millennials|varA_1|-25 percent|Market|Weighted</t>
  </si>
  <si>
    <t>Millennials|varA_1|-20 percent|Market|Weighted</t>
  </si>
  <si>
    <t>Millennials|varA_1|-15 percent|Market|Weighted</t>
  </si>
  <si>
    <t>Millennials|varA_1|-10 percent|Market|Weighted</t>
  </si>
  <si>
    <t>Millennials|varA_1|-5 percent|Market|Weighted</t>
  </si>
  <si>
    <t>Millennials|varA_1|0 percent|Market|Weighted</t>
  </si>
  <si>
    <t>Millennials|varA_1|+5 percent|Market|Weighted</t>
  </si>
  <si>
    <t>Millennials|varA_1|+10 percent|Market|Weighted</t>
  </si>
  <si>
    <t>Millennials|varA_1|+15 percent|Market|Weighted</t>
  </si>
  <si>
    <t>Millennials|varA_1|+20 percent|Market|Weighted</t>
  </si>
  <si>
    <t>Millennials|varA_1|+25 percent|Market|Weighted</t>
  </si>
  <si>
    <t>Millennials|varA_2|-25 percent|Market|Weighted</t>
  </si>
  <si>
    <t>Millennials|varA_2|-20 percent|Market|Weighted</t>
  </si>
  <si>
    <t>Millennials|varA_2|-15 percent|Market|Weighted</t>
  </si>
  <si>
    <t>Millennials|varA_2|-10 percent|Market|Weighted</t>
  </si>
  <si>
    <t>Millennials|varA_2|-5 percent|Market|Weighted</t>
  </si>
  <si>
    <t>Millennials|varA_2|0 percent|Market|Weighted</t>
  </si>
  <si>
    <t>Millennials|varA_2|+5 percent|Market|Weighted</t>
  </si>
  <si>
    <t>Millennials|varA_2|+10 percent|Market|Weighted</t>
  </si>
  <si>
    <t>Millennials|varA_2|+15 percent|Market|Weighted</t>
  </si>
  <si>
    <t>Millennials|varA_2|+20 percent|Market|Weighted</t>
  </si>
  <si>
    <t>Millennials|varA_2|+25 percent|Market|Weighted</t>
  </si>
  <si>
    <t>Millennials|varA_3|-25 percent|Market|Weighted</t>
  </si>
  <si>
    <t>Millennials|varA_3|-20 percent|Market|Weighted</t>
  </si>
  <si>
    <t>Millennials|varA_3|-15 percent|Market|Weighted</t>
  </si>
  <si>
    <t>Millennials|varA_3|-10 percent|Market|Weighted</t>
  </si>
  <si>
    <t>Millennials|varA_3|-5 percent|Market|Weighted</t>
  </si>
  <si>
    <t>Millennials|varA_3|0 percent|Market|Weighted</t>
  </si>
  <si>
    <t>Millennials|varA_3|+5 percent|Market|Weighted</t>
  </si>
  <si>
    <t>Millennials|varA_3|+10 percent|Market|Weighted</t>
  </si>
  <si>
    <t>Millennials|varA_3|+15 percent|Market|Weighted</t>
  </si>
  <si>
    <t>Millennials|varA_3|+20 percent|Market|Weighted</t>
  </si>
  <si>
    <t>Millennials|varA_3|+25 percent|Market|Weighted</t>
  </si>
  <si>
    <t>Millennials|varA_4|-25 percent|Market|Weighted</t>
  </si>
  <si>
    <t>Millennials|varA_4|-20 percent|Market|Weighted</t>
  </si>
  <si>
    <t>Millennials|varA_4|-15 percent|Market|Weighted</t>
  </si>
  <si>
    <t>Millennials|varA_4|-10 percent|Market|Weighted</t>
  </si>
  <si>
    <t>Millennials|varA_4|-5 percent|Market|Weighted</t>
  </si>
  <si>
    <t>Millennials|varA_4|0 percent|Market|Weighted</t>
  </si>
  <si>
    <t>Millennials|varA_4|+5 percent|Market|Weighted</t>
  </si>
  <si>
    <t>Millennials|varA_4|+10 percent|Market|Weighted</t>
  </si>
  <si>
    <t>Millennials|varA_4|+15 percent|Market|Weighted</t>
  </si>
  <si>
    <t>Millennials|varA_4|+20 percent|Market|Weighted</t>
  </si>
  <si>
    <t>Millennials|varA_4|+25 percent|Market|Weighted</t>
  </si>
  <si>
    <t>Millennials|varA_5|-25 percent|Market|Weighted</t>
  </si>
  <si>
    <t>Millennials|varA_5|-20 percent|Market|Weighted</t>
  </si>
  <si>
    <t>Millennials|varA_5|-15 percent|Market|Weighted</t>
  </si>
  <si>
    <t>Millennials|varA_5|-10 percent|Market|Weighted</t>
  </si>
  <si>
    <t>Millennials|varA_5|-5 percent|Market|Weighted</t>
  </si>
  <si>
    <t>Millennials|varA_5|0 percent|Market|Weighted</t>
  </si>
  <si>
    <t>Millennials|varA_5|+5 percent|Market|Weighted</t>
  </si>
  <si>
    <t>Millennials|varA_5|+10 percent|Market|Weighted</t>
  </si>
  <si>
    <t>Millennials|varA_5|+15 percent|Market|Weighted</t>
  </si>
  <si>
    <t>Millennials|varA_5|+20 percent|Market|Weighted</t>
  </si>
  <si>
    <t>Millennials|varA_5|+25 percent|Market|Weighted</t>
  </si>
  <si>
    <t>Millennials|varA_6|-25 percent|Market|Weighted</t>
  </si>
  <si>
    <t>Millennials|varA_6|-20 percent|Market|Weighted</t>
  </si>
  <si>
    <t>Millennials|varA_6|-15 percent|Market|Weighted</t>
  </si>
  <si>
    <t>Millennials|varA_6|-10 percent|Market|Weighted</t>
  </si>
  <si>
    <t>Millennials|varA_6|-5 percent|Market|Weighted</t>
  </si>
  <si>
    <t>Millennials|varA_6|0 percent|Market|Weighted</t>
  </si>
  <si>
    <t>Millennials|varA_6|+5 percent|Market|Weighted</t>
  </si>
  <si>
    <t>Millennials|varA_6|+10 percent|Market|Weighted</t>
  </si>
  <si>
    <t>Millennials|varA_6|+15 percent|Market|Weighted</t>
  </si>
  <si>
    <t>Millennials|varA_6|+20 percent|Market|Weighted</t>
  </si>
  <si>
    <t>Millennials|varA_6|+25 percent|Market|Weighted</t>
  </si>
  <si>
    <t>Millennials|varA_7|-25 percent|Market|Weighted</t>
  </si>
  <si>
    <t>Millennials|varA_7|-20 percent|Market|Weighted</t>
  </si>
  <si>
    <t>Millennials|varA_7|-15 percent|Market|Weighted</t>
  </si>
  <si>
    <t>Millennials|varA_7|-10 percent|Market|Weighted</t>
  </si>
  <si>
    <t>Millennials|varA_7|-5 percent|Market|Weighted</t>
  </si>
  <si>
    <t>Millennials|varA_7|0 percent|Market|Weighted</t>
  </si>
  <si>
    <t>Millennials|varA_7|+5 percent|Market|Weighted</t>
  </si>
  <si>
    <t>Millennials|varA_7|+10 percent|Market|Weighted</t>
  </si>
  <si>
    <t>Millennials|varA_7|+15 percent|Market|Weighted</t>
  </si>
  <si>
    <t>Millennials|varA_7|+20 percent|Market|Weighted</t>
  </si>
  <si>
    <t>Millennials|varA_7|+25 percent|Market|Weighted</t>
  </si>
  <si>
    <t>Millennials|varA_8|-25 percent|Market|Weighted</t>
  </si>
  <si>
    <t>Millennials|varA_8|-20 percent|Market|Weighted</t>
  </si>
  <si>
    <t>Millennials|varA_8|-15 percent|Market|Weighted</t>
  </si>
  <si>
    <t>Millennials|varA_8|-10 percent|Market|Weighted</t>
  </si>
  <si>
    <t>Millennials|varA_8|-5 percent|Market|Weighted</t>
  </si>
  <si>
    <t>Millennials|varA_8|0 percent|Market|Weighted</t>
  </si>
  <si>
    <t>Millennials|varA_8|+5 percent|Market|Weighted</t>
  </si>
  <si>
    <t>Millennials|varA_8|+10 percent|Market|Weighted</t>
  </si>
  <si>
    <t>Millennials|varA_8|+15 percent|Market|Weighted</t>
  </si>
  <si>
    <t>Millennials|varA_8|+20 percent|Market|Weighted</t>
  </si>
  <si>
    <t>Millennials|varA_8|+25 percent|Market|Weighted</t>
  </si>
  <si>
    <t>Millennials|varA_10|-25 percent|Market|Weighted</t>
  </si>
  <si>
    <t>Millennials|varA_10|-20 percent|Market|Weighted</t>
  </si>
  <si>
    <t>Millennials|varA_10|-15 percent|Market|Weighted</t>
  </si>
  <si>
    <t>Millennials|varA_10|-10 percent|Market|Weighted</t>
  </si>
  <si>
    <t>Millennials|varA_10|-5 percent|Market|Weighted</t>
  </si>
  <si>
    <t>Millennials|varA_10|0 percent|Market|Weighted</t>
  </si>
  <si>
    <t>Millennials|varA_10|+5 percent|Market|Weighted</t>
  </si>
  <si>
    <t>Millennials|varA_10|+10 percent|Market|Weighted</t>
  </si>
  <si>
    <t>Millennials|varA_10|+15 percent|Market|Weighted</t>
  </si>
  <si>
    <t>Millennials|varA_10|+20 percent|Market|Weighted</t>
  </si>
  <si>
    <t>Millennials|varA_10|+25 percent|Market|Weighted</t>
  </si>
  <si>
    <t>Millennials|varA_11|-25 percent|Market|Weighted</t>
  </si>
  <si>
    <t>Millennials|varA_11|-20 percent|Market|Weighted</t>
  </si>
  <si>
    <t>Millennials|varA_11|-15 percent|Market|Weighted</t>
  </si>
  <si>
    <t>Millennials|varA_11|-10 percent|Market|Weighted</t>
  </si>
  <si>
    <t>Millennials|varA_11|-5 percent|Market|Weighted</t>
  </si>
  <si>
    <t>Millennials|varA_11|0 percent|Market|Weighted</t>
  </si>
  <si>
    <t>Millennials|varA_11|+5 percent|Market|Weighted</t>
  </si>
  <si>
    <t>Millennials|varA_11|+10 percent|Market|Weighted</t>
  </si>
  <si>
    <t>Millennials|varA_11|+15 percent|Market|Weighted</t>
  </si>
  <si>
    <t>Millennials|varA_11|+20 percent|Market|Weighted</t>
  </si>
  <si>
    <t>Millennials|varA_11|+25 percent|Market|Weighted</t>
  </si>
  <si>
    <t>Millennials|varB_1|-25 percent|Market|Weighted</t>
  </si>
  <si>
    <t>Millennials|varB_1|-20 percent|Market|Weighted</t>
  </si>
  <si>
    <t>Millennials|varB_1|-15 percent|Market|Weighted</t>
  </si>
  <si>
    <t>Millennials|varB_1|-10 percent|Market|Weighted</t>
  </si>
  <si>
    <t>Millennials|varB_1|-5 percent|Market|Weighted</t>
  </si>
  <si>
    <t>Millennials|varB_1|0 percent|Market|Weighted</t>
  </si>
  <si>
    <t>Millennials|varB_1|+5 percent|Market|Weighted</t>
  </si>
  <si>
    <t>Millennials|varB_1|+10 percent|Market|Weighted</t>
  </si>
  <si>
    <t>Millennials|varB_1|+15 percent|Market|Weighted</t>
  </si>
  <si>
    <t>Millennials|varB_1|+20 percent|Market|Weighted</t>
  </si>
  <si>
    <t>Millennials|varB_1|+25 percent|Market|Weighted</t>
  </si>
  <si>
    <t>Millennials|varB_2|-25 percent|Market|Weighted</t>
  </si>
  <si>
    <t>Millennials|varB_2|-20 percent|Market|Weighted</t>
  </si>
  <si>
    <t>Millennials|varB_2|-15 percent|Market|Weighted</t>
  </si>
  <si>
    <t>Millennials|varB_2|-10 percent|Market|Weighted</t>
  </si>
  <si>
    <t>Millennials|varB_2|-5 percent|Market|Weighted</t>
  </si>
  <si>
    <t>Millennials|varB_2|0 percent|Market|Weighted</t>
  </si>
  <si>
    <t>Millennials|varB_2|+5 percent|Market|Weighted</t>
  </si>
  <si>
    <t>Millennials|varB_2|+10 percent|Market|Weighted</t>
  </si>
  <si>
    <t>Millennials|varB_2|+15 percent|Market|Weighted</t>
  </si>
  <si>
    <t>Millennials|varB_2|+20 percent|Market|Weighted</t>
  </si>
  <si>
    <t>Millennials|varB_2|+25 percent|Market|Weighted</t>
  </si>
  <si>
    <t>Millennials|varB_3|-25 percent|Market|Weighted</t>
  </si>
  <si>
    <t>Millennials|varB_3|-20 percent|Market|Weighted</t>
  </si>
  <si>
    <t>Millennials|varB_3|-15 percent|Market|Weighted</t>
  </si>
  <si>
    <t>Millennials|varB_3|-10 percent|Market|Weighted</t>
  </si>
  <si>
    <t>Millennials|varB_3|-5 percent|Market|Weighted</t>
  </si>
  <si>
    <t>Millennials|varB_3|0 percent|Market|Weighted</t>
  </si>
  <si>
    <t>Millennials|varB_3|+5 percent|Market|Weighted</t>
  </si>
  <si>
    <t>Millennials|varB_3|+10 percent|Market|Weighted</t>
  </si>
  <si>
    <t>Millennials|varB_3|+15 percent|Market|Weighted</t>
  </si>
  <si>
    <t>Millennials|varB_3|+20 percent|Market|Weighted</t>
  </si>
  <si>
    <t>Millennials|varB_3|+25 percent|Market|Weighted</t>
  </si>
  <si>
    <t>Millennials|varB_4|-25 percent|Market|Weighted</t>
  </si>
  <si>
    <t>Millennials|varB_4|-20 percent|Market|Weighted</t>
  </si>
  <si>
    <t>Millennials|varB_4|-15 percent|Market|Weighted</t>
  </si>
  <si>
    <t>Millennials|varB_4|-10 percent|Market|Weighted</t>
  </si>
  <si>
    <t>Millennials|varB_4|-5 percent|Market|Weighted</t>
  </si>
  <si>
    <t>Millennials|varB_4|0 percent|Market|Weighted</t>
  </si>
  <si>
    <t>Millennials|varB_4|+5 percent|Market|Weighted</t>
  </si>
  <si>
    <t>Millennials|varB_4|+10 percent|Market|Weighted</t>
  </si>
  <si>
    <t>Millennials|varB_4|+15 percent|Market|Weighted</t>
  </si>
  <si>
    <t>Millennials|varB_4|+20 percent|Market|Weighted</t>
  </si>
  <si>
    <t>Millennials|varB_4|+25 percent|Market|Weighted</t>
  </si>
  <si>
    <t>Millennials|varB_5|-25 percent|Market|Weighted</t>
  </si>
  <si>
    <t>Millennials|varB_5|-20 percent|Market|Weighted</t>
  </si>
  <si>
    <t>Millennials|varB_5|-15 percent|Market|Weighted</t>
  </si>
  <si>
    <t>Millennials|varB_5|-10 percent|Market|Weighted</t>
  </si>
  <si>
    <t>Millennials|varB_5|-5 percent|Market|Weighted</t>
  </si>
  <si>
    <t>Millennials|varB_5|0 percent|Market|Weighted</t>
  </si>
  <si>
    <t>Millennials|varB_5|+5 percent|Market|Weighted</t>
  </si>
  <si>
    <t>Millennials|varB_5|+10 percent|Market|Weighted</t>
  </si>
  <si>
    <t>Millennials|varB_5|+15 percent|Market|Weighted</t>
  </si>
  <si>
    <t>Millennials|varB_5|+20 percent|Market|Weighted</t>
  </si>
  <si>
    <t>Millennials|varB_5|+25 percent|Market|Weighted</t>
  </si>
  <si>
    <t>Millennials|varB_6|-25 percent|Market|Weighted</t>
  </si>
  <si>
    <t>Millennials|varB_6|-20 percent|Market|Weighted</t>
  </si>
  <si>
    <t>Millennials|varB_6|-15 percent|Market|Weighted</t>
  </si>
  <si>
    <t>Millennials|varB_6|-10 percent|Market|Weighted</t>
  </si>
  <si>
    <t>Millennials|varB_6|-5 percent|Market|Weighted</t>
  </si>
  <si>
    <t>Millennials|varB_6|0 percent|Market|Weighted</t>
  </si>
  <si>
    <t>Millennials|varB_6|+5 percent|Market|Weighted</t>
  </si>
  <si>
    <t>Millennials|varB_6|+10 percent|Market|Weighted</t>
  </si>
  <si>
    <t>Millennials|varB_6|+15 percent|Market|Weighted</t>
  </si>
  <si>
    <t>Millennials|varB_6|+20 percent|Market|Weighted</t>
  </si>
  <si>
    <t>Millennials|varB_6|+25 percent|Market|Weighted</t>
  </si>
  <si>
    <t>Millennials|varC_1|-25 percent|Market|Weighted</t>
  </si>
  <si>
    <t>Millennials|varC_1|-20 percent|Market|Weighted</t>
  </si>
  <si>
    <t>Millennials|varC_1|-15 percent|Market|Weighted</t>
  </si>
  <si>
    <t>Millennials|varC_1|-10 percent|Market|Weighted</t>
  </si>
  <si>
    <t>Millennials|varC_1|-5 percent|Market|Weighted</t>
  </si>
  <si>
    <t>Millennials|varC_1|0 percent|Market|Weighted</t>
  </si>
  <si>
    <t>Millennials|varC_1|+5 percent|Market|Weighted</t>
  </si>
  <si>
    <t>Millennials|varC_1|+10 percent|Market|Weighted</t>
  </si>
  <si>
    <t>Millennials|varC_1|+15 percent|Market|Weighted</t>
  </si>
  <si>
    <t>Millennials|varC_1|+20 percent|Market|Weighted</t>
  </si>
  <si>
    <t>Millennials|varC_1|+25 percent|Market|Weighted</t>
  </si>
  <si>
    <t>Millennials|varC_2|-25 percent|Market|Weighted</t>
  </si>
  <si>
    <t>Millennials|varC_2|-20 percent|Market|Weighted</t>
  </si>
  <si>
    <t>Millennials|varC_2|-15 percent|Market|Weighted</t>
  </si>
  <si>
    <t>Millennials|varC_2|-10 percent|Market|Weighted</t>
  </si>
  <si>
    <t>Millennials|varC_2|-5 percent|Market|Weighted</t>
  </si>
  <si>
    <t>Millennials|varC_2|0 percent|Market|Weighted</t>
  </si>
  <si>
    <t>Millennials|varC_2|+5 percent|Market|Weighted</t>
  </si>
  <si>
    <t>Millennials|varC_2|+10 percent|Market|Weighted</t>
  </si>
  <si>
    <t>Millennials|varC_2|+15 percent|Market|Weighted</t>
  </si>
  <si>
    <t>Millennials|varC_2|+20 percent|Market|Weighted</t>
  </si>
  <si>
    <t>Millennials|varC_2|+25 percent|Market|Weighted</t>
  </si>
  <si>
    <t>Millennials|varC_3|-25 percent|Market|Weighted</t>
  </si>
  <si>
    <t>Millennials|varC_3|-20 percent|Market|Weighted</t>
  </si>
  <si>
    <t>Millennials|varC_3|-15 percent|Market|Weighted</t>
  </si>
  <si>
    <t>Millennials|varC_3|-10 percent|Market|Weighted</t>
  </si>
  <si>
    <t>Millennials|varC_3|-5 percent|Market|Weighted</t>
  </si>
  <si>
    <t>Millennials|varC_3|0 percent|Market|Weighted</t>
  </si>
  <si>
    <t>Millennials|varC_3|+5 percent|Market|Weighted</t>
  </si>
  <si>
    <t>Millennials|varC_3|+10 percent|Market|Weighted</t>
  </si>
  <si>
    <t>Millennials|varC_3|+15 percent|Market|Weighted</t>
  </si>
  <si>
    <t>Millennials|varC_3|+20 percent|Market|Weighted</t>
  </si>
  <si>
    <t>Millennials|varC_3|+25 percent|Market|Weighted</t>
  </si>
  <si>
    <t>Millennials|varC_4|-25 percent|Market|Weighted</t>
  </si>
  <si>
    <t>Millennials|varC_4|-20 percent|Market|Weighted</t>
  </si>
  <si>
    <t>Millennials|varC_4|-15 percent|Market|Weighted</t>
  </si>
  <si>
    <t>Millennials|varC_4|-10 percent|Market|Weighted</t>
  </si>
  <si>
    <t>Millennials|varC_4|-5 percent|Market|Weighted</t>
  </si>
  <si>
    <t>Millennials|varC_4|0 percent|Market|Weighted</t>
  </si>
  <si>
    <t>Millennials|varC_4|+5 percent|Market|Weighted</t>
  </si>
  <si>
    <t>Millennials|varC_4|+10 percent|Market|Weighted</t>
  </si>
  <si>
    <t>Millennials|varC_4|+15 percent|Market|Weighted</t>
  </si>
  <si>
    <t>Millennials|varC_4|+20 percent|Market|Weighted</t>
  </si>
  <si>
    <t>Millennials|varC_4|+25 percent|Market|Weighted</t>
  </si>
  <si>
    <t>Millennials|varC_5|-25 percent|Market|Weighted</t>
  </si>
  <si>
    <t>Millennials|varC_5|-20 percent|Market|Weighted</t>
  </si>
  <si>
    <t>Millennials|varC_5|-15 percent|Market|Weighted</t>
  </si>
  <si>
    <t>Millennials|varC_5|-10 percent|Market|Weighted</t>
  </si>
  <si>
    <t>Millennials|varC_5|-5 percent|Market|Weighted</t>
  </si>
  <si>
    <t>Millennials|varC_5|0 percent|Market|Weighted</t>
  </si>
  <si>
    <t>Millennials|varC_5|+5 percent|Market|Weighted</t>
  </si>
  <si>
    <t>Millennials|varC_5|+10 percent|Market|Weighted</t>
  </si>
  <si>
    <t>Millennials|varC_5|+15 percent|Market|Weighted</t>
  </si>
  <si>
    <t>Millennials|varC_5|+20 percent|Market|Weighted</t>
  </si>
  <si>
    <t>Millennials|varC_5|+25 percent|Market|Weighted</t>
  </si>
  <si>
    <t>Millennials|varC_6|-25 percent|Market|Weighted</t>
  </si>
  <si>
    <t>Millennials|varC_6|-20 percent|Market|Weighted</t>
  </si>
  <si>
    <t>Millennials|varC_6|-15 percent|Market|Weighted</t>
  </si>
  <si>
    <t>Millennials|varC_6|-10 percent|Market|Weighted</t>
  </si>
  <si>
    <t>Millennials|varC_6|-5 percent|Market|Weighted</t>
  </si>
  <si>
    <t>Millennials|varC_6|0 percent|Market|Weighted</t>
  </si>
  <si>
    <t>Millennials|varC_6|+5 percent|Market|Weighted</t>
  </si>
  <si>
    <t>Millennials|varC_6|+10 percent|Market|Weighted</t>
  </si>
  <si>
    <t>Millennials|varC_6|+15 percent|Market|Weighted</t>
  </si>
  <si>
    <t>Millennials|varC_6|+20 percent|Market|Weighted</t>
  </si>
  <si>
    <t>Millennials|varC_6|+25 percent|Market|Weighted</t>
  </si>
  <si>
    <t>Millennials|varC_7|-25 percent|Market|Weighted</t>
  </si>
  <si>
    <t>Millennials|varC_7|-20 percent|Market|Weighted</t>
  </si>
  <si>
    <t>Millennials|varC_7|-15 percent|Market|Weighted</t>
  </si>
  <si>
    <t>Millennials|varC_7|-10 percent|Market|Weighted</t>
  </si>
  <si>
    <t>Millennials|varC_7|-5 percent|Market|Weighted</t>
  </si>
  <si>
    <t>Millennials|varC_7|0 percent|Market|Weighted</t>
  </si>
  <si>
    <t>Millennials|varC_7|+5 percent|Market|Weighted</t>
  </si>
  <si>
    <t>Millennials|varC_7|+10 percent|Market|Weighted</t>
  </si>
  <si>
    <t>Millennials|varC_7|+15 percent|Market|Weighted</t>
  </si>
  <si>
    <t>Millennials|varC_7|+20 percent|Market|Weighted</t>
  </si>
  <si>
    <t>Millennials|varC_7|+25 percent|Market|Weighted</t>
  </si>
  <si>
    <t>Millennials|varC_8|-25 percent|Market|Weighted</t>
  </si>
  <si>
    <t>Millennials|varC_8|-20 percent|Market|Weighted</t>
  </si>
  <si>
    <t>Millennials|varC_8|-15 percent|Market|Weighted</t>
  </si>
  <si>
    <t>Millennials|varC_8|-10 percent|Market|Weighted</t>
  </si>
  <si>
    <t>Millennials|varC_8|-5 percent|Market|Weighted</t>
  </si>
  <si>
    <t>Millennials|varC_8|0 percent|Market|Weighted</t>
  </si>
  <si>
    <t>Millennials|varC_8|+5 percent|Market|Weighted</t>
  </si>
  <si>
    <t>Millennials|varC_8|+10 percent|Market|Weighted</t>
  </si>
  <si>
    <t>Millennials|varC_8|+15 percent|Market|Weighted</t>
  </si>
  <si>
    <t>Millennials|varC_8|+20 percent|Market|Weighted</t>
  </si>
  <si>
    <t>Millennials|varC_8|+25 percent|Market|Weighted</t>
  </si>
  <si>
    <t>Millennials|varC_9|-25 percent|Market|Weighted</t>
  </si>
  <si>
    <t>Millennials|varC_9|-20 percent|Market|Weighted</t>
  </si>
  <si>
    <t>Millennials|varC_9|-15 percent|Market|Weighted</t>
  </si>
  <si>
    <t>Millennials|varC_9|-10 percent|Market|Weighted</t>
  </si>
  <si>
    <t>Millennials|varC_9|-5 percent|Market|Weighted</t>
  </si>
  <si>
    <t>Millennials|varC_9|0 percent|Market|Weighted</t>
  </si>
  <si>
    <t>Millennials|varC_9|+5 percent|Market|Weighted</t>
  </si>
  <si>
    <t>Millennials|varC_9|+10 percent|Market|Weighted</t>
  </si>
  <si>
    <t>Millennials|varC_9|+15 percent|Market|Weighted</t>
  </si>
  <si>
    <t>Millennials|varC_9|+20 percent|Market|Weighted</t>
  </si>
  <si>
    <t>Millennials|varC_9|+25 percent|Market|Weighted</t>
  </si>
  <si>
    <t>Millennials|varA_1|-25 percent|Apex|Weighted</t>
  </si>
  <si>
    <t>Millennials|varA_1|-20 percent|Apex|Weighted</t>
  </si>
  <si>
    <t>Millennials|varA_1|-15 percent|Apex|Weighted</t>
  </si>
  <si>
    <t>Millennials|varA_1|-10 percent|Apex|Weighted</t>
  </si>
  <si>
    <t>Millennials|varA_1|-5 percent|Apex|Weighted</t>
  </si>
  <si>
    <t>Millennials|varA_1|0 percent|Apex|Weighted</t>
  </si>
  <si>
    <t>Millennials|varA_1|+5 percent|Apex|Weighted</t>
  </si>
  <si>
    <t>Millennials|varA_1|+10 percent|Apex|Weighted</t>
  </si>
  <si>
    <t>Millennials|varA_1|+15 percent|Apex|Weighted</t>
  </si>
  <si>
    <t>Millennials|varA_1|+20 percent|Apex|Weighted</t>
  </si>
  <si>
    <t>Millennials|varA_1|+25 percent|Apex|Weighted</t>
  </si>
  <si>
    <t>Millennials|varA_2|-25 percent|Apex|Weighted</t>
  </si>
  <si>
    <t>Millennials|varA_2|-20 percent|Apex|Weighted</t>
  </si>
  <si>
    <t>Millennials|varA_2|-15 percent|Apex|Weighted</t>
  </si>
  <si>
    <t>Millennials|varA_2|-10 percent|Apex|Weighted</t>
  </si>
  <si>
    <t>Millennials|varA_2|-5 percent|Apex|Weighted</t>
  </si>
  <si>
    <t>Millennials|varA_2|0 percent|Apex|Weighted</t>
  </si>
  <si>
    <t>Millennials|varA_2|+5 percent|Apex|Weighted</t>
  </si>
  <si>
    <t>Millennials|varA_2|+10 percent|Apex|Weighted</t>
  </si>
  <si>
    <t>Millennials|varA_2|+15 percent|Apex|Weighted</t>
  </si>
  <si>
    <t>Millennials|varA_2|+20 percent|Apex|Weighted</t>
  </si>
  <si>
    <t>Millennials|varA_2|+25 percent|Apex|Weighted</t>
  </si>
  <si>
    <t>Millennials|varA_3|-25 percent|Apex|Weighted</t>
  </si>
  <si>
    <t>Millennials|varA_3|-20 percent|Apex|Weighted</t>
  </si>
  <si>
    <t>Millennials|varA_3|-15 percent|Apex|Weighted</t>
  </si>
  <si>
    <t>Millennials|varA_3|-10 percent|Apex|Weighted</t>
  </si>
  <si>
    <t>Millennials|varA_3|-5 percent|Apex|Weighted</t>
  </si>
  <si>
    <t>Millennials|varA_3|0 percent|Apex|Weighted</t>
  </si>
  <si>
    <t>Millennials|varA_3|+5 percent|Apex|Weighted</t>
  </si>
  <si>
    <t>Millennials|varA_3|+10 percent|Apex|Weighted</t>
  </si>
  <si>
    <t>Millennials|varA_3|+15 percent|Apex|Weighted</t>
  </si>
  <si>
    <t>Millennials|varA_3|+20 percent|Apex|Weighted</t>
  </si>
  <si>
    <t>Millennials|varA_3|+25 percent|Apex|Weighted</t>
  </si>
  <si>
    <t>Millennials|varA_4|-25 percent|Apex|Weighted</t>
  </si>
  <si>
    <t>Millennials|varA_4|-20 percent|Apex|Weighted</t>
  </si>
  <si>
    <t>Millennials|varA_4|-15 percent|Apex|Weighted</t>
  </si>
  <si>
    <t>Millennials|varA_4|-10 percent|Apex|Weighted</t>
  </si>
  <si>
    <t>Millennials|varA_4|-5 percent|Apex|Weighted</t>
  </si>
  <si>
    <t>Millennials|varA_4|0 percent|Apex|Weighted</t>
  </si>
  <si>
    <t>Millennials|varA_4|+5 percent|Apex|Weighted</t>
  </si>
  <si>
    <t>Millennials|varA_4|+10 percent|Apex|Weighted</t>
  </si>
  <si>
    <t>Millennials|varA_4|+15 percent|Apex|Weighted</t>
  </si>
  <si>
    <t>Millennials|varA_4|+20 percent|Apex|Weighted</t>
  </si>
  <si>
    <t>Millennials|varA_4|+25 percent|Apex|Weighted</t>
  </si>
  <si>
    <t>Millennials|varA_5|-25 percent|Apex|Weighted</t>
  </si>
  <si>
    <t>Millennials|varA_5|-20 percent|Apex|Weighted</t>
  </si>
  <si>
    <t>Millennials|varA_5|-15 percent|Apex|Weighted</t>
  </si>
  <si>
    <t>Millennials|varA_5|-10 percent|Apex|Weighted</t>
  </si>
  <si>
    <t>Millennials|varA_5|-5 percent|Apex|Weighted</t>
  </si>
  <si>
    <t>Millennials|varA_5|0 percent|Apex|Weighted</t>
  </si>
  <si>
    <t>Millennials|varA_5|+5 percent|Apex|Weighted</t>
  </si>
  <si>
    <t>Millennials|varA_5|+10 percent|Apex|Weighted</t>
  </si>
  <si>
    <t>Millennials|varA_5|+15 percent|Apex|Weighted</t>
  </si>
  <si>
    <t>Millennials|varA_5|+20 percent|Apex|Weighted</t>
  </si>
  <si>
    <t>Millennials|varA_5|+25 percent|Apex|Weighted</t>
  </si>
  <si>
    <t>Millennials|varA_6|-25 percent|Apex|Weighted</t>
  </si>
  <si>
    <t>Millennials|varA_6|-20 percent|Apex|Weighted</t>
  </si>
  <si>
    <t>Millennials|varA_6|-15 percent|Apex|Weighted</t>
  </si>
  <si>
    <t>Millennials|varA_6|-10 percent|Apex|Weighted</t>
  </si>
  <si>
    <t>Millennials|varA_6|-5 percent|Apex|Weighted</t>
  </si>
  <si>
    <t>Millennials|varA_6|0 percent|Apex|Weighted</t>
  </si>
  <si>
    <t>Millennials|varA_6|+5 percent|Apex|Weighted</t>
  </si>
  <si>
    <t>Millennials|varA_6|+10 percent|Apex|Weighted</t>
  </si>
  <si>
    <t>Millennials|varA_6|+15 percent|Apex|Weighted</t>
  </si>
  <si>
    <t>Millennials|varA_6|+20 percent|Apex|Weighted</t>
  </si>
  <si>
    <t>Millennials|varA_6|+25 percent|Apex|Weighted</t>
  </si>
  <si>
    <t>Millennials|varA_7|-25 percent|Apex|Weighted</t>
  </si>
  <si>
    <t>Millennials|varA_7|-20 percent|Apex|Weighted</t>
  </si>
  <si>
    <t>Millennials|varA_7|-15 percent|Apex|Weighted</t>
  </si>
  <si>
    <t>Millennials|varA_7|-10 percent|Apex|Weighted</t>
  </si>
  <si>
    <t>Millennials|varA_7|-5 percent|Apex|Weighted</t>
  </si>
  <si>
    <t>Millennials|varA_7|0 percent|Apex|Weighted</t>
  </si>
  <si>
    <t>Millennials|varA_7|+5 percent|Apex|Weighted</t>
  </si>
  <si>
    <t>Millennials|varA_7|+10 percent|Apex|Weighted</t>
  </si>
  <si>
    <t>Millennials|varA_7|+15 percent|Apex|Weighted</t>
  </si>
  <si>
    <t>Millennials|varA_7|+20 percent|Apex|Weighted</t>
  </si>
  <si>
    <t>Millennials|varA_7|+25 percent|Apex|Weighted</t>
  </si>
  <si>
    <t>Millennials|varA_8|-25 percent|Apex|Weighted</t>
  </si>
  <si>
    <t>Millennials|varA_8|-20 percent|Apex|Weighted</t>
  </si>
  <si>
    <t>Millennials|varA_8|-15 percent|Apex|Weighted</t>
  </si>
  <si>
    <t>Millennials|varA_8|-10 percent|Apex|Weighted</t>
  </si>
  <si>
    <t>Millennials|varA_8|-5 percent|Apex|Weighted</t>
  </si>
  <si>
    <t>Millennials|varA_8|0 percent|Apex|Weighted</t>
  </si>
  <si>
    <t>Millennials|varA_8|+5 percent|Apex|Weighted</t>
  </si>
  <si>
    <t>Millennials|varA_8|+10 percent|Apex|Weighted</t>
  </si>
  <si>
    <t>Millennials|varA_8|+15 percent|Apex|Weighted</t>
  </si>
  <si>
    <t>Millennials|varA_8|+20 percent|Apex|Weighted</t>
  </si>
  <si>
    <t>Millennials|varA_8|+25 percent|Apex|Weighted</t>
  </si>
  <si>
    <t>Millennials|varA_10|-25 percent|Apex|Weighted</t>
  </si>
  <si>
    <t>Millennials|varA_10|-20 percent|Apex|Weighted</t>
  </si>
  <si>
    <t>Millennials|varA_10|-15 percent|Apex|Weighted</t>
  </si>
  <si>
    <t>Millennials|varA_10|-10 percent|Apex|Weighted</t>
  </si>
  <si>
    <t>Millennials|varA_10|-5 percent|Apex|Weighted</t>
  </si>
  <si>
    <t>Millennials|varA_10|0 percent|Apex|Weighted</t>
  </si>
  <si>
    <t>Millennials|varA_10|+5 percent|Apex|Weighted</t>
  </si>
  <si>
    <t>Millennials|varA_10|+10 percent|Apex|Weighted</t>
  </si>
  <si>
    <t>Millennials|varA_10|+15 percent|Apex|Weighted</t>
  </si>
  <si>
    <t>Millennials|varA_10|+20 percent|Apex|Weighted</t>
  </si>
  <si>
    <t>Millennials|varA_10|+25 percent|Apex|Weighted</t>
  </si>
  <si>
    <t>Millennials|varA_11|-25 percent|Apex|Weighted</t>
  </si>
  <si>
    <t>Millennials|varA_11|-20 percent|Apex|Weighted</t>
  </si>
  <si>
    <t>Millennials|varA_11|-15 percent|Apex|Weighted</t>
  </si>
  <si>
    <t>Millennials|varA_11|-10 percent|Apex|Weighted</t>
  </si>
  <si>
    <t>Millennials|varA_11|-5 percent|Apex|Weighted</t>
  </si>
  <si>
    <t>Millennials|varA_11|0 percent|Apex|Weighted</t>
  </si>
  <si>
    <t>Millennials|varA_11|+5 percent|Apex|Weighted</t>
  </si>
  <si>
    <t>Millennials|varA_11|+10 percent|Apex|Weighted</t>
  </si>
  <si>
    <t>Millennials|varA_11|+15 percent|Apex|Weighted</t>
  </si>
  <si>
    <t>Millennials|varA_11|+20 percent|Apex|Weighted</t>
  </si>
  <si>
    <t>Millennials|varA_11|+25 percent|Apex|Weighted</t>
  </si>
  <si>
    <t>Millennials|varB_1|-25 percent|Apex|Weighted</t>
  </si>
  <si>
    <t>Millennials|varB_1|-20 percent|Apex|Weighted</t>
  </si>
  <si>
    <t>Millennials|varB_1|-15 percent|Apex|Weighted</t>
  </si>
  <si>
    <t>Millennials|varB_1|-10 percent|Apex|Weighted</t>
  </si>
  <si>
    <t>Millennials|varB_1|-5 percent|Apex|Weighted</t>
  </si>
  <si>
    <t>Millennials|varB_1|0 percent|Apex|Weighted</t>
  </si>
  <si>
    <t>Millennials|varB_1|+5 percent|Apex|Weighted</t>
  </si>
  <si>
    <t>Millennials|varB_1|+10 percent|Apex|Weighted</t>
  </si>
  <si>
    <t>Millennials|varB_1|+15 percent|Apex|Weighted</t>
  </si>
  <si>
    <t>Millennials|varB_1|+20 percent|Apex|Weighted</t>
  </si>
  <si>
    <t>Millennials|varB_1|+25 percent|Apex|Weighted</t>
  </si>
  <si>
    <t>Millennials|varB_2|-25 percent|Apex|Weighted</t>
  </si>
  <si>
    <t>Millennials|varB_2|-20 percent|Apex|Weighted</t>
  </si>
  <si>
    <t>Millennials|varB_2|-15 percent|Apex|Weighted</t>
  </si>
  <si>
    <t>Millennials|varB_2|-10 percent|Apex|Weighted</t>
  </si>
  <si>
    <t>Millennials|varB_2|-5 percent|Apex|Weighted</t>
  </si>
  <si>
    <t>Millennials|varB_2|0 percent|Apex|Weighted</t>
  </si>
  <si>
    <t>Millennials|varB_2|+5 percent|Apex|Weighted</t>
  </si>
  <si>
    <t>Millennials|varB_2|+10 percent|Apex|Weighted</t>
  </si>
  <si>
    <t>Millennials|varB_2|+15 percent|Apex|Weighted</t>
  </si>
  <si>
    <t>Millennials|varB_2|+20 percent|Apex|Weighted</t>
  </si>
  <si>
    <t>Millennials|varB_2|+25 percent|Apex|Weighted</t>
  </si>
  <si>
    <t>Millennials|varB_3|-25 percent|Apex|Weighted</t>
  </si>
  <si>
    <t>Millennials|varB_3|-20 percent|Apex|Weighted</t>
  </si>
  <si>
    <t>Millennials|varB_3|-15 percent|Apex|Weighted</t>
  </si>
  <si>
    <t>Millennials|varB_3|-10 percent|Apex|Weighted</t>
  </si>
  <si>
    <t>Millennials|varB_3|-5 percent|Apex|Weighted</t>
  </si>
  <si>
    <t>Millennials|varB_3|0 percent|Apex|Weighted</t>
  </si>
  <si>
    <t>Millennials|varB_3|+5 percent|Apex|Weighted</t>
  </si>
  <si>
    <t>Millennials|varB_3|+10 percent|Apex|Weighted</t>
  </si>
  <si>
    <t>Millennials|varB_3|+15 percent|Apex|Weighted</t>
  </si>
  <si>
    <t>Millennials|varB_3|+20 percent|Apex|Weighted</t>
  </si>
  <si>
    <t>Millennials|varB_3|+25 percent|Apex|Weighted</t>
  </si>
  <si>
    <t>Millennials|varB_4|-25 percent|Apex|Weighted</t>
  </si>
  <si>
    <t>Millennials|varB_4|-20 percent|Apex|Weighted</t>
  </si>
  <si>
    <t>Millennials|varB_4|-15 percent|Apex|Weighted</t>
  </si>
  <si>
    <t>Millennials|varB_4|-10 percent|Apex|Weighted</t>
  </si>
  <si>
    <t>Millennials|varB_4|-5 percent|Apex|Weighted</t>
  </si>
  <si>
    <t>Millennials|varB_4|0 percent|Apex|Weighted</t>
  </si>
  <si>
    <t>Millennials|varB_4|+5 percent|Apex|Weighted</t>
  </si>
  <si>
    <t>Millennials|varB_4|+10 percent|Apex|Weighted</t>
  </si>
  <si>
    <t>Millennials|varB_4|+15 percent|Apex|Weighted</t>
  </si>
  <si>
    <t>Millennials|varB_4|+20 percent|Apex|Weighted</t>
  </si>
  <si>
    <t>Millennials|varB_4|+25 percent|Apex|Weighted</t>
  </si>
  <si>
    <t>Millennials|varB_5|-25 percent|Apex|Weighted</t>
  </si>
  <si>
    <t>Millennials|varB_5|-20 percent|Apex|Weighted</t>
  </si>
  <si>
    <t>Millennials|varB_5|-15 percent|Apex|Weighted</t>
  </si>
  <si>
    <t>Millennials|varB_5|-10 percent|Apex|Weighted</t>
  </si>
  <si>
    <t>Millennials|varB_5|-5 percent|Apex|Weighted</t>
  </si>
  <si>
    <t>Millennials|varB_5|0 percent|Apex|Weighted</t>
  </si>
  <si>
    <t>Millennials|varB_5|+5 percent|Apex|Weighted</t>
  </si>
  <si>
    <t>Millennials|varB_5|+10 percent|Apex|Weighted</t>
  </si>
  <si>
    <t>Millennials|varB_5|+15 percent|Apex|Weighted</t>
  </si>
  <si>
    <t>Millennials|varB_5|+20 percent|Apex|Weighted</t>
  </si>
  <si>
    <t>Millennials|varB_5|+25 percent|Apex|Weighted</t>
  </si>
  <si>
    <t>Millennials|varB_6|-25 percent|Apex|Weighted</t>
  </si>
  <si>
    <t>Millennials|varB_6|-20 percent|Apex|Weighted</t>
  </si>
  <si>
    <t>Millennials|varB_6|-15 percent|Apex|Weighted</t>
  </si>
  <si>
    <t>Millennials|varB_6|-10 percent|Apex|Weighted</t>
  </si>
  <si>
    <t>Millennials|varB_6|-5 percent|Apex|Weighted</t>
  </si>
  <si>
    <t>Millennials|varB_6|0 percent|Apex|Weighted</t>
  </si>
  <si>
    <t>Millennials|varB_6|+5 percent|Apex|Weighted</t>
  </si>
  <si>
    <t>Millennials|varB_6|+10 percent|Apex|Weighted</t>
  </si>
  <si>
    <t>Millennials|varB_6|+15 percent|Apex|Weighted</t>
  </si>
  <si>
    <t>Millennials|varB_6|+20 percent|Apex|Weighted</t>
  </si>
  <si>
    <t>Millennials|varB_6|+25 percent|Apex|Weighted</t>
  </si>
  <si>
    <t>Millennials|varC_1|-25 percent|Apex|Weighted</t>
  </si>
  <si>
    <t>Millennials|varC_1|-20 percent|Apex|Weighted</t>
  </si>
  <si>
    <t>Millennials|varC_1|-15 percent|Apex|Weighted</t>
  </si>
  <si>
    <t>Millennials|varC_1|-10 percent|Apex|Weighted</t>
  </si>
  <si>
    <t>Millennials|varC_1|-5 percent|Apex|Weighted</t>
  </si>
  <si>
    <t>Millennials|varC_1|0 percent|Apex|Weighted</t>
  </si>
  <si>
    <t>Millennials|varC_1|+5 percent|Apex|Weighted</t>
  </si>
  <si>
    <t>Millennials|varC_1|+10 percent|Apex|Weighted</t>
  </si>
  <si>
    <t>Millennials|varC_1|+15 percent|Apex|Weighted</t>
  </si>
  <si>
    <t>Millennials|varC_1|+20 percent|Apex|Weighted</t>
  </si>
  <si>
    <t>Millennials|varC_1|+25 percent|Apex|Weighted</t>
  </si>
  <si>
    <t>Millennials|varC_2|-25 percent|Apex|Weighted</t>
  </si>
  <si>
    <t>Millennials|varC_2|-20 percent|Apex|Weighted</t>
  </si>
  <si>
    <t>Millennials|varC_2|-15 percent|Apex|Weighted</t>
  </si>
  <si>
    <t>Millennials|varC_2|-10 percent|Apex|Weighted</t>
  </si>
  <si>
    <t>Millennials|varC_2|-5 percent|Apex|Weighted</t>
  </si>
  <si>
    <t>Millennials|varC_2|0 percent|Apex|Weighted</t>
  </si>
  <si>
    <t>Millennials|varC_2|+5 percent|Apex|Weighted</t>
  </si>
  <si>
    <t>Millennials|varC_2|+10 percent|Apex|Weighted</t>
  </si>
  <si>
    <t>Millennials|varC_2|+15 percent|Apex|Weighted</t>
  </si>
  <si>
    <t>Millennials|varC_2|+20 percent|Apex|Weighted</t>
  </si>
  <si>
    <t>Millennials|varC_2|+25 percent|Apex|Weighted</t>
  </si>
  <si>
    <t>Millennials|varC_3|-25 percent|Apex|Weighted</t>
  </si>
  <si>
    <t>Millennials|varC_3|-20 percent|Apex|Weighted</t>
  </si>
  <si>
    <t>Millennials|varC_3|-15 percent|Apex|Weighted</t>
  </si>
  <si>
    <t>Millennials|varC_3|-10 percent|Apex|Weighted</t>
  </si>
  <si>
    <t>Millennials|varC_3|-5 percent|Apex|Weighted</t>
  </si>
  <si>
    <t>Millennials|varC_3|0 percent|Apex|Weighted</t>
  </si>
  <si>
    <t>Millennials|varC_3|+5 percent|Apex|Weighted</t>
  </si>
  <si>
    <t>Millennials|varC_3|+10 percent|Apex|Weighted</t>
  </si>
  <si>
    <t>Millennials|varC_3|+15 percent|Apex|Weighted</t>
  </si>
  <si>
    <t>Millennials|varC_3|+20 percent|Apex|Weighted</t>
  </si>
  <si>
    <t>Millennials|varC_3|+25 percent|Apex|Weighted</t>
  </si>
  <si>
    <t>Millennials|varC_4|-25 percent|Apex|Weighted</t>
  </si>
  <si>
    <t>Millennials|varC_4|-20 percent|Apex|Weighted</t>
  </si>
  <si>
    <t>Millennials|varC_4|-15 percent|Apex|Weighted</t>
  </si>
  <si>
    <t>Millennials|varC_4|-10 percent|Apex|Weighted</t>
  </si>
  <si>
    <t>Millennials|varC_4|-5 percent|Apex|Weighted</t>
  </si>
  <si>
    <t>Millennials|varC_4|0 percent|Apex|Weighted</t>
  </si>
  <si>
    <t>Millennials|varC_4|+5 percent|Apex|Weighted</t>
  </si>
  <si>
    <t>Millennials|varC_4|+10 percent|Apex|Weighted</t>
  </si>
  <si>
    <t>Millennials|varC_4|+15 percent|Apex|Weighted</t>
  </si>
  <si>
    <t>Millennials|varC_4|+20 percent|Apex|Weighted</t>
  </si>
  <si>
    <t>Millennials|varC_4|+25 percent|Apex|Weighted</t>
  </si>
  <si>
    <t>Millennials|varC_5|-25 percent|Apex|Weighted</t>
  </si>
  <si>
    <t>Millennials|varC_5|-20 percent|Apex|Weighted</t>
  </si>
  <si>
    <t>Millennials|varC_5|-15 percent|Apex|Weighted</t>
  </si>
  <si>
    <t>Millennials|varC_5|-10 percent|Apex|Weighted</t>
  </si>
  <si>
    <t>Millennials|varC_5|-5 percent|Apex|Weighted</t>
  </si>
  <si>
    <t>Millennials|varC_5|0 percent|Apex|Weighted</t>
  </si>
  <si>
    <t>Millennials|varC_5|+5 percent|Apex|Weighted</t>
  </si>
  <si>
    <t>Millennials|varC_5|+10 percent|Apex|Weighted</t>
  </si>
  <si>
    <t>Millennials|varC_5|+15 percent|Apex|Weighted</t>
  </si>
  <si>
    <t>Millennials|varC_5|+20 percent|Apex|Weighted</t>
  </si>
  <si>
    <t>Millennials|varC_5|+25 percent|Apex|Weighted</t>
  </si>
  <si>
    <t>Millennials|varC_6|-25 percent|Apex|Weighted</t>
  </si>
  <si>
    <t>Millennials|varC_6|-20 percent|Apex|Weighted</t>
  </si>
  <si>
    <t>Millennials|varC_6|-15 percent|Apex|Weighted</t>
  </si>
  <si>
    <t>Millennials|varC_6|-10 percent|Apex|Weighted</t>
  </si>
  <si>
    <t>Millennials|varC_6|-5 percent|Apex|Weighted</t>
  </si>
  <si>
    <t>Millennials|varC_6|0 percent|Apex|Weighted</t>
  </si>
  <si>
    <t>Millennials|varC_6|+5 percent|Apex|Weighted</t>
  </si>
  <si>
    <t>Millennials|varC_6|+10 percent|Apex|Weighted</t>
  </si>
  <si>
    <t>Millennials|varC_6|+15 percent|Apex|Weighted</t>
  </si>
  <si>
    <t>Millennials|varC_6|+20 percent|Apex|Weighted</t>
  </si>
  <si>
    <t>Millennials|varC_6|+25 percent|Apex|Weighted</t>
  </si>
  <si>
    <t>Millennials|varC_7|-25 percent|Apex|Weighted</t>
  </si>
  <si>
    <t>Millennials|varC_7|-20 percent|Apex|Weighted</t>
  </si>
  <si>
    <t>Millennials|varC_7|-15 percent|Apex|Weighted</t>
  </si>
  <si>
    <t>Millennials|varC_7|-10 percent|Apex|Weighted</t>
  </si>
  <si>
    <t>Millennials|varC_7|-5 percent|Apex|Weighted</t>
  </si>
  <si>
    <t>Millennials|varC_7|0 percent|Apex|Weighted</t>
  </si>
  <si>
    <t>Millennials|varC_7|+5 percent|Apex|Weighted</t>
  </si>
  <si>
    <t>Millennials|varC_7|+10 percent|Apex|Weighted</t>
  </si>
  <si>
    <t>Millennials|varC_7|+15 percent|Apex|Weighted</t>
  </si>
  <si>
    <t>Millennials|varC_7|+20 percent|Apex|Weighted</t>
  </si>
  <si>
    <t>Millennials|varC_7|+25 percent|Apex|Weighted</t>
  </si>
  <si>
    <t>Millennials|varC_8|-25 percent|Apex|Weighted</t>
  </si>
  <si>
    <t>Millennials|varC_8|-20 percent|Apex|Weighted</t>
  </si>
  <si>
    <t>Millennials|varC_8|-15 percent|Apex|Weighted</t>
  </si>
  <si>
    <t>Millennials|varC_8|-10 percent|Apex|Weighted</t>
  </si>
  <si>
    <t>Millennials|varC_8|-5 percent|Apex|Weighted</t>
  </si>
  <si>
    <t>Millennials|varC_8|0 percent|Apex|Weighted</t>
  </si>
  <si>
    <t>Millennials|varC_8|+5 percent|Apex|Weighted</t>
  </si>
  <si>
    <t>Millennials|varC_8|+10 percent|Apex|Weighted</t>
  </si>
  <si>
    <t>Millennials|varC_8|+15 percent|Apex|Weighted</t>
  </si>
  <si>
    <t>Millennials|varC_8|+20 percent|Apex|Weighted</t>
  </si>
  <si>
    <t>Millennials|varC_8|+25 percent|Apex|Weighted</t>
  </si>
  <si>
    <t>Millennials|varC_9|-25 percent|Apex|Weighted</t>
  </si>
  <si>
    <t>Millennials|varC_9|-20 percent|Apex|Weighted</t>
  </si>
  <si>
    <t>Millennials|varC_9|-15 percent|Apex|Weighted</t>
  </si>
  <si>
    <t>Millennials|varC_9|-10 percent|Apex|Weighted</t>
  </si>
  <si>
    <t>Millennials|varC_9|-5 percent|Apex|Weighted</t>
  </si>
  <si>
    <t>Millennials|varC_9|0 percent|Apex|Weighted</t>
  </si>
  <si>
    <t>Millennials|varC_9|+5 percent|Apex|Weighted</t>
  </si>
  <si>
    <t>Millennials|varC_9|+10 percent|Apex|Weighted</t>
  </si>
  <si>
    <t>Millennials|varC_9|+15 percent|Apex|Weighted</t>
  </si>
  <si>
    <t>Millennials|varC_9|+20 percent|Apex|Weighted</t>
  </si>
  <si>
    <t>Millennials|varC_9|+25 percent|Apex|Weighted</t>
  </si>
  <si>
    <t>Millennials|varA_1|-25 percent|Drift|Weighted</t>
  </si>
  <si>
    <t>Millennials|varA_1|-20 percent|Drift|Weighted</t>
  </si>
  <si>
    <t>Millennials|varA_1|-15 percent|Drift|Weighted</t>
  </si>
  <si>
    <t>Millennials|varA_1|-10 percent|Drift|Weighted</t>
  </si>
  <si>
    <t>Millennials|varA_1|-5 percent|Drift|Weighted</t>
  </si>
  <si>
    <t>Millennials|varA_1|0 percent|Drift|Weighted</t>
  </si>
  <si>
    <t>Millennials|varA_1|+5 percent|Drift|Weighted</t>
  </si>
  <si>
    <t>Millennials|varA_1|+10 percent|Drift|Weighted</t>
  </si>
  <si>
    <t>Millennials|varA_1|+15 percent|Drift|Weighted</t>
  </si>
  <si>
    <t>Millennials|varA_1|+20 percent|Drift|Weighted</t>
  </si>
  <si>
    <t>Millennials|varA_1|+25 percent|Drift|Weighted</t>
  </si>
  <si>
    <t>Millennials|varA_2|-25 percent|Drift|Weighted</t>
  </si>
  <si>
    <t>Millennials|varA_2|-20 percent|Drift|Weighted</t>
  </si>
  <si>
    <t>Millennials|varA_2|-15 percent|Drift|Weighted</t>
  </si>
  <si>
    <t>Millennials|varA_2|-10 percent|Drift|Weighted</t>
  </si>
  <si>
    <t>Millennials|varA_2|-5 percent|Drift|Weighted</t>
  </si>
  <si>
    <t>Millennials|varA_2|0 percent|Drift|Weighted</t>
  </si>
  <si>
    <t>Millennials|varA_2|+5 percent|Drift|Weighted</t>
  </si>
  <si>
    <t>Millennials|varA_2|+10 percent|Drift|Weighted</t>
  </si>
  <si>
    <t>Millennials|varA_2|+15 percent|Drift|Weighted</t>
  </si>
  <si>
    <t>Millennials|varA_2|+20 percent|Drift|Weighted</t>
  </si>
  <si>
    <t>Millennials|varA_2|+25 percent|Drift|Weighted</t>
  </si>
  <si>
    <t>Millennials|varA_3|-25 percent|Drift|Weighted</t>
  </si>
  <si>
    <t>Millennials|varA_3|-20 percent|Drift|Weighted</t>
  </si>
  <si>
    <t>Millennials|varA_3|-15 percent|Drift|Weighted</t>
  </si>
  <si>
    <t>Millennials|varA_3|-10 percent|Drift|Weighted</t>
  </si>
  <si>
    <t>Millennials|varA_3|-5 percent|Drift|Weighted</t>
  </si>
  <si>
    <t>Millennials|varA_3|0 percent|Drift|Weighted</t>
  </si>
  <si>
    <t>Millennials|varA_3|+5 percent|Drift|Weighted</t>
  </si>
  <si>
    <t>Millennials|varA_3|+10 percent|Drift|Weighted</t>
  </si>
  <si>
    <t>Millennials|varA_3|+15 percent|Drift|Weighted</t>
  </si>
  <si>
    <t>Millennials|varA_3|+20 percent|Drift|Weighted</t>
  </si>
  <si>
    <t>Millennials|varA_3|+25 percent|Drift|Weighted</t>
  </si>
  <si>
    <t>Millennials|varA_4|-25 percent|Drift|Weighted</t>
  </si>
  <si>
    <t>Millennials|varA_4|-20 percent|Drift|Weighted</t>
  </si>
  <si>
    <t>Millennials|varA_4|-15 percent|Drift|Weighted</t>
  </si>
  <si>
    <t>Millennials|varA_4|-10 percent|Drift|Weighted</t>
  </si>
  <si>
    <t>Millennials|varA_4|-5 percent|Drift|Weighted</t>
  </si>
  <si>
    <t>Millennials|varA_4|0 percent|Drift|Weighted</t>
  </si>
  <si>
    <t>Millennials|varA_4|+5 percent|Drift|Weighted</t>
  </si>
  <si>
    <t>Millennials|varA_4|+10 percent|Drift|Weighted</t>
  </si>
  <si>
    <t>Millennials|varA_4|+15 percent|Drift|Weighted</t>
  </si>
  <si>
    <t>Millennials|varA_4|+20 percent|Drift|Weighted</t>
  </si>
  <si>
    <t>Millennials|varA_4|+25 percent|Drift|Weighted</t>
  </si>
  <si>
    <t>Millennials|varA_5|-25 percent|Drift|Weighted</t>
  </si>
  <si>
    <t>Millennials|varA_5|-20 percent|Drift|Weighted</t>
  </si>
  <si>
    <t>Millennials|varA_5|-15 percent|Drift|Weighted</t>
  </si>
  <si>
    <t>Millennials|varA_5|-10 percent|Drift|Weighted</t>
  </si>
  <si>
    <t>Millennials|varA_5|-5 percent|Drift|Weighted</t>
  </si>
  <si>
    <t>Millennials|varA_5|0 percent|Drift|Weighted</t>
  </si>
  <si>
    <t>Millennials|varA_5|+5 percent|Drift|Weighted</t>
  </si>
  <si>
    <t>Millennials|varA_5|+10 percent|Drift|Weighted</t>
  </si>
  <si>
    <t>Millennials|varA_5|+15 percent|Drift|Weighted</t>
  </si>
  <si>
    <t>Millennials|varA_5|+20 percent|Drift|Weighted</t>
  </si>
  <si>
    <t>Millennials|varA_5|+25 percent|Drift|Weighted</t>
  </si>
  <si>
    <t>Millennials|varA_6|-25 percent|Drift|Weighted</t>
  </si>
  <si>
    <t>Millennials|varA_6|-20 percent|Drift|Weighted</t>
  </si>
  <si>
    <t>Millennials|varA_6|-15 percent|Drift|Weighted</t>
  </si>
  <si>
    <t>Millennials|varA_6|-10 percent|Drift|Weighted</t>
  </si>
  <si>
    <t>Millennials|varA_6|-5 percent|Drift|Weighted</t>
  </si>
  <si>
    <t>Millennials|varA_6|0 percent|Drift|Weighted</t>
  </si>
  <si>
    <t>Millennials|varA_6|+5 percent|Drift|Weighted</t>
  </si>
  <si>
    <t>Millennials|varA_6|+10 percent|Drift|Weighted</t>
  </si>
  <si>
    <t>Millennials|varA_6|+15 percent|Drift|Weighted</t>
  </si>
  <si>
    <t>Millennials|varA_6|+20 percent|Drift|Weighted</t>
  </si>
  <si>
    <t>Millennials|varA_6|+25 percent|Drift|Weighted</t>
  </si>
  <si>
    <t>Millennials|varA_7|-25 percent|Drift|Weighted</t>
  </si>
  <si>
    <t>Millennials|varA_7|-20 percent|Drift|Weighted</t>
  </si>
  <si>
    <t>Millennials|varA_7|-15 percent|Drift|Weighted</t>
  </si>
  <si>
    <t>Millennials|varA_7|-10 percent|Drift|Weighted</t>
  </si>
  <si>
    <t>Millennials|varA_7|-5 percent|Drift|Weighted</t>
  </si>
  <si>
    <t>Millennials|varA_7|0 percent|Drift|Weighted</t>
  </si>
  <si>
    <t>Millennials|varA_7|+5 percent|Drift|Weighted</t>
  </si>
  <si>
    <t>Millennials|varA_7|+10 percent|Drift|Weighted</t>
  </si>
  <si>
    <t>Millennials|varA_7|+15 percent|Drift|Weighted</t>
  </si>
  <si>
    <t>Millennials|varA_7|+20 percent|Drift|Weighted</t>
  </si>
  <si>
    <t>Millennials|varA_7|+25 percent|Drift|Weighted</t>
  </si>
  <si>
    <t>Millennials|varA_8|-25 percent|Drift|Weighted</t>
  </si>
  <si>
    <t>Millennials|varA_8|-20 percent|Drift|Weighted</t>
  </si>
  <si>
    <t>Millennials|varA_8|-15 percent|Drift|Weighted</t>
  </si>
  <si>
    <t>Millennials|varA_8|-10 percent|Drift|Weighted</t>
  </si>
  <si>
    <t>Millennials|varA_8|-5 percent|Drift|Weighted</t>
  </si>
  <si>
    <t>Millennials|varA_8|0 percent|Drift|Weighted</t>
  </si>
  <si>
    <t>Millennials|varA_8|+5 percent|Drift|Weighted</t>
  </si>
  <si>
    <t>Millennials|varA_8|+10 percent|Drift|Weighted</t>
  </si>
  <si>
    <t>Millennials|varA_8|+15 percent|Drift|Weighted</t>
  </si>
  <si>
    <t>Millennials|varA_8|+20 percent|Drift|Weighted</t>
  </si>
  <si>
    <t>Millennials|varA_8|+25 percent|Drift|Weighted</t>
  </si>
  <si>
    <t>Millennials|varA_10|-25 percent|Drift|Weighted</t>
  </si>
  <si>
    <t>Millennials|varA_10|-20 percent|Drift|Weighted</t>
  </si>
  <si>
    <t>Millennials|varA_10|-15 percent|Drift|Weighted</t>
  </si>
  <si>
    <t>Millennials|varA_10|-10 percent|Drift|Weighted</t>
  </si>
  <si>
    <t>Millennials|varA_10|-5 percent|Drift|Weighted</t>
  </si>
  <si>
    <t>Millennials|varA_10|0 percent|Drift|Weighted</t>
  </si>
  <si>
    <t>Millennials|varA_10|+5 percent|Drift|Weighted</t>
  </si>
  <si>
    <t>Millennials|varA_10|+10 percent|Drift|Weighted</t>
  </si>
  <si>
    <t>Millennials|varA_10|+15 percent|Drift|Weighted</t>
  </si>
  <si>
    <t>Millennials|varA_10|+20 percent|Drift|Weighted</t>
  </si>
  <si>
    <t>Millennials|varA_10|+25 percent|Drift|Weighted</t>
  </si>
  <si>
    <t>Millennials|varA_11|-25 percent|Drift|Weighted</t>
  </si>
  <si>
    <t>Millennials|varA_11|-20 percent|Drift|Weighted</t>
  </si>
  <si>
    <t>Millennials|varA_11|-15 percent|Drift|Weighted</t>
  </si>
  <si>
    <t>Millennials|varA_11|-10 percent|Drift|Weighted</t>
  </si>
  <si>
    <t>Millennials|varA_11|-5 percent|Drift|Weighted</t>
  </si>
  <si>
    <t>Millennials|varA_11|0 percent|Drift|Weighted</t>
  </si>
  <si>
    <t>Millennials|varA_11|+5 percent|Drift|Weighted</t>
  </si>
  <si>
    <t>Millennials|varA_11|+10 percent|Drift|Weighted</t>
  </si>
  <si>
    <t>Millennials|varA_11|+15 percent|Drift|Weighted</t>
  </si>
  <si>
    <t>Millennials|varA_11|+20 percent|Drift|Weighted</t>
  </si>
  <si>
    <t>Millennials|varA_11|+25 percent|Drift|Weighted</t>
  </si>
  <si>
    <t>Millennials|varB_1|-25 percent|Drift|Weighted</t>
  </si>
  <si>
    <t>Millennials|varB_1|-20 percent|Drift|Weighted</t>
  </si>
  <si>
    <t>Millennials|varB_1|-15 percent|Drift|Weighted</t>
  </si>
  <si>
    <t>Millennials|varB_1|-10 percent|Drift|Weighted</t>
  </si>
  <si>
    <t>Millennials|varB_1|-5 percent|Drift|Weighted</t>
  </si>
  <si>
    <t>Millennials|varB_1|0 percent|Drift|Weighted</t>
  </si>
  <si>
    <t>Millennials|varB_1|+5 percent|Drift|Weighted</t>
  </si>
  <si>
    <t>Millennials|varB_1|+10 percent|Drift|Weighted</t>
  </si>
  <si>
    <t>Millennials|varB_1|+15 percent|Drift|Weighted</t>
  </si>
  <si>
    <t>Millennials|varB_1|+20 percent|Drift|Weighted</t>
  </si>
  <si>
    <t>Millennials|varB_1|+25 percent|Drift|Weighted</t>
  </si>
  <si>
    <t>Millennials|varB_2|-25 percent|Drift|Weighted</t>
  </si>
  <si>
    <t>Millennials|varB_2|-20 percent|Drift|Weighted</t>
  </si>
  <si>
    <t>Millennials|varB_2|-15 percent|Drift|Weighted</t>
  </si>
  <si>
    <t>Millennials|varB_2|-10 percent|Drift|Weighted</t>
  </si>
  <si>
    <t>Millennials|varB_2|-5 percent|Drift|Weighted</t>
  </si>
  <si>
    <t>Millennials|varB_2|0 percent|Drift|Weighted</t>
  </si>
  <si>
    <t>Millennials|varB_2|+5 percent|Drift|Weighted</t>
  </si>
  <si>
    <t>Millennials|varB_2|+10 percent|Drift|Weighted</t>
  </si>
  <si>
    <t>Millennials|varB_2|+15 percent|Drift|Weighted</t>
  </si>
  <si>
    <t>Millennials|varB_2|+20 percent|Drift|Weighted</t>
  </si>
  <si>
    <t>Millennials|varB_2|+25 percent|Drift|Weighted</t>
  </si>
  <si>
    <t>Millennials|varB_3|-25 percent|Drift|Weighted</t>
  </si>
  <si>
    <t>Millennials|varB_3|-20 percent|Drift|Weighted</t>
  </si>
  <si>
    <t>Millennials|varB_3|-15 percent|Drift|Weighted</t>
  </si>
  <si>
    <t>Millennials|varB_3|-10 percent|Drift|Weighted</t>
  </si>
  <si>
    <t>Millennials|varB_3|-5 percent|Drift|Weighted</t>
  </si>
  <si>
    <t>Millennials|varB_3|0 percent|Drift|Weighted</t>
  </si>
  <si>
    <t>Millennials|varB_3|+5 percent|Drift|Weighted</t>
  </si>
  <si>
    <t>Millennials|varB_3|+10 percent|Drift|Weighted</t>
  </si>
  <si>
    <t>Millennials|varB_3|+15 percent|Drift|Weighted</t>
  </si>
  <si>
    <t>Millennials|varB_3|+20 percent|Drift|Weighted</t>
  </si>
  <si>
    <t>Millennials|varB_3|+25 percent|Drift|Weighted</t>
  </si>
  <si>
    <t>Millennials|varB_4|-25 percent|Drift|Weighted</t>
  </si>
  <si>
    <t>Millennials|varB_4|-20 percent|Drift|Weighted</t>
  </si>
  <si>
    <t>Millennials|varB_4|-15 percent|Drift|Weighted</t>
  </si>
  <si>
    <t>Millennials|varB_4|-10 percent|Drift|Weighted</t>
  </si>
  <si>
    <t>Millennials|varB_4|-5 percent|Drift|Weighted</t>
  </si>
  <si>
    <t>Millennials|varB_4|0 percent|Drift|Weighted</t>
  </si>
  <si>
    <t>Millennials|varB_4|+5 percent|Drift|Weighted</t>
  </si>
  <si>
    <t>Millennials|varB_4|+10 percent|Drift|Weighted</t>
  </si>
  <si>
    <t>Millennials|varB_4|+15 percent|Drift|Weighted</t>
  </si>
  <si>
    <t>Millennials|varB_4|+20 percent|Drift|Weighted</t>
  </si>
  <si>
    <t>Millennials|varB_4|+25 percent|Drift|Weighted</t>
  </si>
  <si>
    <t>Millennials|varB_5|-25 percent|Drift|Weighted</t>
  </si>
  <si>
    <t>Millennials|varB_5|-20 percent|Drift|Weighted</t>
  </si>
  <si>
    <t>Millennials|varB_5|-15 percent|Drift|Weighted</t>
  </si>
  <si>
    <t>Millennials|varB_5|-10 percent|Drift|Weighted</t>
  </si>
  <si>
    <t>Millennials|varB_5|-5 percent|Drift|Weighted</t>
  </si>
  <si>
    <t>Millennials|varB_5|0 percent|Drift|Weighted</t>
  </si>
  <si>
    <t>Millennials|varB_5|+5 percent|Drift|Weighted</t>
  </si>
  <si>
    <t>Millennials|varB_5|+10 percent|Drift|Weighted</t>
  </si>
  <si>
    <t>Millennials|varB_5|+15 percent|Drift|Weighted</t>
  </si>
  <si>
    <t>Millennials|varB_5|+20 percent|Drift|Weighted</t>
  </si>
  <si>
    <t>Millennials|varB_5|+25 percent|Drift|Weighted</t>
  </si>
  <si>
    <t>Millennials|varB_6|-25 percent|Drift|Weighted</t>
  </si>
  <si>
    <t>Millennials|varB_6|-20 percent|Drift|Weighted</t>
  </si>
  <si>
    <t>Millennials|varB_6|-15 percent|Drift|Weighted</t>
  </si>
  <si>
    <t>Millennials|varB_6|-10 percent|Drift|Weighted</t>
  </si>
  <si>
    <t>Millennials|varB_6|-5 percent|Drift|Weighted</t>
  </si>
  <si>
    <t>Millennials|varB_6|0 percent|Drift|Weighted</t>
  </si>
  <si>
    <t>Millennials|varB_6|+5 percent|Drift|Weighted</t>
  </si>
  <si>
    <t>Millennials|varB_6|+10 percent|Drift|Weighted</t>
  </si>
  <si>
    <t>Millennials|varB_6|+15 percent|Drift|Weighted</t>
  </si>
  <si>
    <t>Millennials|varB_6|+20 percent|Drift|Weighted</t>
  </si>
  <si>
    <t>Millennials|varB_6|+25 percent|Drift|Weighted</t>
  </si>
  <si>
    <t>Millennials|varC_1|-25 percent|Drift|Weighted</t>
  </si>
  <si>
    <t>Millennials|varC_1|-20 percent|Drift|Weighted</t>
  </si>
  <si>
    <t>Millennials|varC_1|-15 percent|Drift|Weighted</t>
  </si>
  <si>
    <t>Millennials|varC_1|-10 percent|Drift|Weighted</t>
  </si>
  <si>
    <t>Millennials|varC_1|-5 percent|Drift|Weighted</t>
  </si>
  <si>
    <t>Millennials|varC_1|0 percent|Drift|Weighted</t>
  </si>
  <si>
    <t>Millennials|varC_1|+5 percent|Drift|Weighted</t>
  </si>
  <si>
    <t>Millennials|varC_1|+10 percent|Drift|Weighted</t>
  </si>
  <si>
    <t>Millennials|varC_1|+15 percent|Drift|Weighted</t>
  </si>
  <si>
    <t>Millennials|varC_1|+20 percent|Drift|Weighted</t>
  </si>
  <si>
    <t>Millennials|varC_1|+25 percent|Drift|Weighted</t>
  </si>
  <si>
    <t>Millennials|varC_2|-25 percent|Drift|Weighted</t>
  </si>
  <si>
    <t>Millennials|varC_2|-20 percent|Drift|Weighted</t>
  </si>
  <si>
    <t>Millennials|varC_2|-15 percent|Drift|Weighted</t>
  </si>
  <si>
    <t>Millennials|varC_2|-10 percent|Drift|Weighted</t>
  </si>
  <si>
    <t>Millennials|varC_2|-5 percent|Drift|Weighted</t>
  </si>
  <si>
    <t>Millennials|varC_2|0 percent|Drift|Weighted</t>
  </si>
  <si>
    <t>Millennials|varC_2|+5 percent|Drift|Weighted</t>
  </si>
  <si>
    <t>Millennials|varC_2|+10 percent|Drift|Weighted</t>
  </si>
  <si>
    <t>Millennials|varC_2|+15 percent|Drift|Weighted</t>
  </si>
  <si>
    <t>Millennials|varC_2|+20 percent|Drift|Weighted</t>
  </si>
  <si>
    <t>Millennials|varC_2|+25 percent|Drift|Weighted</t>
  </si>
  <si>
    <t>Millennials|varC_3|-25 percent|Drift|Weighted</t>
  </si>
  <si>
    <t>Millennials|varC_3|-20 percent|Drift|Weighted</t>
  </si>
  <si>
    <t>Millennials|varC_3|-15 percent|Drift|Weighted</t>
  </si>
  <si>
    <t>Millennials|varC_3|-10 percent|Drift|Weighted</t>
  </si>
  <si>
    <t>Millennials|varC_3|-5 percent|Drift|Weighted</t>
  </si>
  <si>
    <t>Millennials|varC_3|0 percent|Drift|Weighted</t>
  </si>
  <si>
    <t>Millennials|varC_3|+5 percent|Drift|Weighted</t>
  </si>
  <si>
    <t>Millennials|varC_3|+10 percent|Drift|Weighted</t>
  </si>
  <si>
    <t>Millennials|varC_3|+15 percent|Drift|Weighted</t>
  </si>
  <si>
    <t>Millennials|varC_3|+20 percent|Drift|Weighted</t>
  </si>
  <si>
    <t>Millennials|varC_3|+25 percent|Drift|Weighted</t>
  </si>
  <si>
    <t>Millennials|varC_4|-25 percent|Drift|Weighted</t>
  </si>
  <si>
    <t>Millennials|varC_4|-20 percent|Drift|Weighted</t>
  </si>
  <si>
    <t>Millennials|varC_4|-15 percent|Drift|Weighted</t>
  </si>
  <si>
    <t>Millennials|varC_4|-10 percent|Drift|Weighted</t>
  </si>
  <si>
    <t>Millennials|varC_4|-5 percent|Drift|Weighted</t>
  </si>
  <si>
    <t>Millennials|varC_4|0 percent|Drift|Weighted</t>
  </si>
  <si>
    <t>Millennials|varC_4|+5 percent|Drift|Weighted</t>
  </si>
  <si>
    <t>Millennials|varC_4|+10 percent|Drift|Weighted</t>
  </si>
  <si>
    <t>Millennials|varC_4|+15 percent|Drift|Weighted</t>
  </si>
  <si>
    <t>Millennials|varC_4|+20 percent|Drift|Weighted</t>
  </si>
  <si>
    <t>Millennials|varC_4|+25 percent|Drift|Weighted</t>
  </si>
  <si>
    <t>Millennials|varC_5|-25 percent|Drift|Weighted</t>
  </si>
  <si>
    <t>Millennials|varC_5|-20 percent|Drift|Weighted</t>
  </si>
  <si>
    <t>Millennials|varC_5|-15 percent|Drift|Weighted</t>
  </si>
  <si>
    <t>Millennials|varC_5|-10 percent|Drift|Weighted</t>
  </si>
  <si>
    <t>Millennials|varC_5|-5 percent|Drift|Weighted</t>
  </si>
  <si>
    <t>Millennials|varC_5|0 percent|Drift|Weighted</t>
  </si>
  <si>
    <t>Millennials|varC_5|+5 percent|Drift|Weighted</t>
  </si>
  <si>
    <t>Millennials|varC_5|+10 percent|Drift|Weighted</t>
  </si>
  <si>
    <t>Millennials|varC_5|+15 percent|Drift|Weighted</t>
  </si>
  <si>
    <t>Millennials|varC_5|+20 percent|Drift|Weighted</t>
  </si>
  <si>
    <t>Millennials|varC_5|+25 percent|Drift|Weighted</t>
  </si>
  <si>
    <t>Millennials|varC_6|-25 percent|Drift|Weighted</t>
  </si>
  <si>
    <t>Millennials|varC_6|-20 percent|Drift|Weighted</t>
  </si>
  <si>
    <t>Millennials|varC_6|-15 percent|Drift|Weighted</t>
  </si>
  <si>
    <t>Millennials|varC_6|-10 percent|Drift|Weighted</t>
  </si>
  <si>
    <t>Millennials|varC_6|-5 percent|Drift|Weighted</t>
  </si>
  <si>
    <t>Millennials|varC_6|0 percent|Drift|Weighted</t>
  </si>
  <si>
    <t>Millennials|varC_6|+5 percent|Drift|Weighted</t>
  </si>
  <si>
    <t>Millennials|varC_6|+10 percent|Drift|Weighted</t>
  </si>
  <si>
    <t>Millennials|varC_6|+15 percent|Drift|Weighted</t>
  </si>
  <si>
    <t>Millennials|varC_6|+20 percent|Drift|Weighted</t>
  </si>
  <si>
    <t>Millennials|varC_6|+25 percent|Drift|Weighted</t>
  </si>
  <si>
    <t>Millennials|varC_7|-25 percent|Drift|Weighted</t>
  </si>
  <si>
    <t>Millennials|varC_7|-20 percent|Drift|Weighted</t>
  </si>
  <si>
    <t>Millennials|varC_7|-15 percent|Drift|Weighted</t>
  </si>
  <si>
    <t>Millennials|varC_7|-10 percent|Drift|Weighted</t>
  </si>
  <si>
    <t>Millennials|varC_7|-5 percent|Drift|Weighted</t>
  </si>
  <si>
    <t>Millennials|varC_7|0 percent|Drift|Weighted</t>
  </si>
  <si>
    <t>Millennials|varC_7|+5 percent|Drift|Weighted</t>
  </si>
  <si>
    <t>Millennials|varC_7|+10 percent|Drift|Weighted</t>
  </si>
  <si>
    <t>Millennials|varC_7|+15 percent|Drift|Weighted</t>
  </si>
  <si>
    <t>Millennials|varC_7|+20 percent|Drift|Weighted</t>
  </si>
  <si>
    <t>Millennials|varC_7|+25 percent|Drift|Weighted</t>
  </si>
  <si>
    <t>Millennials|varC_8|-25 percent|Drift|Weighted</t>
  </si>
  <si>
    <t>Millennials|varC_8|-20 percent|Drift|Weighted</t>
  </si>
  <si>
    <t>Millennials|varC_8|-15 percent|Drift|Weighted</t>
  </si>
  <si>
    <t>Millennials|varC_8|-10 percent|Drift|Weighted</t>
  </si>
  <si>
    <t>Millennials|varC_8|-5 percent|Drift|Weighted</t>
  </si>
  <si>
    <t>Millennials|varC_8|0 percent|Drift|Weighted</t>
  </si>
  <si>
    <t>Millennials|varC_8|+5 percent|Drift|Weighted</t>
  </si>
  <si>
    <t>Millennials|varC_8|+10 percent|Drift|Weighted</t>
  </si>
  <si>
    <t>Millennials|varC_8|+15 percent|Drift|Weighted</t>
  </si>
  <si>
    <t>Millennials|varC_8|+20 percent|Drift|Weighted</t>
  </si>
  <si>
    <t>Millennials|varC_8|+25 percent|Drift|Weighted</t>
  </si>
  <si>
    <t>Millennials|varC_9|-25 percent|Drift|Weighted</t>
  </si>
  <si>
    <t>Millennials|varC_9|-20 percent|Drift|Weighted</t>
  </si>
  <si>
    <t>Millennials|varC_9|-15 percent|Drift|Weighted</t>
  </si>
  <si>
    <t>Millennials|varC_9|-10 percent|Drift|Weighted</t>
  </si>
  <si>
    <t>Millennials|varC_9|-5 percent|Drift|Weighted</t>
  </si>
  <si>
    <t>Millennials|varC_9|0 percent|Drift|Weighted</t>
  </si>
  <si>
    <t>Millennials|varC_9|+5 percent|Drift|Weighted</t>
  </si>
  <si>
    <t>Millennials|varC_9|+10 percent|Drift|Weighted</t>
  </si>
  <si>
    <t>Millennials|varC_9|+15 percent|Drift|Weighted</t>
  </si>
  <si>
    <t>Millennials|varC_9|+20 percent|Drift|Weighted</t>
  </si>
  <si>
    <t>Millennials|varC_9|+25 percent|Drift|Weighted</t>
  </si>
  <si>
    <t>Millennials|varA_1|-25 percent|Ember|Weighted</t>
  </si>
  <si>
    <t>Millennials|varA_1|-20 percent|Ember|Weighted</t>
  </si>
  <si>
    <t>Millennials|varA_1|-15 percent|Ember|Weighted</t>
  </si>
  <si>
    <t>Millennials|varA_1|-10 percent|Ember|Weighted</t>
  </si>
  <si>
    <t>Millennials|varA_1|-5 percent|Ember|Weighted</t>
  </si>
  <si>
    <t>Millennials|varA_1|0 percent|Ember|Weighted</t>
  </si>
  <si>
    <t>Millennials|varA_1|+5 percent|Ember|Weighted</t>
  </si>
  <si>
    <t>Millennials|varA_1|+10 percent|Ember|Weighted</t>
  </si>
  <si>
    <t>Millennials|varA_1|+15 percent|Ember|Weighted</t>
  </si>
  <si>
    <t>Millennials|varA_1|+20 percent|Ember|Weighted</t>
  </si>
  <si>
    <t>Millennials|varA_1|+25 percent|Ember|Weighted</t>
  </si>
  <si>
    <t>Millennials|varA_2|-25 percent|Ember|Weighted</t>
  </si>
  <si>
    <t>Millennials|varA_2|-20 percent|Ember|Weighted</t>
  </si>
  <si>
    <t>Millennials|varA_2|-15 percent|Ember|Weighted</t>
  </si>
  <si>
    <t>Millennials|varA_2|-10 percent|Ember|Weighted</t>
  </si>
  <si>
    <t>Millennials|varA_2|-5 percent|Ember|Weighted</t>
  </si>
  <si>
    <t>Millennials|varA_2|0 percent|Ember|Weighted</t>
  </si>
  <si>
    <t>Millennials|varA_2|+5 percent|Ember|Weighted</t>
  </si>
  <si>
    <t>Millennials|varA_2|+10 percent|Ember|Weighted</t>
  </si>
  <si>
    <t>Millennials|varA_2|+15 percent|Ember|Weighted</t>
  </si>
  <si>
    <t>Millennials|varA_2|+20 percent|Ember|Weighted</t>
  </si>
  <si>
    <t>Millennials|varA_2|+25 percent|Ember|Weighted</t>
  </si>
  <si>
    <t>Millennials|varA_3|-25 percent|Ember|Weighted</t>
  </si>
  <si>
    <t>Millennials|varA_3|-20 percent|Ember|Weighted</t>
  </si>
  <si>
    <t>Millennials|varA_3|-15 percent|Ember|Weighted</t>
  </si>
  <si>
    <t>Millennials|varA_3|-10 percent|Ember|Weighted</t>
  </si>
  <si>
    <t>Millennials|varA_3|-5 percent|Ember|Weighted</t>
  </si>
  <si>
    <t>Millennials|varA_3|0 percent|Ember|Weighted</t>
  </si>
  <si>
    <t>Millennials|varA_3|+5 percent|Ember|Weighted</t>
  </si>
  <si>
    <t>Millennials|varA_3|+10 percent|Ember|Weighted</t>
  </si>
  <si>
    <t>Millennials|varA_3|+15 percent|Ember|Weighted</t>
  </si>
  <si>
    <t>Millennials|varA_3|+20 percent|Ember|Weighted</t>
  </si>
  <si>
    <t>Millennials|varA_3|+25 percent|Ember|Weighted</t>
  </si>
  <si>
    <t>Millennials|varA_4|-25 percent|Ember|Weighted</t>
  </si>
  <si>
    <t>Millennials|varA_4|-20 percent|Ember|Weighted</t>
  </si>
  <si>
    <t>Millennials|varA_4|-15 percent|Ember|Weighted</t>
  </si>
  <si>
    <t>Millennials|varA_4|-10 percent|Ember|Weighted</t>
  </si>
  <si>
    <t>Millennials|varA_4|-5 percent|Ember|Weighted</t>
  </si>
  <si>
    <t>Millennials|varA_4|0 percent|Ember|Weighted</t>
  </si>
  <si>
    <t>Millennials|varA_4|+5 percent|Ember|Weighted</t>
  </si>
  <si>
    <t>Millennials|varA_4|+10 percent|Ember|Weighted</t>
  </si>
  <si>
    <t>Millennials|varA_4|+15 percent|Ember|Weighted</t>
  </si>
  <si>
    <t>Millennials|varA_4|+20 percent|Ember|Weighted</t>
  </si>
  <si>
    <t>Millennials|varA_4|+25 percent|Ember|Weighted</t>
  </si>
  <si>
    <t>Millennials|varA_5|-25 percent|Ember|Weighted</t>
  </si>
  <si>
    <t>Millennials|varA_5|-20 percent|Ember|Weighted</t>
  </si>
  <si>
    <t>Millennials|varA_5|-15 percent|Ember|Weighted</t>
  </si>
  <si>
    <t>Millennials|varA_5|-10 percent|Ember|Weighted</t>
  </si>
  <si>
    <t>Millennials|varA_5|-5 percent|Ember|Weighted</t>
  </si>
  <si>
    <t>Millennials|varA_5|0 percent|Ember|Weighted</t>
  </si>
  <si>
    <t>Millennials|varA_5|+5 percent|Ember|Weighted</t>
  </si>
  <si>
    <t>Millennials|varA_5|+10 percent|Ember|Weighted</t>
  </si>
  <si>
    <t>Millennials|varA_5|+15 percent|Ember|Weighted</t>
  </si>
  <si>
    <t>Millennials|varA_5|+20 percent|Ember|Weighted</t>
  </si>
  <si>
    <t>Millennials|varA_5|+25 percent|Ember|Weighted</t>
  </si>
  <si>
    <t>Millennials|varA_6|-25 percent|Ember|Weighted</t>
  </si>
  <si>
    <t>Millennials|varA_6|-20 percent|Ember|Weighted</t>
  </si>
  <si>
    <t>Millennials|varA_6|-15 percent|Ember|Weighted</t>
  </si>
  <si>
    <t>Millennials|varA_6|-10 percent|Ember|Weighted</t>
  </si>
  <si>
    <t>Millennials|varA_6|-5 percent|Ember|Weighted</t>
  </si>
  <si>
    <t>Millennials|varA_6|0 percent|Ember|Weighted</t>
  </si>
  <si>
    <t>Millennials|varA_6|+5 percent|Ember|Weighted</t>
  </si>
  <si>
    <t>Millennials|varA_6|+10 percent|Ember|Weighted</t>
  </si>
  <si>
    <t>Millennials|varA_6|+15 percent|Ember|Weighted</t>
  </si>
  <si>
    <t>Millennials|varA_6|+20 percent|Ember|Weighted</t>
  </si>
  <si>
    <t>Millennials|varA_6|+25 percent|Ember|Weighted</t>
  </si>
  <si>
    <t>Millennials|varA_7|-25 percent|Ember|Weighted</t>
  </si>
  <si>
    <t>Millennials|varA_7|-20 percent|Ember|Weighted</t>
  </si>
  <si>
    <t>Millennials|varA_7|-15 percent|Ember|Weighted</t>
  </si>
  <si>
    <t>Millennials|varA_7|-10 percent|Ember|Weighted</t>
  </si>
  <si>
    <t>Millennials|varA_7|-5 percent|Ember|Weighted</t>
  </si>
  <si>
    <t>Millennials|varA_7|0 percent|Ember|Weighted</t>
  </si>
  <si>
    <t>Millennials|varA_7|+5 percent|Ember|Weighted</t>
  </si>
  <si>
    <t>Millennials|varA_7|+10 percent|Ember|Weighted</t>
  </si>
  <si>
    <t>Millennials|varA_7|+15 percent|Ember|Weighted</t>
  </si>
  <si>
    <t>Millennials|varA_7|+20 percent|Ember|Weighted</t>
  </si>
  <si>
    <t>Millennials|varA_7|+25 percent|Ember|Weighted</t>
  </si>
  <si>
    <t>Millennials|varA_8|-25 percent|Ember|Weighted</t>
  </si>
  <si>
    <t>Millennials|varA_8|-20 percent|Ember|Weighted</t>
  </si>
  <si>
    <t>Millennials|varA_8|-15 percent|Ember|Weighted</t>
  </si>
  <si>
    <t>Millennials|varA_8|-10 percent|Ember|Weighted</t>
  </si>
  <si>
    <t>Millennials|varA_8|-5 percent|Ember|Weighted</t>
  </si>
  <si>
    <t>Millennials|varA_8|0 percent|Ember|Weighted</t>
  </si>
  <si>
    <t>Millennials|varA_8|+5 percent|Ember|Weighted</t>
  </si>
  <si>
    <t>Millennials|varA_8|+10 percent|Ember|Weighted</t>
  </si>
  <si>
    <t>Millennials|varA_8|+15 percent|Ember|Weighted</t>
  </si>
  <si>
    <t>Millennials|varA_8|+20 percent|Ember|Weighted</t>
  </si>
  <si>
    <t>Millennials|varA_8|+25 percent|Ember|Weighted</t>
  </si>
  <si>
    <t>Millennials|varA_10|-25 percent|Ember|Weighted</t>
  </si>
  <si>
    <t>Millennials|varA_10|-20 percent|Ember|Weighted</t>
  </si>
  <si>
    <t>Millennials|varA_10|-15 percent|Ember|Weighted</t>
  </si>
  <si>
    <t>Millennials|varA_10|-10 percent|Ember|Weighted</t>
  </si>
  <si>
    <t>Millennials|varA_10|-5 percent|Ember|Weighted</t>
  </si>
  <si>
    <t>Millennials|varA_10|0 percent|Ember|Weighted</t>
  </si>
  <si>
    <t>Millennials|varA_10|+5 percent|Ember|Weighted</t>
  </si>
  <si>
    <t>Millennials|varA_10|+10 percent|Ember|Weighted</t>
  </si>
  <si>
    <t>Millennials|varA_10|+15 percent|Ember|Weighted</t>
  </si>
  <si>
    <t>Millennials|varA_10|+20 percent|Ember|Weighted</t>
  </si>
  <si>
    <t>Millennials|varA_10|+25 percent|Ember|Weighted</t>
  </si>
  <si>
    <t>Millennials|varA_11|-25 percent|Ember|Weighted</t>
  </si>
  <si>
    <t>Millennials|varA_11|-20 percent|Ember|Weighted</t>
  </si>
  <si>
    <t>Millennials|varA_11|-15 percent|Ember|Weighted</t>
  </si>
  <si>
    <t>Millennials|varA_11|-10 percent|Ember|Weighted</t>
  </si>
  <si>
    <t>Millennials|varA_11|-5 percent|Ember|Weighted</t>
  </si>
  <si>
    <t>Millennials|varA_11|0 percent|Ember|Weighted</t>
  </si>
  <si>
    <t>Millennials|varA_11|+5 percent|Ember|Weighted</t>
  </si>
  <si>
    <t>Millennials|varA_11|+10 percent|Ember|Weighted</t>
  </si>
  <si>
    <t>Millennials|varA_11|+15 percent|Ember|Weighted</t>
  </si>
  <si>
    <t>Millennials|varA_11|+20 percent|Ember|Weighted</t>
  </si>
  <si>
    <t>Millennials|varA_11|+25 percent|Ember|Weighted</t>
  </si>
  <si>
    <t>Millennials|varB_1|-25 percent|Ember|Weighted</t>
  </si>
  <si>
    <t>Millennials|varB_1|-20 percent|Ember|Weighted</t>
  </si>
  <si>
    <t>Millennials|varB_1|-15 percent|Ember|Weighted</t>
  </si>
  <si>
    <t>Millennials|varB_1|-10 percent|Ember|Weighted</t>
  </si>
  <si>
    <t>Millennials|varB_1|-5 percent|Ember|Weighted</t>
  </si>
  <si>
    <t>Millennials|varB_1|0 percent|Ember|Weighted</t>
  </si>
  <si>
    <t>Millennials|varB_1|+5 percent|Ember|Weighted</t>
  </si>
  <si>
    <t>Millennials|varB_1|+10 percent|Ember|Weighted</t>
  </si>
  <si>
    <t>Millennials|varB_1|+15 percent|Ember|Weighted</t>
  </si>
  <si>
    <t>Millennials|varB_1|+20 percent|Ember|Weighted</t>
  </si>
  <si>
    <t>Millennials|varB_1|+25 percent|Ember|Weighted</t>
  </si>
  <si>
    <t>Millennials|varB_2|-25 percent|Ember|Weighted</t>
  </si>
  <si>
    <t>Millennials|varB_2|-20 percent|Ember|Weighted</t>
  </si>
  <si>
    <t>Millennials|varB_2|-15 percent|Ember|Weighted</t>
  </si>
  <si>
    <t>Millennials|varB_2|-10 percent|Ember|Weighted</t>
  </si>
  <si>
    <t>Millennials|varB_2|-5 percent|Ember|Weighted</t>
  </si>
  <si>
    <t>Millennials|varB_2|0 percent|Ember|Weighted</t>
  </si>
  <si>
    <t>Millennials|varB_2|+5 percent|Ember|Weighted</t>
  </si>
  <si>
    <t>Millennials|varB_2|+10 percent|Ember|Weighted</t>
  </si>
  <si>
    <t>Millennials|varB_2|+15 percent|Ember|Weighted</t>
  </si>
  <si>
    <t>Millennials|varB_2|+20 percent|Ember|Weighted</t>
  </si>
  <si>
    <t>Millennials|varB_2|+25 percent|Ember|Weighted</t>
  </si>
  <si>
    <t>Millennials|varB_3|-25 percent|Ember|Weighted</t>
  </si>
  <si>
    <t>Millennials|varB_3|-20 percent|Ember|Weighted</t>
  </si>
  <si>
    <t>Millennials|varB_3|-15 percent|Ember|Weighted</t>
  </si>
  <si>
    <t>Millennials|varB_3|-10 percent|Ember|Weighted</t>
  </si>
  <si>
    <t>Millennials|varB_3|-5 percent|Ember|Weighted</t>
  </si>
  <si>
    <t>Millennials|varB_3|0 percent|Ember|Weighted</t>
  </si>
  <si>
    <t>Millennials|varB_3|+5 percent|Ember|Weighted</t>
  </si>
  <si>
    <t>Millennials|varB_3|+10 percent|Ember|Weighted</t>
  </si>
  <si>
    <t>Millennials|varB_3|+15 percent|Ember|Weighted</t>
  </si>
  <si>
    <t>Millennials|varB_3|+20 percent|Ember|Weighted</t>
  </si>
  <si>
    <t>Millennials|varB_3|+25 percent|Ember|Weighted</t>
  </si>
  <si>
    <t>Millennials|varB_4|-25 percent|Ember|Weighted</t>
  </si>
  <si>
    <t>Millennials|varB_4|-20 percent|Ember|Weighted</t>
  </si>
  <si>
    <t>Millennials|varB_4|-15 percent|Ember|Weighted</t>
  </si>
  <si>
    <t>Millennials|varB_4|-10 percent|Ember|Weighted</t>
  </si>
  <si>
    <t>Millennials|varB_4|-5 percent|Ember|Weighted</t>
  </si>
  <si>
    <t>Millennials|varB_4|0 percent|Ember|Weighted</t>
  </si>
  <si>
    <t>Millennials|varB_4|+5 percent|Ember|Weighted</t>
  </si>
  <si>
    <t>Millennials|varB_4|+10 percent|Ember|Weighted</t>
  </si>
  <si>
    <t>Millennials|varB_4|+15 percent|Ember|Weighted</t>
  </si>
  <si>
    <t>Millennials|varB_4|+20 percent|Ember|Weighted</t>
  </si>
  <si>
    <t>Millennials|varB_4|+25 percent|Ember|Weighted</t>
  </si>
  <si>
    <t>Millennials|varB_5|-25 percent|Ember|Weighted</t>
  </si>
  <si>
    <t>Millennials|varB_5|-20 percent|Ember|Weighted</t>
  </si>
  <si>
    <t>Millennials|varB_5|-15 percent|Ember|Weighted</t>
  </si>
  <si>
    <t>Millennials|varB_5|-10 percent|Ember|Weighted</t>
  </si>
  <si>
    <t>Millennials|varB_5|-5 percent|Ember|Weighted</t>
  </si>
  <si>
    <t>Millennials|varB_5|0 percent|Ember|Weighted</t>
  </si>
  <si>
    <t>Millennials|varB_5|+5 percent|Ember|Weighted</t>
  </si>
  <si>
    <t>Millennials|varB_5|+10 percent|Ember|Weighted</t>
  </si>
  <si>
    <t>Millennials|varB_5|+15 percent|Ember|Weighted</t>
  </si>
  <si>
    <t>Millennials|varB_5|+20 percent|Ember|Weighted</t>
  </si>
  <si>
    <t>Millennials|varB_5|+25 percent|Ember|Weighted</t>
  </si>
  <si>
    <t>Millennials|varB_6|-25 percent|Ember|Weighted</t>
  </si>
  <si>
    <t>Millennials|varB_6|-20 percent|Ember|Weighted</t>
  </si>
  <si>
    <t>Millennials|varB_6|-15 percent|Ember|Weighted</t>
  </si>
  <si>
    <t>Millennials|varB_6|-10 percent|Ember|Weighted</t>
  </si>
  <si>
    <t>Millennials|varB_6|-5 percent|Ember|Weighted</t>
  </si>
  <si>
    <t>Millennials|varB_6|0 percent|Ember|Weighted</t>
  </si>
  <si>
    <t>Millennials|varB_6|+5 percent|Ember|Weighted</t>
  </si>
  <si>
    <t>Millennials|varB_6|+10 percent|Ember|Weighted</t>
  </si>
  <si>
    <t>Millennials|varB_6|+15 percent|Ember|Weighted</t>
  </si>
  <si>
    <t>Millennials|varB_6|+20 percent|Ember|Weighted</t>
  </si>
  <si>
    <t>Millennials|varB_6|+25 percent|Ember|Weighted</t>
  </si>
  <si>
    <t>Millennials|varC_1|-25 percent|Ember|Weighted</t>
  </si>
  <si>
    <t>Millennials|varC_1|-20 percent|Ember|Weighted</t>
  </si>
  <si>
    <t>Millennials|varC_1|-15 percent|Ember|Weighted</t>
  </si>
  <si>
    <t>Millennials|varC_1|-10 percent|Ember|Weighted</t>
  </si>
  <si>
    <t>Millennials|varC_1|-5 percent|Ember|Weighted</t>
  </si>
  <si>
    <t>Millennials|varC_1|0 percent|Ember|Weighted</t>
  </si>
  <si>
    <t>Millennials|varC_1|+5 percent|Ember|Weighted</t>
  </si>
  <si>
    <t>Millennials|varC_1|+10 percent|Ember|Weighted</t>
  </si>
  <si>
    <t>Millennials|varC_1|+15 percent|Ember|Weighted</t>
  </si>
  <si>
    <t>Millennials|varC_1|+20 percent|Ember|Weighted</t>
  </si>
  <si>
    <t>Millennials|varC_1|+25 percent|Ember|Weighted</t>
  </si>
  <si>
    <t>Millennials|varC_2|-25 percent|Ember|Weighted</t>
  </si>
  <si>
    <t>Millennials|varC_2|-20 percent|Ember|Weighted</t>
  </si>
  <si>
    <t>Millennials|varC_2|-15 percent|Ember|Weighted</t>
  </si>
  <si>
    <t>Millennials|varC_2|-10 percent|Ember|Weighted</t>
  </si>
  <si>
    <t>Millennials|varC_2|-5 percent|Ember|Weighted</t>
  </si>
  <si>
    <t>Millennials|varC_2|0 percent|Ember|Weighted</t>
  </si>
  <si>
    <t>Millennials|varC_2|+5 percent|Ember|Weighted</t>
  </si>
  <si>
    <t>Millennials|varC_2|+10 percent|Ember|Weighted</t>
  </si>
  <si>
    <t>Millennials|varC_2|+15 percent|Ember|Weighted</t>
  </si>
  <si>
    <t>Millennials|varC_2|+20 percent|Ember|Weighted</t>
  </si>
  <si>
    <t>Millennials|varC_2|+25 percent|Ember|Weighted</t>
  </si>
  <si>
    <t>Millennials|varC_3|-25 percent|Ember|Weighted</t>
  </si>
  <si>
    <t>Millennials|varC_3|-20 percent|Ember|Weighted</t>
  </si>
  <si>
    <t>Millennials|varC_3|-15 percent|Ember|Weighted</t>
  </si>
  <si>
    <t>Millennials|varC_3|-10 percent|Ember|Weighted</t>
  </si>
  <si>
    <t>Millennials|varC_3|-5 percent|Ember|Weighted</t>
  </si>
  <si>
    <t>Millennials|varC_3|0 percent|Ember|Weighted</t>
  </si>
  <si>
    <t>Millennials|varC_3|+5 percent|Ember|Weighted</t>
  </si>
  <si>
    <t>Millennials|varC_3|+10 percent|Ember|Weighted</t>
  </si>
  <si>
    <t>Millennials|varC_3|+15 percent|Ember|Weighted</t>
  </si>
  <si>
    <t>Millennials|varC_3|+20 percent|Ember|Weighted</t>
  </si>
  <si>
    <t>Millennials|varC_3|+25 percent|Ember|Weighted</t>
  </si>
  <si>
    <t>Millennials|varC_4|-25 percent|Ember|Weighted</t>
  </si>
  <si>
    <t>Millennials|varC_4|-20 percent|Ember|Weighted</t>
  </si>
  <si>
    <t>Millennials|varC_4|-15 percent|Ember|Weighted</t>
  </si>
  <si>
    <t>Millennials|varC_4|-10 percent|Ember|Weighted</t>
  </si>
  <si>
    <t>Millennials|varC_4|-5 percent|Ember|Weighted</t>
  </si>
  <si>
    <t>Millennials|varC_4|0 percent|Ember|Weighted</t>
  </si>
  <si>
    <t>Millennials|varC_4|+5 percent|Ember|Weighted</t>
  </si>
  <si>
    <t>Millennials|varC_4|+10 percent|Ember|Weighted</t>
  </si>
  <si>
    <t>Millennials|varC_4|+15 percent|Ember|Weighted</t>
  </si>
  <si>
    <t>Millennials|varC_4|+20 percent|Ember|Weighted</t>
  </si>
  <si>
    <t>Millennials|varC_4|+25 percent|Ember|Weighted</t>
  </si>
  <si>
    <t>Millennials|varC_5|-25 percent|Ember|Weighted</t>
  </si>
  <si>
    <t>Millennials|varC_5|-20 percent|Ember|Weighted</t>
  </si>
  <si>
    <t>Millennials|varC_5|-15 percent|Ember|Weighted</t>
  </si>
  <si>
    <t>Millennials|varC_5|-10 percent|Ember|Weighted</t>
  </si>
  <si>
    <t>Millennials|varC_5|-5 percent|Ember|Weighted</t>
  </si>
  <si>
    <t>Millennials|varC_5|0 percent|Ember|Weighted</t>
  </si>
  <si>
    <t>Millennials|varC_5|+5 percent|Ember|Weighted</t>
  </si>
  <si>
    <t>Millennials|varC_5|+10 percent|Ember|Weighted</t>
  </si>
  <si>
    <t>Millennials|varC_5|+15 percent|Ember|Weighted</t>
  </si>
  <si>
    <t>Millennials|varC_5|+20 percent|Ember|Weighted</t>
  </si>
  <si>
    <t>Millennials|varC_5|+25 percent|Ember|Weighted</t>
  </si>
  <si>
    <t>Millennials|varC_6|-25 percent|Ember|Weighted</t>
  </si>
  <si>
    <t>Millennials|varC_6|-20 percent|Ember|Weighted</t>
  </si>
  <si>
    <t>Millennials|varC_6|-15 percent|Ember|Weighted</t>
  </si>
  <si>
    <t>Millennials|varC_6|-10 percent|Ember|Weighted</t>
  </si>
  <si>
    <t>Millennials|varC_6|-5 percent|Ember|Weighted</t>
  </si>
  <si>
    <t>Millennials|varC_6|0 percent|Ember|Weighted</t>
  </si>
  <si>
    <t>Millennials|varC_6|+5 percent|Ember|Weighted</t>
  </si>
  <si>
    <t>Millennials|varC_6|+10 percent|Ember|Weighted</t>
  </si>
  <si>
    <t>Millennials|varC_6|+15 percent|Ember|Weighted</t>
  </si>
  <si>
    <t>Millennials|varC_6|+20 percent|Ember|Weighted</t>
  </si>
  <si>
    <t>Millennials|varC_6|+25 percent|Ember|Weighted</t>
  </si>
  <si>
    <t>Millennials|varC_7|-25 percent|Ember|Weighted</t>
  </si>
  <si>
    <t>Millennials|varC_7|-20 percent|Ember|Weighted</t>
  </si>
  <si>
    <t>Millennials|varC_7|-15 percent|Ember|Weighted</t>
  </si>
  <si>
    <t>Millennials|varC_7|-10 percent|Ember|Weighted</t>
  </si>
  <si>
    <t>Millennials|varC_7|-5 percent|Ember|Weighted</t>
  </si>
  <si>
    <t>Millennials|varC_7|0 percent|Ember|Weighted</t>
  </si>
  <si>
    <t>Millennials|varC_7|+5 percent|Ember|Weighted</t>
  </si>
  <si>
    <t>Millennials|varC_7|+10 percent|Ember|Weighted</t>
  </si>
  <si>
    <t>Millennials|varC_7|+15 percent|Ember|Weighted</t>
  </si>
  <si>
    <t>Millennials|varC_7|+20 percent|Ember|Weighted</t>
  </si>
  <si>
    <t>Millennials|varC_7|+25 percent|Ember|Weighted</t>
  </si>
  <si>
    <t>Millennials|varC_8|-25 percent|Ember|Weighted</t>
  </si>
  <si>
    <t>Millennials|varC_8|-20 percent|Ember|Weighted</t>
  </si>
  <si>
    <t>Millennials|varC_8|-15 percent|Ember|Weighted</t>
  </si>
  <si>
    <t>Millennials|varC_8|-10 percent|Ember|Weighted</t>
  </si>
  <si>
    <t>Millennials|varC_8|-5 percent|Ember|Weighted</t>
  </si>
  <si>
    <t>Millennials|varC_8|0 percent|Ember|Weighted</t>
  </si>
  <si>
    <t>Millennials|varC_8|+5 percent|Ember|Weighted</t>
  </si>
  <si>
    <t>Millennials|varC_8|+10 percent|Ember|Weighted</t>
  </si>
  <si>
    <t>Millennials|varC_8|+15 percent|Ember|Weighted</t>
  </si>
  <si>
    <t>Millennials|varC_8|+20 percent|Ember|Weighted</t>
  </si>
  <si>
    <t>Millennials|varC_8|+25 percent|Ember|Weighted</t>
  </si>
  <si>
    <t>Millennials|varC_9|-25 percent|Ember|Weighted</t>
  </si>
  <si>
    <t>Millennials|varC_9|-20 percent|Ember|Weighted</t>
  </si>
  <si>
    <t>Millennials|varC_9|-15 percent|Ember|Weighted</t>
  </si>
  <si>
    <t>Millennials|varC_9|-10 percent|Ember|Weighted</t>
  </si>
  <si>
    <t>Millennials|varC_9|-5 percent|Ember|Weighted</t>
  </si>
  <si>
    <t>Millennials|varC_9|0 percent|Ember|Weighted</t>
  </si>
  <si>
    <t>Millennials|varC_9|+5 percent|Ember|Weighted</t>
  </si>
  <si>
    <t>Millennials|varC_9|+10 percent|Ember|Weighted</t>
  </si>
  <si>
    <t>Millennials|varC_9|+15 percent|Ember|Weighted</t>
  </si>
  <si>
    <t>Millennials|varC_9|+20 percent|Ember|Weighted</t>
  </si>
  <si>
    <t>Millennials|varC_9|+25 percent|Ember|Weighted</t>
  </si>
  <si>
    <t>Millennials|varA_1|-25 percent|Kinetic|Weighted</t>
  </si>
  <si>
    <t>Millennials|varA_1|-20 percent|Kinetic|Weighted</t>
  </si>
  <si>
    <t>Millennials|varA_1|-15 percent|Kinetic|Weighted</t>
  </si>
  <si>
    <t>Millennials|varA_1|-10 percent|Kinetic|Weighted</t>
  </si>
  <si>
    <t>Millennials|varA_1|-5 percent|Kinetic|Weighted</t>
  </si>
  <si>
    <t>Millennials|varA_1|0 percent|Kinetic|Weighted</t>
  </si>
  <si>
    <t>Millennials|varA_1|+5 percent|Kinetic|Weighted</t>
  </si>
  <si>
    <t>Millennials|varA_1|+10 percent|Kinetic|Weighted</t>
  </si>
  <si>
    <t>Millennials|varA_1|+15 percent|Kinetic|Weighted</t>
  </si>
  <si>
    <t>Millennials|varA_1|+20 percent|Kinetic|Weighted</t>
  </si>
  <si>
    <t>Millennials|varA_1|+25 percent|Kinetic|Weighted</t>
  </si>
  <si>
    <t>Millennials|varA_2|-25 percent|Kinetic|Weighted</t>
  </si>
  <si>
    <t>Millennials|varA_2|-20 percent|Kinetic|Weighted</t>
  </si>
  <si>
    <t>Millennials|varA_2|-15 percent|Kinetic|Weighted</t>
  </si>
  <si>
    <t>Millennials|varA_2|-10 percent|Kinetic|Weighted</t>
  </si>
  <si>
    <t>Millennials|varA_2|-5 percent|Kinetic|Weighted</t>
  </si>
  <si>
    <t>Millennials|varA_2|0 percent|Kinetic|Weighted</t>
  </si>
  <si>
    <t>Millennials|varA_2|+5 percent|Kinetic|Weighted</t>
  </si>
  <si>
    <t>Millennials|varA_2|+10 percent|Kinetic|Weighted</t>
  </si>
  <si>
    <t>Millennials|varA_2|+15 percent|Kinetic|Weighted</t>
  </si>
  <si>
    <t>Millennials|varA_2|+20 percent|Kinetic|Weighted</t>
  </si>
  <si>
    <t>Millennials|varA_2|+25 percent|Kinetic|Weighted</t>
  </si>
  <si>
    <t>Millennials|varA_3|-25 percent|Kinetic|Weighted</t>
  </si>
  <si>
    <t>Millennials|varA_3|-20 percent|Kinetic|Weighted</t>
  </si>
  <si>
    <t>Millennials|varA_3|-15 percent|Kinetic|Weighted</t>
  </si>
  <si>
    <t>Millennials|varA_3|-10 percent|Kinetic|Weighted</t>
  </si>
  <si>
    <t>Millennials|varA_3|-5 percent|Kinetic|Weighted</t>
  </si>
  <si>
    <t>Millennials|varA_3|0 percent|Kinetic|Weighted</t>
  </si>
  <si>
    <t>Millennials|varA_3|+5 percent|Kinetic|Weighted</t>
  </si>
  <si>
    <t>Millennials|varA_3|+10 percent|Kinetic|Weighted</t>
  </si>
  <si>
    <t>Millennials|varA_3|+15 percent|Kinetic|Weighted</t>
  </si>
  <si>
    <t>Millennials|varA_3|+20 percent|Kinetic|Weighted</t>
  </si>
  <si>
    <t>Millennials|varA_3|+25 percent|Kinetic|Weighted</t>
  </si>
  <si>
    <t>Millennials|varA_4|-25 percent|Kinetic|Weighted</t>
  </si>
  <si>
    <t>Millennials|varA_4|-20 percent|Kinetic|Weighted</t>
  </si>
  <si>
    <t>Millennials|varA_4|-15 percent|Kinetic|Weighted</t>
  </si>
  <si>
    <t>Millennials|varA_4|-10 percent|Kinetic|Weighted</t>
  </si>
  <si>
    <t>Millennials|varA_4|-5 percent|Kinetic|Weighted</t>
  </si>
  <si>
    <t>Millennials|varA_4|0 percent|Kinetic|Weighted</t>
  </si>
  <si>
    <t>Millennials|varA_4|+5 percent|Kinetic|Weighted</t>
  </si>
  <si>
    <t>Millennials|varA_4|+10 percent|Kinetic|Weighted</t>
  </si>
  <si>
    <t>Millennials|varA_4|+15 percent|Kinetic|Weighted</t>
  </si>
  <si>
    <t>Millennials|varA_4|+20 percent|Kinetic|Weighted</t>
  </si>
  <si>
    <t>Millennials|varA_4|+25 percent|Kinetic|Weighted</t>
  </si>
  <si>
    <t>Millennials|varA_5|-25 percent|Kinetic|Weighted</t>
  </si>
  <si>
    <t>Millennials|varA_5|-20 percent|Kinetic|Weighted</t>
  </si>
  <si>
    <t>Millennials|varA_5|-15 percent|Kinetic|Weighted</t>
  </si>
  <si>
    <t>Millennials|varA_5|-10 percent|Kinetic|Weighted</t>
  </si>
  <si>
    <t>Millennials|varA_5|-5 percent|Kinetic|Weighted</t>
  </si>
  <si>
    <t>Millennials|varA_5|0 percent|Kinetic|Weighted</t>
  </si>
  <si>
    <t>Millennials|varA_5|+5 percent|Kinetic|Weighted</t>
  </si>
  <si>
    <t>Millennials|varA_5|+10 percent|Kinetic|Weighted</t>
  </si>
  <si>
    <t>Millennials|varA_5|+15 percent|Kinetic|Weighted</t>
  </si>
  <si>
    <t>Millennials|varA_5|+20 percent|Kinetic|Weighted</t>
  </si>
  <si>
    <t>Millennials|varA_5|+25 percent|Kinetic|Weighted</t>
  </si>
  <si>
    <t>Millennials|varA_6|-25 percent|Kinetic|Weighted</t>
  </si>
  <si>
    <t>Millennials|varA_6|-20 percent|Kinetic|Weighted</t>
  </si>
  <si>
    <t>Millennials|varA_6|-15 percent|Kinetic|Weighted</t>
  </si>
  <si>
    <t>Millennials|varA_6|-10 percent|Kinetic|Weighted</t>
  </si>
  <si>
    <t>Millennials|varA_6|-5 percent|Kinetic|Weighted</t>
  </si>
  <si>
    <t>Millennials|varA_6|0 percent|Kinetic|Weighted</t>
  </si>
  <si>
    <t>Millennials|varA_6|+5 percent|Kinetic|Weighted</t>
  </si>
  <si>
    <t>Millennials|varA_6|+10 percent|Kinetic|Weighted</t>
  </si>
  <si>
    <t>Millennials|varA_6|+15 percent|Kinetic|Weighted</t>
  </si>
  <si>
    <t>Millennials|varA_6|+20 percent|Kinetic|Weighted</t>
  </si>
  <si>
    <t>Millennials|varA_6|+25 percent|Kinetic|Weighted</t>
  </si>
  <si>
    <t>Millennials|varA_7|-25 percent|Kinetic|Weighted</t>
  </si>
  <si>
    <t>Millennials|varA_7|-20 percent|Kinetic|Weighted</t>
  </si>
  <si>
    <t>Millennials|varA_7|-15 percent|Kinetic|Weighted</t>
  </si>
  <si>
    <t>Millennials|varA_7|-10 percent|Kinetic|Weighted</t>
  </si>
  <si>
    <t>Millennials|varA_7|-5 percent|Kinetic|Weighted</t>
  </si>
  <si>
    <t>Millennials|varA_7|0 percent|Kinetic|Weighted</t>
  </si>
  <si>
    <t>Millennials|varA_7|+5 percent|Kinetic|Weighted</t>
  </si>
  <si>
    <t>Millennials|varA_7|+10 percent|Kinetic|Weighted</t>
  </si>
  <si>
    <t>Millennials|varA_7|+15 percent|Kinetic|Weighted</t>
  </si>
  <si>
    <t>Millennials|varA_7|+20 percent|Kinetic|Weighted</t>
  </si>
  <si>
    <t>Millennials|varA_7|+25 percent|Kinetic|Weighted</t>
  </si>
  <si>
    <t>Millennials|varA_8|-25 percent|Kinetic|Weighted</t>
  </si>
  <si>
    <t>Millennials|varA_8|-20 percent|Kinetic|Weighted</t>
  </si>
  <si>
    <t>Millennials|varA_8|-15 percent|Kinetic|Weighted</t>
  </si>
  <si>
    <t>Millennials|varA_8|-10 percent|Kinetic|Weighted</t>
  </si>
  <si>
    <t>Millennials|varA_8|-5 percent|Kinetic|Weighted</t>
  </si>
  <si>
    <t>Millennials|varA_8|0 percent|Kinetic|Weighted</t>
  </si>
  <si>
    <t>Millennials|varA_8|+5 percent|Kinetic|Weighted</t>
  </si>
  <si>
    <t>Millennials|varA_8|+10 percent|Kinetic|Weighted</t>
  </si>
  <si>
    <t>Millennials|varA_8|+15 percent|Kinetic|Weighted</t>
  </si>
  <si>
    <t>Millennials|varA_8|+20 percent|Kinetic|Weighted</t>
  </si>
  <si>
    <t>Millennials|varA_8|+25 percent|Kinetic|Weighted</t>
  </si>
  <si>
    <t>Millennials|varA_10|-25 percent|Kinetic|Weighted</t>
  </si>
  <si>
    <t>Millennials|varA_10|-20 percent|Kinetic|Weighted</t>
  </si>
  <si>
    <t>Millennials|varA_10|-15 percent|Kinetic|Weighted</t>
  </si>
  <si>
    <t>Millennials|varA_10|-10 percent|Kinetic|Weighted</t>
  </si>
  <si>
    <t>Millennials|varA_10|-5 percent|Kinetic|Weighted</t>
  </si>
  <si>
    <t>Millennials|varA_10|0 percent|Kinetic|Weighted</t>
  </si>
  <si>
    <t>Millennials|varA_10|+5 percent|Kinetic|Weighted</t>
  </si>
  <si>
    <t>Millennials|varA_10|+10 percent|Kinetic|Weighted</t>
  </si>
  <si>
    <t>Millennials|varA_10|+15 percent|Kinetic|Weighted</t>
  </si>
  <si>
    <t>Millennials|varA_10|+20 percent|Kinetic|Weighted</t>
  </si>
  <si>
    <t>Millennials|varA_10|+25 percent|Kinetic|Weighted</t>
  </si>
  <si>
    <t>Millennials|varA_11|-25 percent|Kinetic|Weighted</t>
  </si>
  <si>
    <t>Millennials|varA_11|-20 percent|Kinetic|Weighted</t>
  </si>
  <si>
    <t>Millennials|varA_11|-15 percent|Kinetic|Weighted</t>
  </si>
  <si>
    <t>Millennials|varA_11|-10 percent|Kinetic|Weighted</t>
  </si>
  <si>
    <t>Millennials|varA_11|-5 percent|Kinetic|Weighted</t>
  </si>
  <si>
    <t>Millennials|varA_11|0 percent|Kinetic|Weighted</t>
  </si>
  <si>
    <t>Millennials|varA_11|+5 percent|Kinetic|Weighted</t>
  </si>
  <si>
    <t>Millennials|varA_11|+10 percent|Kinetic|Weighted</t>
  </si>
  <si>
    <t>Millennials|varA_11|+15 percent|Kinetic|Weighted</t>
  </si>
  <si>
    <t>Millennials|varA_11|+20 percent|Kinetic|Weighted</t>
  </si>
  <si>
    <t>Millennials|varA_11|+25 percent|Kinetic|Weighted</t>
  </si>
  <si>
    <t>Millennials|varB_1|-25 percent|Kinetic|Weighted</t>
  </si>
  <si>
    <t>Millennials|varB_1|-20 percent|Kinetic|Weighted</t>
  </si>
  <si>
    <t>Millennials|varB_1|-15 percent|Kinetic|Weighted</t>
  </si>
  <si>
    <t>Millennials|varB_1|-10 percent|Kinetic|Weighted</t>
  </si>
  <si>
    <t>Millennials|varB_1|-5 percent|Kinetic|Weighted</t>
  </si>
  <si>
    <t>Millennials|varB_1|0 percent|Kinetic|Weighted</t>
  </si>
  <si>
    <t>Millennials|varB_1|+5 percent|Kinetic|Weighted</t>
  </si>
  <si>
    <t>Millennials|varB_1|+10 percent|Kinetic|Weighted</t>
  </si>
  <si>
    <t>Millennials|varB_1|+15 percent|Kinetic|Weighted</t>
  </si>
  <si>
    <t>Millennials|varB_1|+20 percent|Kinetic|Weighted</t>
  </si>
  <si>
    <t>Millennials|varB_1|+25 percent|Kinetic|Weighted</t>
  </si>
  <si>
    <t>Millennials|varB_2|-25 percent|Kinetic|Weighted</t>
  </si>
  <si>
    <t>Millennials|varB_2|-20 percent|Kinetic|Weighted</t>
  </si>
  <si>
    <t>Millennials|varB_2|-15 percent|Kinetic|Weighted</t>
  </si>
  <si>
    <t>Millennials|varB_2|-10 percent|Kinetic|Weighted</t>
  </si>
  <si>
    <t>Millennials|varB_2|-5 percent|Kinetic|Weighted</t>
  </si>
  <si>
    <t>Millennials|varB_2|0 percent|Kinetic|Weighted</t>
  </si>
  <si>
    <t>Millennials|varB_2|+5 percent|Kinetic|Weighted</t>
  </si>
  <si>
    <t>Millennials|varB_2|+10 percent|Kinetic|Weighted</t>
  </si>
  <si>
    <t>Millennials|varB_2|+15 percent|Kinetic|Weighted</t>
  </si>
  <si>
    <t>Millennials|varB_2|+20 percent|Kinetic|Weighted</t>
  </si>
  <si>
    <t>Millennials|varB_2|+25 percent|Kinetic|Weighted</t>
  </si>
  <si>
    <t>Millennials|varB_3|-25 percent|Kinetic|Weighted</t>
  </si>
  <si>
    <t>Millennials|varB_3|-20 percent|Kinetic|Weighted</t>
  </si>
  <si>
    <t>Millennials|varB_3|-15 percent|Kinetic|Weighted</t>
  </si>
  <si>
    <t>Millennials|varB_3|-10 percent|Kinetic|Weighted</t>
  </si>
  <si>
    <t>Millennials|varB_3|-5 percent|Kinetic|Weighted</t>
  </si>
  <si>
    <t>Millennials|varB_3|0 percent|Kinetic|Weighted</t>
  </si>
  <si>
    <t>Millennials|varB_3|+5 percent|Kinetic|Weighted</t>
  </si>
  <si>
    <t>Millennials|varB_3|+10 percent|Kinetic|Weighted</t>
  </si>
  <si>
    <t>Millennials|varB_3|+15 percent|Kinetic|Weighted</t>
  </si>
  <si>
    <t>Millennials|varB_3|+20 percent|Kinetic|Weighted</t>
  </si>
  <si>
    <t>Millennials|varB_3|+25 percent|Kinetic|Weighted</t>
  </si>
  <si>
    <t>Millennials|varB_4|-25 percent|Kinetic|Weighted</t>
  </si>
  <si>
    <t>Millennials|varB_4|-20 percent|Kinetic|Weighted</t>
  </si>
  <si>
    <t>Millennials|varB_4|-15 percent|Kinetic|Weighted</t>
  </si>
  <si>
    <t>Millennials|varB_4|-10 percent|Kinetic|Weighted</t>
  </si>
  <si>
    <t>Millennials|varB_4|-5 percent|Kinetic|Weighted</t>
  </si>
  <si>
    <t>Millennials|varB_4|0 percent|Kinetic|Weighted</t>
  </si>
  <si>
    <t>Millennials|varB_4|+5 percent|Kinetic|Weighted</t>
  </si>
  <si>
    <t>Millennials|varB_4|+10 percent|Kinetic|Weighted</t>
  </si>
  <si>
    <t>Millennials|varB_4|+15 percent|Kinetic|Weighted</t>
  </si>
  <si>
    <t>Millennials|varB_4|+20 percent|Kinetic|Weighted</t>
  </si>
  <si>
    <t>Millennials|varB_4|+25 percent|Kinetic|Weighted</t>
  </si>
  <si>
    <t>Millennials|varB_5|-25 percent|Kinetic|Weighted</t>
  </si>
  <si>
    <t>Millennials|varB_5|-20 percent|Kinetic|Weighted</t>
  </si>
  <si>
    <t>Millennials|varB_5|-15 percent|Kinetic|Weighted</t>
  </si>
  <si>
    <t>Millennials|varB_5|-10 percent|Kinetic|Weighted</t>
  </si>
  <si>
    <t>Millennials|varB_5|-5 percent|Kinetic|Weighted</t>
  </si>
  <si>
    <t>Millennials|varB_5|0 percent|Kinetic|Weighted</t>
  </si>
  <si>
    <t>Millennials|varB_5|+5 percent|Kinetic|Weighted</t>
  </si>
  <si>
    <t>Millennials|varB_5|+10 percent|Kinetic|Weighted</t>
  </si>
  <si>
    <t>Millennials|varB_5|+15 percent|Kinetic|Weighted</t>
  </si>
  <si>
    <t>Millennials|varB_5|+20 percent|Kinetic|Weighted</t>
  </si>
  <si>
    <t>Millennials|varB_5|+25 percent|Kinetic|Weighted</t>
  </si>
  <si>
    <t>Millennials|varB_6|-25 percent|Kinetic|Weighted</t>
  </si>
  <si>
    <t>Millennials|varB_6|-20 percent|Kinetic|Weighted</t>
  </si>
  <si>
    <t>Millennials|varB_6|-15 percent|Kinetic|Weighted</t>
  </si>
  <si>
    <t>Millennials|varB_6|-10 percent|Kinetic|Weighted</t>
  </si>
  <si>
    <t>Millennials|varB_6|-5 percent|Kinetic|Weighted</t>
  </si>
  <si>
    <t>Millennials|varB_6|0 percent|Kinetic|Weighted</t>
  </si>
  <si>
    <t>Millennials|varB_6|+5 percent|Kinetic|Weighted</t>
  </si>
  <si>
    <t>Millennials|varB_6|+10 percent|Kinetic|Weighted</t>
  </si>
  <si>
    <t>Millennials|varB_6|+15 percent|Kinetic|Weighted</t>
  </si>
  <si>
    <t>Millennials|varB_6|+20 percent|Kinetic|Weighted</t>
  </si>
  <si>
    <t>Millennials|varB_6|+25 percent|Kinetic|Weighted</t>
  </si>
  <si>
    <t>Millennials|varC_1|-25 percent|Kinetic|Weighted</t>
  </si>
  <si>
    <t>Millennials|varC_1|-20 percent|Kinetic|Weighted</t>
  </si>
  <si>
    <t>Millennials|varC_1|-15 percent|Kinetic|Weighted</t>
  </si>
  <si>
    <t>Millennials|varC_1|-10 percent|Kinetic|Weighted</t>
  </si>
  <si>
    <t>Millennials|varC_1|-5 percent|Kinetic|Weighted</t>
  </si>
  <si>
    <t>Millennials|varC_1|0 percent|Kinetic|Weighted</t>
  </si>
  <si>
    <t>Millennials|varC_1|+5 percent|Kinetic|Weighted</t>
  </si>
  <si>
    <t>Millennials|varC_1|+10 percent|Kinetic|Weighted</t>
  </si>
  <si>
    <t>Millennials|varC_1|+15 percent|Kinetic|Weighted</t>
  </si>
  <si>
    <t>Millennials|varC_1|+20 percent|Kinetic|Weighted</t>
  </si>
  <si>
    <t>Millennials|varC_1|+25 percent|Kinetic|Weighted</t>
  </si>
  <si>
    <t>Millennials|varC_2|-25 percent|Kinetic|Weighted</t>
  </si>
  <si>
    <t>Millennials|varC_2|-20 percent|Kinetic|Weighted</t>
  </si>
  <si>
    <t>Millennials|varC_2|-15 percent|Kinetic|Weighted</t>
  </si>
  <si>
    <t>Millennials|varC_2|-10 percent|Kinetic|Weighted</t>
  </si>
  <si>
    <t>Millennials|varC_2|-5 percent|Kinetic|Weighted</t>
  </si>
  <si>
    <t>Millennials|varC_2|0 percent|Kinetic|Weighted</t>
  </si>
  <si>
    <t>Millennials|varC_2|+5 percent|Kinetic|Weighted</t>
  </si>
  <si>
    <t>Millennials|varC_2|+10 percent|Kinetic|Weighted</t>
  </si>
  <si>
    <t>Millennials|varC_2|+15 percent|Kinetic|Weighted</t>
  </si>
  <si>
    <t>Millennials|varC_2|+20 percent|Kinetic|Weighted</t>
  </si>
  <si>
    <t>Millennials|varC_2|+25 percent|Kinetic|Weighted</t>
  </si>
  <si>
    <t>Millennials|varC_3|-25 percent|Kinetic|Weighted</t>
  </si>
  <si>
    <t>Millennials|varC_3|-20 percent|Kinetic|Weighted</t>
  </si>
  <si>
    <t>Millennials|varC_3|-15 percent|Kinetic|Weighted</t>
  </si>
  <si>
    <t>Millennials|varC_3|-10 percent|Kinetic|Weighted</t>
  </si>
  <si>
    <t>Millennials|varC_3|-5 percent|Kinetic|Weighted</t>
  </si>
  <si>
    <t>Millennials|varC_3|0 percent|Kinetic|Weighted</t>
  </si>
  <si>
    <t>Millennials|varC_3|+5 percent|Kinetic|Weighted</t>
  </si>
  <si>
    <t>Millennials|varC_3|+10 percent|Kinetic|Weighted</t>
  </si>
  <si>
    <t>Millennials|varC_3|+15 percent|Kinetic|Weighted</t>
  </si>
  <si>
    <t>Millennials|varC_3|+20 percent|Kinetic|Weighted</t>
  </si>
  <si>
    <t>Millennials|varC_3|+25 percent|Kinetic|Weighted</t>
  </si>
  <si>
    <t>Millennials|varC_4|-25 percent|Kinetic|Weighted</t>
  </si>
  <si>
    <t>Millennials|varC_4|-20 percent|Kinetic|Weighted</t>
  </si>
  <si>
    <t>Millennials|varC_4|-15 percent|Kinetic|Weighted</t>
  </si>
  <si>
    <t>Millennials|varC_4|-10 percent|Kinetic|Weighted</t>
  </si>
  <si>
    <t>Millennials|varC_4|-5 percent|Kinetic|Weighted</t>
  </si>
  <si>
    <t>Millennials|varC_4|0 percent|Kinetic|Weighted</t>
  </si>
  <si>
    <t>Millennials|varC_4|+5 percent|Kinetic|Weighted</t>
  </si>
  <si>
    <t>Millennials|varC_4|+10 percent|Kinetic|Weighted</t>
  </si>
  <si>
    <t>Millennials|varC_4|+15 percent|Kinetic|Weighted</t>
  </si>
  <si>
    <t>Millennials|varC_4|+20 percent|Kinetic|Weighted</t>
  </si>
  <si>
    <t>Millennials|varC_4|+25 percent|Kinetic|Weighted</t>
  </si>
  <si>
    <t>Millennials|varC_5|-25 percent|Kinetic|Weighted</t>
  </si>
  <si>
    <t>Millennials|varC_5|-20 percent|Kinetic|Weighted</t>
  </si>
  <si>
    <t>Millennials|varC_5|-15 percent|Kinetic|Weighted</t>
  </si>
  <si>
    <t>Millennials|varC_5|-10 percent|Kinetic|Weighted</t>
  </si>
  <si>
    <t>Millennials|varC_5|-5 percent|Kinetic|Weighted</t>
  </si>
  <si>
    <t>Millennials|varC_5|0 percent|Kinetic|Weighted</t>
  </si>
  <si>
    <t>Millennials|varC_5|+5 percent|Kinetic|Weighted</t>
  </si>
  <si>
    <t>Millennials|varC_5|+10 percent|Kinetic|Weighted</t>
  </si>
  <si>
    <t>Millennials|varC_5|+15 percent|Kinetic|Weighted</t>
  </si>
  <si>
    <t>Millennials|varC_5|+20 percent|Kinetic|Weighted</t>
  </si>
  <si>
    <t>Millennials|varC_5|+25 percent|Kinetic|Weighted</t>
  </si>
  <si>
    <t>Millennials|varC_6|-25 percent|Kinetic|Weighted</t>
  </si>
  <si>
    <t>Millennials|varC_6|-20 percent|Kinetic|Weighted</t>
  </si>
  <si>
    <t>Millennials|varC_6|-15 percent|Kinetic|Weighted</t>
  </si>
  <si>
    <t>Millennials|varC_6|-10 percent|Kinetic|Weighted</t>
  </si>
  <si>
    <t>Millennials|varC_6|-5 percent|Kinetic|Weighted</t>
  </si>
  <si>
    <t>Millennials|varC_6|0 percent|Kinetic|Weighted</t>
  </si>
  <si>
    <t>Millennials|varC_6|+5 percent|Kinetic|Weighted</t>
  </si>
  <si>
    <t>Millennials|varC_6|+10 percent|Kinetic|Weighted</t>
  </si>
  <si>
    <t>Millennials|varC_6|+15 percent|Kinetic|Weighted</t>
  </si>
  <si>
    <t>Millennials|varC_6|+20 percent|Kinetic|Weighted</t>
  </si>
  <si>
    <t>Millennials|varC_6|+25 percent|Kinetic|Weighted</t>
  </si>
  <si>
    <t>Millennials|varC_7|-25 percent|Kinetic|Weighted</t>
  </si>
  <si>
    <t>Millennials|varC_7|-20 percent|Kinetic|Weighted</t>
  </si>
  <si>
    <t>Millennials|varC_7|-15 percent|Kinetic|Weighted</t>
  </si>
  <si>
    <t>Millennials|varC_7|-10 percent|Kinetic|Weighted</t>
  </si>
  <si>
    <t>Millennials|varC_7|-5 percent|Kinetic|Weighted</t>
  </si>
  <si>
    <t>Millennials|varC_7|0 percent|Kinetic|Weighted</t>
  </si>
  <si>
    <t>Millennials|varC_7|+5 percent|Kinetic|Weighted</t>
  </si>
  <si>
    <t>Millennials|varC_7|+10 percent|Kinetic|Weighted</t>
  </si>
  <si>
    <t>Millennials|varC_7|+15 percent|Kinetic|Weighted</t>
  </si>
  <si>
    <t>Millennials|varC_7|+20 percent|Kinetic|Weighted</t>
  </si>
  <si>
    <t>Millennials|varC_7|+25 percent|Kinetic|Weighted</t>
  </si>
  <si>
    <t>Millennials|varC_8|-25 percent|Kinetic|Weighted</t>
  </si>
  <si>
    <t>Millennials|varC_8|-20 percent|Kinetic|Weighted</t>
  </si>
  <si>
    <t>Millennials|varC_8|-15 percent|Kinetic|Weighted</t>
  </si>
  <si>
    <t>Millennials|varC_8|-10 percent|Kinetic|Weighted</t>
  </si>
  <si>
    <t>Millennials|varC_8|-5 percent|Kinetic|Weighted</t>
  </si>
  <si>
    <t>Millennials|varC_8|0 percent|Kinetic|Weighted</t>
  </si>
  <si>
    <t>Millennials|varC_8|+5 percent|Kinetic|Weighted</t>
  </si>
  <si>
    <t>Millennials|varC_8|+10 percent|Kinetic|Weighted</t>
  </si>
  <si>
    <t>Millennials|varC_8|+15 percent|Kinetic|Weighted</t>
  </si>
  <si>
    <t>Millennials|varC_8|+20 percent|Kinetic|Weighted</t>
  </si>
  <si>
    <t>Millennials|varC_8|+25 percent|Kinetic|Weighted</t>
  </si>
  <si>
    <t>Millennials|varC_9|-25 percent|Kinetic|Weighted</t>
  </si>
  <si>
    <t>Millennials|varC_9|-20 percent|Kinetic|Weighted</t>
  </si>
  <si>
    <t>Millennials|varC_9|-15 percent|Kinetic|Weighted</t>
  </si>
  <si>
    <t>Millennials|varC_9|-10 percent|Kinetic|Weighted</t>
  </si>
  <si>
    <t>Millennials|varC_9|-5 percent|Kinetic|Weighted</t>
  </si>
  <si>
    <t>Millennials|varC_9|0 percent|Kinetic|Weighted</t>
  </si>
  <si>
    <t>Millennials|varC_9|+5 percent|Kinetic|Weighted</t>
  </si>
  <si>
    <t>Millennials|varC_9|+10 percent|Kinetic|Weighted</t>
  </si>
  <si>
    <t>Millennials|varC_9|+15 percent|Kinetic|Weighted</t>
  </si>
  <si>
    <t>Millennials|varC_9|+20 percent|Kinetic|Weighted</t>
  </si>
  <si>
    <t>Millennials|varC_9|+25 percent|Kinetic|Weighted</t>
  </si>
  <si>
    <t>Millennials|varA_1|-25 percent|Solace|Weighted</t>
  </si>
  <si>
    <t>Millennials|varA_1|-20 percent|Solace|Weighted</t>
  </si>
  <si>
    <t>Millennials|varA_1|-15 percent|Solace|Weighted</t>
  </si>
  <si>
    <t>Millennials|varA_1|-10 percent|Solace|Weighted</t>
  </si>
  <si>
    <t>Millennials|varA_1|-5 percent|Solace|Weighted</t>
  </si>
  <si>
    <t>Millennials|varA_1|0 percent|Solace|Weighted</t>
  </si>
  <si>
    <t>Millennials|varA_1|+5 percent|Solace|Weighted</t>
  </si>
  <si>
    <t>Millennials|varA_1|+10 percent|Solace|Weighted</t>
  </si>
  <si>
    <t>Millennials|varA_1|+15 percent|Solace|Weighted</t>
  </si>
  <si>
    <t>Millennials|varA_1|+20 percent|Solace|Weighted</t>
  </si>
  <si>
    <t>Millennials|varA_1|+25 percent|Solace|Weighted</t>
  </si>
  <si>
    <t>Millennials|varA_2|-25 percent|Solace|Weighted</t>
  </si>
  <si>
    <t>Millennials|varA_2|-20 percent|Solace|Weighted</t>
  </si>
  <si>
    <t>Millennials|varA_2|-15 percent|Solace|Weighted</t>
  </si>
  <si>
    <t>Millennials|varA_2|-10 percent|Solace|Weighted</t>
  </si>
  <si>
    <t>Millennials|varA_2|-5 percent|Solace|Weighted</t>
  </si>
  <si>
    <t>Millennials|varA_2|0 percent|Solace|Weighted</t>
  </si>
  <si>
    <t>Millennials|varA_2|+5 percent|Solace|Weighted</t>
  </si>
  <si>
    <t>Millennials|varA_2|+10 percent|Solace|Weighted</t>
  </si>
  <si>
    <t>Millennials|varA_2|+15 percent|Solace|Weighted</t>
  </si>
  <si>
    <t>Millennials|varA_2|+20 percent|Solace|Weighted</t>
  </si>
  <si>
    <t>Millennials|varA_2|+25 percent|Solace|Weighted</t>
  </si>
  <si>
    <t>Millennials|varA_3|-25 percent|Solace|Weighted</t>
  </si>
  <si>
    <t>Millennials|varA_3|-20 percent|Solace|Weighted</t>
  </si>
  <si>
    <t>Millennials|varA_3|-15 percent|Solace|Weighted</t>
  </si>
  <si>
    <t>Millennials|varA_3|-10 percent|Solace|Weighted</t>
  </si>
  <si>
    <t>Millennials|varA_3|-5 percent|Solace|Weighted</t>
  </si>
  <si>
    <t>Millennials|varA_3|0 percent|Solace|Weighted</t>
  </si>
  <si>
    <t>Millennials|varA_3|+5 percent|Solace|Weighted</t>
  </si>
  <si>
    <t>Millennials|varA_3|+10 percent|Solace|Weighted</t>
  </si>
  <si>
    <t>Millennials|varA_3|+15 percent|Solace|Weighted</t>
  </si>
  <si>
    <t>Millennials|varA_3|+20 percent|Solace|Weighted</t>
  </si>
  <si>
    <t>Millennials|varA_3|+25 percent|Solace|Weighted</t>
  </si>
  <si>
    <t>Millennials|varA_4|-25 percent|Solace|Weighted</t>
  </si>
  <si>
    <t>Millennials|varA_4|-20 percent|Solace|Weighted</t>
  </si>
  <si>
    <t>Millennials|varA_4|-15 percent|Solace|Weighted</t>
  </si>
  <si>
    <t>Millennials|varA_4|-10 percent|Solace|Weighted</t>
  </si>
  <si>
    <t>Millennials|varA_4|-5 percent|Solace|Weighted</t>
  </si>
  <si>
    <t>Millennials|varA_4|0 percent|Solace|Weighted</t>
  </si>
  <si>
    <t>Millennials|varA_4|+5 percent|Solace|Weighted</t>
  </si>
  <si>
    <t>Millennials|varA_4|+10 percent|Solace|Weighted</t>
  </si>
  <si>
    <t>Millennials|varA_4|+15 percent|Solace|Weighted</t>
  </si>
  <si>
    <t>Millennials|varA_4|+20 percent|Solace|Weighted</t>
  </si>
  <si>
    <t>Millennials|varA_4|+25 percent|Solace|Weighted</t>
  </si>
  <si>
    <t>Millennials|varA_5|-25 percent|Solace|Weighted</t>
  </si>
  <si>
    <t>Millennials|varA_5|-20 percent|Solace|Weighted</t>
  </si>
  <si>
    <t>Millennials|varA_5|-15 percent|Solace|Weighted</t>
  </si>
  <si>
    <t>Millennials|varA_5|-10 percent|Solace|Weighted</t>
  </si>
  <si>
    <t>Millennials|varA_5|-5 percent|Solace|Weighted</t>
  </si>
  <si>
    <t>Millennials|varA_5|0 percent|Solace|Weighted</t>
  </si>
  <si>
    <t>Millennials|varA_5|+5 percent|Solace|Weighted</t>
  </si>
  <si>
    <t>Millennials|varA_5|+10 percent|Solace|Weighted</t>
  </si>
  <si>
    <t>Millennials|varA_5|+15 percent|Solace|Weighted</t>
  </si>
  <si>
    <t>Millennials|varA_5|+20 percent|Solace|Weighted</t>
  </si>
  <si>
    <t>Millennials|varA_5|+25 percent|Solace|Weighted</t>
  </si>
  <si>
    <t>Millennials|varA_6|-25 percent|Solace|Weighted</t>
  </si>
  <si>
    <t>Millennials|varA_6|-20 percent|Solace|Weighted</t>
  </si>
  <si>
    <t>Millennials|varA_6|-15 percent|Solace|Weighted</t>
  </si>
  <si>
    <t>Millennials|varA_6|-10 percent|Solace|Weighted</t>
  </si>
  <si>
    <t>Millennials|varA_6|-5 percent|Solace|Weighted</t>
  </si>
  <si>
    <t>Millennials|varA_6|0 percent|Solace|Weighted</t>
  </si>
  <si>
    <t>Millennials|varA_6|+5 percent|Solace|Weighted</t>
  </si>
  <si>
    <t>Millennials|varA_6|+10 percent|Solace|Weighted</t>
  </si>
  <si>
    <t>Millennials|varA_6|+15 percent|Solace|Weighted</t>
  </si>
  <si>
    <t>Millennials|varA_6|+20 percent|Solace|Weighted</t>
  </si>
  <si>
    <t>Millennials|varA_6|+25 percent|Solace|Weighted</t>
  </si>
  <si>
    <t>Millennials|varA_7|-25 percent|Solace|Weighted</t>
  </si>
  <si>
    <t>Millennials|varA_7|-20 percent|Solace|Weighted</t>
  </si>
  <si>
    <t>Millennials|varA_7|-15 percent|Solace|Weighted</t>
  </si>
  <si>
    <t>Millennials|varA_7|-10 percent|Solace|Weighted</t>
  </si>
  <si>
    <t>Millennials|varA_7|-5 percent|Solace|Weighted</t>
  </si>
  <si>
    <t>Millennials|varA_7|0 percent|Solace|Weighted</t>
  </si>
  <si>
    <t>Millennials|varA_7|+5 percent|Solace|Weighted</t>
  </si>
  <si>
    <t>Millennials|varA_7|+10 percent|Solace|Weighted</t>
  </si>
  <si>
    <t>Millennials|varA_7|+15 percent|Solace|Weighted</t>
  </si>
  <si>
    <t>Millennials|varA_7|+20 percent|Solace|Weighted</t>
  </si>
  <si>
    <t>Millennials|varA_7|+25 percent|Solace|Weighted</t>
  </si>
  <si>
    <t>Millennials|varA_8|-25 percent|Solace|Weighted</t>
  </si>
  <si>
    <t>Millennials|varA_8|-20 percent|Solace|Weighted</t>
  </si>
  <si>
    <t>Millennials|varA_8|-15 percent|Solace|Weighted</t>
  </si>
  <si>
    <t>Millennials|varA_8|-10 percent|Solace|Weighted</t>
  </si>
  <si>
    <t>Millennials|varA_8|-5 percent|Solace|Weighted</t>
  </si>
  <si>
    <t>Millennials|varA_8|0 percent|Solace|Weighted</t>
  </si>
  <si>
    <t>Millennials|varA_8|+5 percent|Solace|Weighted</t>
  </si>
  <si>
    <t>Millennials|varA_8|+10 percent|Solace|Weighted</t>
  </si>
  <si>
    <t>Millennials|varA_8|+15 percent|Solace|Weighted</t>
  </si>
  <si>
    <t>Millennials|varA_8|+20 percent|Solace|Weighted</t>
  </si>
  <si>
    <t>Millennials|varA_8|+25 percent|Solace|Weighted</t>
  </si>
  <si>
    <t>Millennials|varA_10|-25 percent|Solace|Weighted</t>
  </si>
  <si>
    <t>Millennials|varA_10|-20 percent|Solace|Weighted</t>
  </si>
  <si>
    <t>Millennials|varA_10|-15 percent|Solace|Weighted</t>
  </si>
  <si>
    <t>Millennials|varA_10|-10 percent|Solace|Weighted</t>
  </si>
  <si>
    <t>Millennials|varA_10|-5 percent|Solace|Weighted</t>
  </si>
  <si>
    <t>Millennials|varA_10|0 percent|Solace|Weighted</t>
  </si>
  <si>
    <t>Millennials|varA_10|+5 percent|Solace|Weighted</t>
  </si>
  <si>
    <t>Millennials|varA_10|+10 percent|Solace|Weighted</t>
  </si>
  <si>
    <t>Millennials|varA_10|+15 percent|Solace|Weighted</t>
  </si>
  <si>
    <t>Millennials|varA_10|+20 percent|Solace|Weighted</t>
  </si>
  <si>
    <t>Millennials|varA_10|+25 percent|Solace|Weighted</t>
  </si>
  <si>
    <t>Millennials|varA_11|-25 percent|Solace|Weighted</t>
  </si>
  <si>
    <t>Millennials|varA_11|-20 percent|Solace|Weighted</t>
  </si>
  <si>
    <t>Millennials|varA_11|-15 percent|Solace|Weighted</t>
  </si>
  <si>
    <t>Millennials|varA_11|-10 percent|Solace|Weighted</t>
  </si>
  <si>
    <t>Millennials|varA_11|-5 percent|Solace|Weighted</t>
  </si>
  <si>
    <t>Millennials|varA_11|0 percent|Solace|Weighted</t>
  </si>
  <si>
    <t>Millennials|varA_11|+5 percent|Solace|Weighted</t>
  </si>
  <si>
    <t>Millennials|varA_11|+10 percent|Solace|Weighted</t>
  </si>
  <si>
    <t>Millennials|varA_11|+15 percent|Solace|Weighted</t>
  </si>
  <si>
    <t>Millennials|varA_11|+20 percent|Solace|Weighted</t>
  </si>
  <si>
    <t>Millennials|varA_11|+25 percent|Solace|Weighted</t>
  </si>
  <si>
    <t>Millennials|varB_1|-25 percent|Solace|Weighted</t>
  </si>
  <si>
    <t>Millennials|varB_1|-20 percent|Solace|Weighted</t>
  </si>
  <si>
    <t>Millennials|varB_1|-15 percent|Solace|Weighted</t>
  </si>
  <si>
    <t>Millennials|varB_1|-10 percent|Solace|Weighted</t>
  </si>
  <si>
    <t>Millennials|varB_1|-5 percent|Solace|Weighted</t>
  </si>
  <si>
    <t>Millennials|varB_1|0 percent|Solace|Weighted</t>
  </si>
  <si>
    <t>Millennials|varB_1|+5 percent|Solace|Weighted</t>
  </si>
  <si>
    <t>Millennials|varB_1|+10 percent|Solace|Weighted</t>
  </si>
  <si>
    <t>Millennials|varB_1|+15 percent|Solace|Weighted</t>
  </si>
  <si>
    <t>Millennials|varB_1|+20 percent|Solace|Weighted</t>
  </si>
  <si>
    <t>Millennials|varB_1|+25 percent|Solace|Weighted</t>
  </si>
  <si>
    <t>Millennials|varB_2|-25 percent|Solace|Weighted</t>
  </si>
  <si>
    <t>Millennials|varB_2|-20 percent|Solace|Weighted</t>
  </si>
  <si>
    <t>Millennials|varB_2|-15 percent|Solace|Weighted</t>
  </si>
  <si>
    <t>Millennials|varB_2|-10 percent|Solace|Weighted</t>
  </si>
  <si>
    <t>Millennials|varB_2|-5 percent|Solace|Weighted</t>
  </si>
  <si>
    <t>Millennials|varB_2|0 percent|Solace|Weighted</t>
  </si>
  <si>
    <t>Millennials|varB_2|+5 percent|Solace|Weighted</t>
  </si>
  <si>
    <t>Millennials|varB_2|+10 percent|Solace|Weighted</t>
  </si>
  <si>
    <t>Millennials|varB_2|+15 percent|Solace|Weighted</t>
  </si>
  <si>
    <t>Millennials|varB_2|+20 percent|Solace|Weighted</t>
  </si>
  <si>
    <t>Millennials|varB_2|+25 percent|Solace|Weighted</t>
  </si>
  <si>
    <t>Millennials|varB_3|-25 percent|Solace|Weighted</t>
  </si>
  <si>
    <t>Millennials|varB_3|-20 percent|Solace|Weighted</t>
  </si>
  <si>
    <t>Millennials|varB_3|-15 percent|Solace|Weighted</t>
  </si>
  <si>
    <t>Millennials|varB_3|-10 percent|Solace|Weighted</t>
  </si>
  <si>
    <t>Millennials|varB_3|-5 percent|Solace|Weighted</t>
  </si>
  <si>
    <t>Millennials|varB_3|0 percent|Solace|Weighted</t>
  </si>
  <si>
    <t>Millennials|varB_3|+5 percent|Solace|Weighted</t>
  </si>
  <si>
    <t>Millennials|varB_3|+10 percent|Solace|Weighted</t>
  </si>
  <si>
    <t>Millennials|varB_3|+15 percent|Solace|Weighted</t>
  </si>
  <si>
    <t>Millennials|varB_3|+20 percent|Solace|Weighted</t>
  </si>
  <si>
    <t>Millennials|varB_3|+25 percent|Solace|Weighted</t>
  </si>
  <si>
    <t>Millennials|varB_4|-25 percent|Solace|Weighted</t>
  </si>
  <si>
    <t>Millennials|varB_4|-20 percent|Solace|Weighted</t>
  </si>
  <si>
    <t>Millennials|varB_4|-15 percent|Solace|Weighted</t>
  </si>
  <si>
    <t>Millennials|varB_4|-10 percent|Solace|Weighted</t>
  </si>
  <si>
    <t>Millennials|varB_4|-5 percent|Solace|Weighted</t>
  </si>
  <si>
    <t>Millennials|varB_4|0 percent|Solace|Weighted</t>
  </si>
  <si>
    <t>Millennials|varB_4|+5 percent|Solace|Weighted</t>
  </si>
  <si>
    <t>Millennials|varB_4|+10 percent|Solace|Weighted</t>
  </si>
  <si>
    <t>Millennials|varB_4|+15 percent|Solace|Weighted</t>
  </si>
  <si>
    <t>Millennials|varB_4|+20 percent|Solace|Weighted</t>
  </si>
  <si>
    <t>Millennials|varB_4|+25 percent|Solace|Weighted</t>
  </si>
  <si>
    <t>Millennials|varB_5|-25 percent|Solace|Weighted</t>
  </si>
  <si>
    <t>Millennials|varB_5|-20 percent|Solace|Weighted</t>
  </si>
  <si>
    <t>Millennials|varB_5|-15 percent|Solace|Weighted</t>
  </si>
  <si>
    <t>Millennials|varB_5|-10 percent|Solace|Weighted</t>
  </si>
  <si>
    <t>Millennials|varB_5|-5 percent|Solace|Weighted</t>
  </si>
  <si>
    <t>Millennials|varB_5|0 percent|Solace|Weighted</t>
  </si>
  <si>
    <t>Millennials|varB_5|+5 percent|Solace|Weighted</t>
  </si>
  <si>
    <t>Millennials|varB_5|+10 percent|Solace|Weighted</t>
  </si>
  <si>
    <t>Millennials|varB_5|+15 percent|Solace|Weighted</t>
  </si>
  <si>
    <t>Millennials|varB_5|+20 percent|Solace|Weighted</t>
  </si>
  <si>
    <t>Millennials|varB_5|+25 percent|Solace|Weighted</t>
  </si>
  <si>
    <t>Millennials|varB_6|-25 percent|Solace|Weighted</t>
  </si>
  <si>
    <t>Millennials|varB_6|-20 percent|Solace|Weighted</t>
  </si>
  <si>
    <t>Millennials|varB_6|-15 percent|Solace|Weighted</t>
  </si>
  <si>
    <t>Millennials|varB_6|-10 percent|Solace|Weighted</t>
  </si>
  <si>
    <t>Millennials|varB_6|-5 percent|Solace|Weighted</t>
  </si>
  <si>
    <t>Millennials|varB_6|0 percent|Solace|Weighted</t>
  </si>
  <si>
    <t>Millennials|varB_6|+5 percent|Solace|Weighted</t>
  </si>
  <si>
    <t>Millennials|varB_6|+10 percent|Solace|Weighted</t>
  </si>
  <si>
    <t>Millennials|varB_6|+15 percent|Solace|Weighted</t>
  </si>
  <si>
    <t>Millennials|varB_6|+20 percent|Solace|Weighted</t>
  </si>
  <si>
    <t>Millennials|varB_6|+25 percent|Solace|Weighted</t>
  </si>
  <si>
    <t>Millennials|varC_1|-25 percent|Solace|Weighted</t>
  </si>
  <si>
    <t>Millennials|varC_1|-20 percent|Solace|Weighted</t>
  </si>
  <si>
    <t>Millennials|varC_1|-15 percent|Solace|Weighted</t>
  </si>
  <si>
    <t>Millennials|varC_1|-10 percent|Solace|Weighted</t>
  </si>
  <si>
    <t>Millennials|varC_1|-5 percent|Solace|Weighted</t>
  </si>
  <si>
    <t>Millennials|varC_1|0 percent|Solace|Weighted</t>
  </si>
  <si>
    <t>Millennials|varC_1|+5 percent|Solace|Weighted</t>
  </si>
  <si>
    <t>Millennials|varC_1|+10 percent|Solace|Weighted</t>
  </si>
  <si>
    <t>Millennials|varC_1|+15 percent|Solace|Weighted</t>
  </si>
  <si>
    <t>Millennials|varC_1|+20 percent|Solace|Weighted</t>
  </si>
  <si>
    <t>Millennials|varC_1|+25 percent|Solace|Weighted</t>
  </si>
  <si>
    <t>Millennials|varC_2|-25 percent|Solace|Weighted</t>
  </si>
  <si>
    <t>Millennials|varC_2|-20 percent|Solace|Weighted</t>
  </si>
  <si>
    <t>Millennials|varC_2|-15 percent|Solace|Weighted</t>
  </si>
  <si>
    <t>Millennials|varC_2|-10 percent|Solace|Weighted</t>
  </si>
  <si>
    <t>Millennials|varC_2|-5 percent|Solace|Weighted</t>
  </si>
  <si>
    <t>Millennials|varC_2|0 percent|Solace|Weighted</t>
  </si>
  <si>
    <t>Millennials|varC_2|+5 percent|Solace|Weighted</t>
  </si>
  <si>
    <t>Millennials|varC_2|+10 percent|Solace|Weighted</t>
  </si>
  <si>
    <t>Millennials|varC_2|+15 percent|Solace|Weighted</t>
  </si>
  <si>
    <t>Millennials|varC_2|+20 percent|Solace|Weighted</t>
  </si>
  <si>
    <t>Millennials|varC_2|+25 percent|Solace|Weighted</t>
  </si>
  <si>
    <t>Millennials|varC_3|-25 percent|Solace|Weighted</t>
  </si>
  <si>
    <t>Millennials|varC_3|-20 percent|Solace|Weighted</t>
  </si>
  <si>
    <t>Millennials|varC_3|-15 percent|Solace|Weighted</t>
  </si>
  <si>
    <t>Millennials|varC_3|-10 percent|Solace|Weighted</t>
  </si>
  <si>
    <t>Millennials|varC_3|-5 percent|Solace|Weighted</t>
  </si>
  <si>
    <t>Millennials|varC_3|0 percent|Solace|Weighted</t>
  </si>
  <si>
    <t>Millennials|varC_3|+5 percent|Solace|Weighted</t>
  </si>
  <si>
    <t>Millennials|varC_3|+10 percent|Solace|Weighted</t>
  </si>
  <si>
    <t>Millennials|varC_3|+15 percent|Solace|Weighted</t>
  </si>
  <si>
    <t>Millennials|varC_3|+20 percent|Solace|Weighted</t>
  </si>
  <si>
    <t>Millennials|varC_3|+25 percent|Solace|Weighted</t>
  </si>
  <si>
    <t>Millennials|varC_4|-25 percent|Solace|Weighted</t>
  </si>
  <si>
    <t>Millennials|varC_4|-20 percent|Solace|Weighted</t>
  </si>
  <si>
    <t>Millennials|varC_4|-15 percent|Solace|Weighted</t>
  </si>
  <si>
    <t>Millennials|varC_4|-10 percent|Solace|Weighted</t>
  </si>
  <si>
    <t>Millennials|varC_4|-5 percent|Solace|Weighted</t>
  </si>
  <si>
    <t>Millennials|varC_4|0 percent|Solace|Weighted</t>
  </si>
  <si>
    <t>Millennials|varC_4|+5 percent|Solace|Weighted</t>
  </si>
  <si>
    <t>Millennials|varC_4|+10 percent|Solace|Weighted</t>
  </si>
  <si>
    <t>Millennials|varC_4|+15 percent|Solace|Weighted</t>
  </si>
  <si>
    <t>Millennials|varC_4|+20 percent|Solace|Weighted</t>
  </si>
  <si>
    <t>Millennials|varC_4|+25 percent|Solace|Weighted</t>
  </si>
  <si>
    <t>Millennials|varC_5|-25 percent|Solace|Weighted</t>
  </si>
  <si>
    <t>Millennials|varC_5|-20 percent|Solace|Weighted</t>
  </si>
  <si>
    <t>Millennials|varC_5|-15 percent|Solace|Weighted</t>
  </si>
  <si>
    <t>Millennials|varC_5|-10 percent|Solace|Weighted</t>
  </si>
  <si>
    <t>Millennials|varC_5|-5 percent|Solace|Weighted</t>
  </si>
  <si>
    <t>Millennials|varC_5|0 percent|Solace|Weighted</t>
  </si>
  <si>
    <t>Millennials|varC_5|+5 percent|Solace|Weighted</t>
  </si>
  <si>
    <t>Millennials|varC_5|+10 percent|Solace|Weighted</t>
  </si>
  <si>
    <t>Millennials|varC_5|+15 percent|Solace|Weighted</t>
  </si>
  <si>
    <t>Millennials|varC_5|+20 percent|Solace|Weighted</t>
  </si>
  <si>
    <t>Millennials|varC_5|+25 percent|Solace|Weighted</t>
  </si>
  <si>
    <t>Millennials|varC_6|-25 percent|Solace|Weighted</t>
  </si>
  <si>
    <t>Millennials|varC_6|-20 percent|Solace|Weighted</t>
  </si>
  <si>
    <t>Millennials|varC_6|-15 percent|Solace|Weighted</t>
  </si>
  <si>
    <t>Millennials|varC_6|-10 percent|Solace|Weighted</t>
  </si>
  <si>
    <t>Millennials|varC_6|-5 percent|Solace|Weighted</t>
  </si>
  <si>
    <t>Millennials|varC_6|0 percent|Solace|Weighted</t>
  </si>
  <si>
    <t>Millennials|varC_6|+5 percent|Solace|Weighted</t>
  </si>
  <si>
    <t>Millennials|varC_6|+10 percent|Solace|Weighted</t>
  </si>
  <si>
    <t>Millennials|varC_6|+15 percent|Solace|Weighted</t>
  </si>
  <si>
    <t>Millennials|varC_6|+20 percent|Solace|Weighted</t>
  </si>
  <si>
    <t>Millennials|varC_6|+25 percent|Solace|Weighted</t>
  </si>
  <si>
    <t>Millennials|varC_7|-25 percent|Solace|Weighted</t>
  </si>
  <si>
    <t>Millennials|varC_7|-20 percent|Solace|Weighted</t>
  </si>
  <si>
    <t>Millennials|varC_7|-15 percent|Solace|Weighted</t>
  </si>
  <si>
    <t>Millennials|varC_7|-10 percent|Solace|Weighted</t>
  </si>
  <si>
    <t>Millennials|varC_7|-5 percent|Solace|Weighted</t>
  </si>
  <si>
    <t>Millennials|varC_7|0 percent|Solace|Weighted</t>
  </si>
  <si>
    <t>Millennials|varC_7|+5 percent|Solace|Weighted</t>
  </si>
  <si>
    <t>Millennials|varC_7|+10 percent|Solace|Weighted</t>
  </si>
  <si>
    <t>Millennials|varC_7|+15 percent|Solace|Weighted</t>
  </si>
  <si>
    <t>Millennials|varC_7|+20 percent|Solace|Weighted</t>
  </si>
  <si>
    <t>Millennials|varC_7|+25 percent|Solace|Weighted</t>
  </si>
  <si>
    <t>Millennials|varC_8|-25 percent|Solace|Weighted</t>
  </si>
  <si>
    <t>Millennials|varC_8|-20 percent|Solace|Weighted</t>
  </si>
  <si>
    <t>Millennials|varC_8|-15 percent|Solace|Weighted</t>
  </si>
  <si>
    <t>Millennials|varC_8|-10 percent|Solace|Weighted</t>
  </si>
  <si>
    <t>Millennials|varC_8|-5 percent|Solace|Weighted</t>
  </si>
  <si>
    <t>Millennials|varC_8|0 percent|Solace|Weighted</t>
  </si>
  <si>
    <t>Millennials|varC_8|+5 percent|Solace|Weighted</t>
  </si>
  <si>
    <t>Millennials|varC_8|+10 percent|Solace|Weighted</t>
  </si>
  <si>
    <t>Millennials|varC_8|+15 percent|Solace|Weighted</t>
  </si>
  <si>
    <t>Millennials|varC_8|+20 percent|Solace|Weighted</t>
  </si>
  <si>
    <t>Millennials|varC_8|+25 percent|Solace|Weighted</t>
  </si>
  <si>
    <t>Millennials|varC_9|-25 percent|Solace|Weighted</t>
  </si>
  <si>
    <t>Millennials|varC_9|-20 percent|Solace|Weighted</t>
  </si>
  <si>
    <t>Millennials|varC_9|-15 percent|Solace|Weighted</t>
  </si>
  <si>
    <t>Millennials|varC_9|-10 percent|Solace|Weighted</t>
  </si>
  <si>
    <t>Millennials|varC_9|-5 percent|Solace|Weighted</t>
  </si>
  <si>
    <t>Millennials|varC_9|0 percent|Solace|Weighted</t>
  </si>
  <si>
    <t>Millennials|varC_9|+5 percent|Solace|Weighted</t>
  </si>
  <si>
    <t>Millennials|varC_9|+10 percent|Solace|Weighted</t>
  </si>
  <si>
    <t>Millennials|varC_9|+15 percent|Solace|Weighted</t>
  </si>
  <si>
    <t>Millennials|varC_9|+20 percent|Solace|Weighted</t>
  </si>
  <si>
    <t>Millennials|varC_9|+25 percent|Solace|Weighted</t>
  </si>
  <si>
    <t>Millennials|varA_1|-25 percent|Vero|Weighted</t>
  </si>
  <si>
    <t>Millennials|varA_1|-20 percent|Vero|Weighted</t>
  </si>
  <si>
    <t>Millennials|varA_1|-15 percent|Vero|Weighted</t>
  </si>
  <si>
    <t>Millennials|varA_1|-10 percent|Vero|Weighted</t>
  </si>
  <si>
    <t>Millennials|varA_1|-5 percent|Vero|Weighted</t>
  </si>
  <si>
    <t>Millennials|varA_1|0 percent|Vero|Weighted</t>
  </si>
  <si>
    <t>Millennials|varA_1|+5 percent|Vero|Weighted</t>
  </si>
  <si>
    <t>Millennials|varA_1|+10 percent|Vero|Weighted</t>
  </si>
  <si>
    <t>Millennials|varA_1|+15 percent|Vero|Weighted</t>
  </si>
  <si>
    <t>Millennials|varA_1|+20 percent|Vero|Weighted</t>
  </si>
  <si>
    <t>Millennials|varA_1|+25 percent|Vero|Weighted</t>
  </si>
  <si>
    <t>Millennials|varA_2|-25 percent|Vero|Weighted</t>
  </si>
  <si>
    <t>Millennials|varA_2|-20 percent|Vero|Weighted</t>
  </si>
  <si>
    <t>Millennials|varA_2|-15 percent|Vero|Weighted</t>
  </si>
  <si>
    <t>Millennials|varA_2|-10 percent|Vero|Weighted</t>
  </si>
  <si>
    <t>Millennials|varA_2|-5 percent|Vero|Weighted</t>
  </si>
  <si>
    <t>Millennials|varA_2|0 percent|Vero|Weighted</t>
  </si>
  <si>
    <t>Millennials|varA_2|+5 percent|Vero|Weighted</t>
  </si>
  <si>
    <t>Millennials|varA_2|+10 percent|Vero|Weighted</t>
  </si>
  <si>
    <t>Millennials|varA_2|+15 percent|Vero|Weighted</t>
  </si>
  <si>
    <t>Millennials|varA_2|+20 percent|Vero|Weighted</t>
  </si>
  <si>
    <t>Millennials|varA_2|+25 percent|Vero|Weighted</t>
  </si>
  <si>
    <t>Millennials|varA_3|-25 percent|Vero|Weighted</t>
  </si>
  <si>
    <t>Millennials|varA_3|-20 percent|Vero|Weighted</t>
  </si>
  <si>
    <t>Millennials|varA_3|-15 percent|Vero|Weighted</t>
  </si>
  <si>
    <t>Millennials|varA_3|-10 percent|Vero|Weighted</t>
  </si>
  <si>
    <t>Millennials|varA_3|-5 percent|Vero|Weighted</t>
  </si>
  <si>
    <t>Millennials|varA_3|0 percent|Vero|Weighted</t>
  </si>
  <si>
    <t>Millennials|varA_3|+5 percent|Vero|Weighted</t>
  </si>
  <si>
    <t>Millennials|varA_3|+10 percent|Vero|Weighted</t>
  </si>
  <si>
    <t>Millennials|varA_3|+15 percent|Vero|Weighted</t>
  </si>
  <si>
    <t>Millennials|varA_3|+20 percent|Vero|Weighted</t>
  </si>
  <si>
    <t>Millennials|varA_3|+25 percent|Vero|Weighted</t>
  </si>
  <si>
    <t>Millennials|varA_4|-25 percent|Vero|Weighted</t>
  </si>
  <si>
    <t>Millennials|varA_4|-20 percent|Vero|Weighted</t>
  </si>
  <si>
    <t>Millennials|varA_4|-15 percent|Vero|Weighted</t>
  </si>
  <si>
    <t>Millennials|varA_4|-10 percent|Vero|Weighted</t>
  </si>
  <si>
    <t>Millennials|varA_4|-5 percent|Vero|Weighted</t>
  </si>
  <si>
    <t>Millennials|varA_4|0 percent|Vero|Weighted</t>
  </si>
  <si>
    <t>Millennials|varA_4|+5 percent|Vero|Weighted</t>
  </si>
  <si>
    <t>Millennials|varA_4|+10 percent|Vero|Weighted</t>
  </si>
  <si>
    <t>Millennials|varA_4|+15 percent|Vero|Weighted</t>
  </si>
  <si>
    <t>Millennials|varA_4|+20 percent|Vero|Weighted</t>
  </si>
  <si>
    <t>Millennials|varA_4|+25 percent|Vero|Weighted</t>
  </si>
  <si>
    <t>Millennials|varA_5|-25 percent|Vero|Weighted</t>
  </si>
  <si>
    <t>Millennials|varA_5|-20 percent|Vero|Weighted</t>
  </si>
  <si>
    <t>Millennials|varA_5|-15 percent|Vero|Weighted</t>
  </si>
  <si>
    <t>Millennials|varA_5|-10 percent|Vero|Weighted</t>
  </si>
  <si>
    <t>Millennials|varA_5|-5 percent|Vero|Weighted</t>
  </si>
  <si>
    <t>Millennials|varA_5|0 percent|Vero|Weighted</t>
  </si>
  <si>
    <t>Millennials|varA_5|+5 percent|Vero|Weighted</t>
  </si>
  <si>
    <t>Millennials|varA_5|+10 percent|Vero|Weighted</t>
  </si>
  <si>
    <t>Millennials|varA_5|+15 percent|Vero|Weighted</t>
  </si>
  <si>
    <t>Millennials|varA_5|+20 percent|Vero|Weighted</t>
  </si>
  <si>
    <t>Millennials|varA_5|+25 percent|Vero|Weighted</t>
  </si>
  <si>
    <t>Millennials|varA_6|-25 percent|Vero|Weighted</t>
  </si>
  <si>
    <t>Millennials|varA_6|-20 percent|Vero|Weighted</t>
  </si>
  <si>
    <t>Millennials|varA_6|-15 percent|Vero|Weighted</t>
  </si>
  <si>
    <t>Millennials|varA_6|-10 percent|Vero|Weighted</t>
  </si>
  <si>
    <t>Millennials|varA_6|-5 percent|Vero|Weighted</t>
  </si>
  <si>
    <t>Millennials|varA_6|0 percent|Vero|Weighted</t>
  </si>
  <si>
    <t>Millennials|varA_6|+5 percent|Vero|Weighted</t>
  </si>
  <si>
    <t>Millennials|varA_6|+10 percent|Vero|Weighted</t>
  </si>
  <si>
    <t>Millennials|varA_6|+15 percent|Vero|Weighted</t>
  </si>
  <si>
    <t>Millennials|varA_6|+20 percent|Vero|Weighted</t>
  </si>
  <si>
    <t>Millennials|varA_6|+25 percent|Vero|Weighted</t>
  </si>
  <si>
    <t>Millennials|varA_7|-25 percent|Vero|Weighted</t>
  </si>
  <si>
    <t>Millennials|varA_7|-20 percent|Vero|Weighted</t>
  </si>
  <si>
    <t>Millennials|varA_7|-15 percent|Vero|Weighted</t>
  </si>
  <si>
    <t>Millennials|varA_7|-10 percent|Vero|Weighted</t>
  </si>
  <si>
    <t>Millennials|varA_7|-5 percent|Vero|Weighted</t>
  </si>
  <si>
    <t>Millennials|varA_7|0 percent|Vero|Weighted</t>
  </si>
  <si>
    <t>Millennials|varA_7|+5 percent|Vero|Weighted</t>
  </si>
  <si>
    <t>Millennials|varA_7|+10 percent|Vero|Weighted</t>
  </si>
  <si>
    <t>Millennials|varA_7|+15 percent|Vero|Weighted</t>
  </si>
  <si>
    <t>Millennials|varA_7|+20 percent|Vero|Weighted</t>
  </si>
  <si>
    <t>Millennials|varA_7|+25 percent|Vero|Weighted</t>
  </si>
  <si>
    <t>Millennials|varA_8|-25 percent|Vero|Weighted</t>
  </si>
  <si>
    <t>Millennials|varA_8|-20 percent|Vero|Weighted</t>
  </si>
  <si>
    <t>Millennials|varA_8|-15 percent|Vero|Weighted</t>
  </si>
  <si>
    <t>Millennials|varA_8|-10 percent|Vero|Weighted</t>
  </si>
  <si>
    <t>Millennials|varA_8|-5 percent|Vero|Weighted</t>
  </si>
  <si>
    <t>Millennials|varA_8|0 percent|Vero|Weighted</t>
  </si>
  <si>
    <t>Millennials|varA_8|+5 percent|Vero|Weighted</t>
  </si>
  <si>
    <t>Millennials|varA_8|+10 percent|Vero|Weighted</t>
  </si>
  <si>
    <t>Millennials|varA_8|+15 percent|Vero|Weighted</t>
  </si>
  <si>
    <t>Millennials|varA_8|+20 percent|Vero|Weighted</t>
  </si>
  <si>
    <t>Millennials|varA_8|+25 percent|Vero|Weighted</t>
  </si>
  <si>
    <t>Millennials|varA_10|-25 percent|Vero|Weighted</t>
  </si>
  <si>
    <t>Millennials|varA_10|-20 percent|Vero|Weighted</t>
  </si>
  <si>
    <t>Millennials|varA_10|-15 percent|Vero|Weighted</t>
  </si>
  <si>
    <t>Millennials|varA_10|-10 percent|Vero|Weighted</t>
  </si>
  <si>
    <t>Millennials|varA_10|-5 percent|Vero|Weighted</t>
  </si>
  <si>
    <t>Millennials|varA_10|0 percent|Vero|Weighted</t>
  </si>
  <si>
    <t>Millennials|varA_10|+5 percent|Vero|Weighted</t>
  </si>
  <si>
    <t>Millennials|varA_10|+10 percent|Vero|Weighted</t>
  </si>
  <si>
    <t>Millennials|varA_10|+15 percent|Vero|Weighted</t>
  </si>
  <si>
    <t>Millennials|varA_10|+20 percent|Vero|Weighted</t>
  </si>
  <si>
    <t>Millennials|varA_10|+25 percent|Vero|Weighted</t>
  </si>
  <si>
    <t>Millennials|varA_11|-25 percent|Vero|Weighted</t>
  </si>
  <si>
    <t>Millennials|varA_11|-20 percent|Vero|Weighted</t>
  </si>
  <si>
    <t>Millennials|varA_11|-15 percent|Vero|Weighted</t>
  </si>
  <si>
    <t>Millennials|varA_11|-10 percent|Vero|Weighted</t>
  </si>
  <si>
    <t>Millennials|varA_11|-5 percent|Vero|Weighted</t>
  </si>
  <si>
    <t>Millennials|varA_11|0 percent|Vero|Weighted</t>
  </si>
  <si>
    <t>Millennials|varA_11|+5 percent|Vero|Weighted</t>
  </si>
  <si>
    <t>Millennials|varA_11|+10 percent|Vero|Weighted</t>
  </si>
  <si>
    <t>Millennials|varA_11|+15 percent|Vero|Weighted</t>
  </si>
  <si>
    <t>Millennials|varA_11|+20 percent|Vero|Weighted</t>
  </si>
  <si>
    <t>Millennials|varA_11|+25 percent|Vero|Weighted</t>
  </si>
  <si>
    <t>Millennials|varB_1|-25 percent|Vero|Weighted</t>
  </si>
  <si>
    <t>Millennials|varB_1|-20 percent|Vero|Weighted</t>
  </si>
  <si>
    <t>Millennials|varB_1|-15 percent|Vero|Weighted</t>
  </si>
  <si>
    <t>Millennials|varB_1|-10 percent|Vero|Weighted</t>
  </si>
  <si>
    <t>Millennials|varB_1|-5 percent|Vero|Weighted</t>
  </si>
  <si>
    <t>Millennials|varB_1|0 percent|Vero|Weighted</t>
  </si>
  <si>
    <t>Millennials|varB_1|+5 percent|Vero|Weighted</t>
  </si>
  <si>
    <t>Millennials|varB_1|+10 percent|Vero|Weighted</t>
  </si>
  <si>
    <t>Millennials|varB_1|+15 percent|Vero|Weighted</t>
  </si>
  <si>
    <t>Millennials|varB_1|+20 percent|Vero|Weighted</t>
  </si>
  <si>
    <t>Millennials|varB_1|+25 percent|Vero|Weighted</t>
  </si>
  <si>
    <t>Millennials|varB_2|-25 percent|Vero|Weighted</t>
  </si>
  <si>
    <t>Millennials|varB_2|-20 percent|Vero|Weighted</t>
  </si>
  <si>
    <t>Millennials|varB_2|-15 percent|Vero|Weighted</t>
  </si>
  <si>
    <t>Millennials|varB_2|-10 percent|Vero|Weighted</t>
  </si>
  <si>
    <t>Millennials|varB_2|-5 percent|Vero|Weighted</t>
  </si>
  <si>
    <t>Millennials|varB_2|0 percent|Vero|Weighted</t>
  </si>
  <si>
    <t>Millennials|varB_2|+5 percent|Vero|Weighted</t>
  </si>
  <si>
    <t>Millennials|varB_2|+10 percent|Vero|Weighted</t>
  </si>
  <si>
    <t>Millennials|varB_2|+15 percent|Vero|Weighted</t>
  </si>
  <si>
    <t>Millennials|varB_2|+20 percent|Vero|Weighted</t>
  </si>
  <si>
    <t>Millennials|varB_2|+25 percent|Vero|Weighted</t>
  </si>
  <si>
    <t>Millennials|varB_3|-25 percent|Vero|Weighted</t>
  </si>
  <si>
    <t>Millennials|varB_3|-20 percent|Vero|Weighted</t>
  </si>
  <si>
    <t>Millennials|varB_3|-15 percent|Vero|Weighted</t>
  </si>
  <si>
    <t>Millennials|varB_3|-10 percent|Vero|Weighted</t>
  </si>
  <si>
    <t>Millennials|varB_3|-5 percent|Vero|Weighted</t>
  </si>
  <si>
    <t>Millennials|varB_3|0 percent|Vero|Weighted</t>
  </si>
  <si>
    <t>Millennials|varB_3|+5 percent|Vero|Weighted</t>
  </si>
  <si>
    <t>Millennials|varB_3|+10 percent|Vero|Weighted</t>
  </si>
  <si>
    <t>Millennials|varB_3|+15 percent|Vero|Weighted</t>
  </si>
  <si>
    <t>Millennials|varB_3|+20 percent|Vero|Weighted</t>
  </si>
  <si>
    <t>Millennials|varB_3|+25 percent|Vero|Weighted</t>
  </si>
  <si>
    <t>Millennials|varB_4|-25 percent|Vero|Weighted</t>
  </si>
  <si>
    <t>Millennials|varB_4|-20 percent|Vero|Weighted</t>
  </si>
  <si>
    <t>Millennials|varB_4|-15 percent|Vero|Weighted</t>
  </si>
  <si>
    <t>Millennials|varB_4|-10 percent|Vero|Weighted</t>
  </si>
  <si>
    <t>Millennials|varB_4|-5 percent|Vero|Weighted</t>
  </si>
  <si>
    <t>Millennials|varB_4|0 percent|Vero|Weighted</t>
  </si>
  <si>
    <t>Millennials|varB_4|+5 percent|Vero|Weighted</t>
  </si>
  <si>
    <t>Millennials|varB_4|+10 percent|Vero|Weighted</t>
  </si>
  <si>
    <t>Millennials|varB_4|+15 percent|Vero|Weighted</t>
  </si>
  <si>
    <t>Millennials|varB_4|+20 percent|Vero|Weighted</t>
  </si>
  <si>
    <t>Millennials|varB_4|+25 percent|Vero|Weighted</t>
  </si>
  <si>
    <t>Millennials|varB_5|-25 percent|Vero|Weighted</t>
  </si>
  <si>
    <t>Millennials|varB_5|-20 percent|Vero|Weighted</t>
  </si>
  <si>
    <t>Millennials|varB_5|-15 percent|Vero|Weighted</t>
  </si>
  <si>
    <t>Millennials|varB_5|-10 percent|Vero|Weighted</t>
  </si>
  <si>
    <t>Millennials|varB_5|-5 percent|Vero|Weighted</t>
  </si>
  <si>
    <t>Millennials|varB_5|0 percent|Vero|Weighted</t>
  </si>
  <si>
    <t>Millennials|varB_5|+5 percent|Vero|Weighted</t>
  </si>
  <si>
    <t>Millennials|varB_5|+10 percent|Vero|Weighted</t>
  </si>
  <si>
    <t>Millennials|varB_5|+15 percent|Vero|Weighted</t>
  </si>
  <si>
    <t>Millennials|varB_5|+20 percent|Vero|Weighted</t>
  </si>
  <si>
    <t>Millennials|varB_5|+25 percent|Vero|Weighted</t>
  </si>
  <si>
    <t>Millennials|varB_6|-25 percent|Vero|Weighted</t>
  </si>
  <si>
    <t>Millennials|varB_6|-20 percent|Vero|Weighted</t>
  </si>
  <si>
    <t>Millennials|varB_6|-15 percent|Vero|Weighted</t>
  </si>
  <si>
    <t>Millennials|varB_6|-10 percent|Vero|Weighted</t>
  </si>
  <si>
    <t>Millennials|varB_6|-5 percent|Vero|Weighted</t>
  </si>
  <si>
    <t>Millennials|varB_6|0 percent|Vero|Weighted</t>
  </si>
  <si>
    <t>Millennials|varB_6|+5 percent|Vero|Weighted</t>
  </si>
  <si>
    <t>Millennials|varB_6|+10 percent|Vero|Weighted</t>
  </si>
  <si>
    <t>Millennials|varB_6|+15 percent|Vero|Weighted</t>
  </si>
  <si>
    <t>Millennials|varB_6|+20 percent|Vero|Weighted</t>
  </si>
  <si>
    <t>Millennials|varB_6|+25 percent|Vero|Weighted</t>
  </si>
  <si>
    <t>Millennials|varC_1|-25 percent|Vero|Weighted</t>
  </si>
  <si>
    <t>Millennials|varC_1|-20 percent|Vero|Weighted</t>
  </si>
  <si>
    <t>Millennials|varC_1|-15 percent|Vero|Weighted</t>
  </si>
  <si>
    <t>Millennials|varC_1|-10 percent|Vero|Weighted</t>
  </si>
  <si>
    <t>Millennials|varC_1|-5 percent|Vero|Weighted</t>
  </si>
  <si>
    <t>Millennials|varC_1|0 percent|Vero|Weighted</t>
  </si>
  <si>
    <t>Millennials|varC_1|+5 percent|Vero|Weighted</t>
  </si>
  <si>
    <t>Millennials|varC_1|+10 percent|Vero|Weighted</t>
  </si>
  <si>
    <t>Millennials|varC_1|+15 percent|Vero|Weighted</t>
  </si>
  <si>
    <t>Millennials|varC_1|+20 percent|Vero|Weighted</t>
  </si>
  <si>
    <t>Millennials|varC_1|+25 percent|Vero|Weighted</t>
  </si>
  <si>
    <t>Millennials|varC_2|-25 percent|Vero|Weighted</t>
  </si>
  <si>
    <t>Millennials|varC_2|-20 percent|Vero|Weighted</t>
  </si>
  <si>
    <t>Millennials|varC_2|-15 percent|Vero|Weighted</t>
  </si>
  <si>
    <t>Millennials|varC_2|-10 percent|Vero|Weighted</t>
  </si>
  <si>
    <t>Millennials|varC_2|-5 percent|Vero|Weighted</t>
  </si>
  <si>
    <t>Millennials|varC_2|0 percent|Vero|Weighted</t>
  </si>
  <si>
    <t>Millennials|varC_2|+5 percent|Vero|Weighted</t>
  </si>
  <si>
    <t>Millennials|varC_2|+10 percent|Vero|Weighted</t>
  </si>
  <si>
    <t>Millennials|varC_2|+15 percent|Vero|Weighted</t>
  </si>
  <si>
    <t>Millennials|varC_2|+20 percent|Vero|Weighted</t>
  </si>
  <si>
    <t>Millennials|varC_2|+25 percent|Vero|Weighted</t>
  </si>
  <si>
    <t>Millennials|varC_3|-25 percent|Vero|Weighted</t>
  </si>
  <si>
    <t>Millennials|varC_3|-20 percent|Vero|Weighted</t>
  </si>
  <si>
    <t>Millennials|varC_3|-15 percent|Vero|Weighted</t>
  </si>
  <si>
    <t>Millennials|varC_3|-10 percent|Vero|Weighted</t>
  </si>
  <si>
    <t>Millennials|varC_3|-5 percent|Vero|Weighted</t>
  </si>
  <si>
    <t>Millennials|varC_3|0 percent|Vero|Weighted</t>
  </si>
  <si>
    <t>Millennials|varC_3|+5 percent|Vero|Weighted</t>
  </si>
  <si>
    <t>Millennials|varC_3|+10 percent|Vero|Weighted</t>
  </si>
  <si>
    <t>Millennials|varC_3|+15 percent|Vero|Weighted</t>
  </si>
  <si>
    <t>Millennials|varC_3|+20 percent|Vero|Weighted</t>
  </si>
  <si>
    <t>Millennials|varC_3|+25 percent|Vero|Weighted</t>
  </si>
  <si>
    <t>Millennials|varC_4|-25 percent|Vero|Weighted</t>
  </si>
  <si>
    <t>Millennials|varC_4|-20 percent|Vero|Weighted</t>
  </si>
  <si>
    <t>Millennials|varC_4|-15 percent|Vero|Weighted</t>
  </si>
  <si>
    <t>Millennials|varC_4|-10 percent|Vero|Weighted</t>
  </si>
  <si>
    <t>Millennials|varC_4|-5 percent|Vero|Weighted</t>
  </si>
  <si>
    <t>Millennials|varC_4|0 percent|Vero|Weighted</t>
  </si>
  <si>
    <t>Millennials|varC_4|+5 percent|Vero|Weighted</t>
  </si>
  <si>
    <t>Millennials|varC_4|+10 percent|Vero|Weighted</t>
  </si>
  <si>
    <t>Millennials|varC_4|+15 percent|Vero|Weighted</t>
  </si>
  <si>
    <t>Millennials|varC_4|+20 percent|Vero|Weighted</t>
  </si>
  <si>
    <t>Millennials|varC_4|+25 percent|Vero|Weighted</t>
  </si>
  <si>
    <t>Millennials|varC_5|-25 percent|Vero|Weighted</t>
  </si>
  <si>
    <t>Millennials|varC_5|-20 percent|Vero|Weighted</t>
  </si>
  <si>
    <t>Millennials|varC_5|-15 percent|Vero|Weighted</t>
  </si>
  <si>
    <t>Millennials|varC_5|-10 percent|Vero|Weighted</t>
  </si>
  <si>
    <t>Millennials|varC_5|-5 percent|Vero|Weighted</t>
  </si>
  <si>
    <t>Millennials|varC_5|0 percent|Vero|Weighted</t>
  </si>
  <si>
    <t>Millennials|varC_5|+5 percent|Vero|Weighted</t>
  </si>
  <si>
    <t>Millennials|varC_5|+10 percent|Vero|Weighted</t>
  </si>
  <si>
    <t>Millennials|varC_5|+15 percent|Vero|Weighted</t>
  </si>
  <si>
    <t>Millennials|varC_5|+20 percent|Vero|Weighted</t>
  </si>
  <si>
    <t>Millennials|varC_5|+25 percent|Vero|Weighted</t>
  </si>
  <si>
    <t>Millennials|varC_6|-25 percent|Vero|Weighted</t>
  </si>
  <si>
    <t>Millennials|varC_6|-20 percent|Vero|Weighted</t>
  </si>
  <si>
    <t>Millennials|varC_6|-15 percent|Vero|Weighted</t>
  </si>
  <si>
    <t>Millennials|varC_6|-10 percent|Vero|Weighted</t>
  </si>
  <si>
    <t>Millennials|varC_6|-5 percent|Vero|Weighted</t>
  </si>
  <si>
    <t>Millennials|varC_6|0 percent|Vero|Weighted</t>
  </si>
  <si>
    <t>Millennials|varC_6|+5 percent|Vero|Weighted</t>
  </si>
  <si>
    <t>Millennials|varC_6|+10 percent|Vero|Weighted</t>
  </si>
  <si>
    <t>Millennials|varC_6|+15 percent|Vero|Weighted</t>
  </si>
  <si>
    <t>Millennials|varC_6|+20 percent|Vero|Weighted</t>
  </si>
  <si>
    <t>Millennials|varC_6|+25 percent|Vero|Weighted</t>
  </si>
  <si>
    <t>Millennials|varC_7|-25 percent|Vero|Weighted</t>
  </si>
  <si>
    <t>Millennials|varC_7|-20 percent|Vero|Weighted</t>
  </si>
  <si>
    <t>Millennials|varC_7|-15 percent|Vero|Weighted</t>
  </si>
  <si>
    <t>Millennials|varC_7|-10 percent|Vero|Weighted</t>
  </si>
  <si>
    <t>Millennials|varC_7|-5 percent|Vero|Weighted</t>
  </si>
  <si>
    <t>Millennials|varC_7|0 percent|Vero|Weighted</t>
  </si>
  <si>
    <t>Millennials|varC_7|+5 percent|Vero|Weighted</t>
  </si>
  <si>
    <t>Millennials|varC_7|+10 percent|Vero|Weighted</t>
  </si>
  <si>
    <t>Millennials|varC_7|+15 percent|Vero|Weighted</t>
  </si>
  <si>
    <t>Millennials|varC_7|+20 percent|Vero|Weighted</t>
  </si>
  <si>
    <t>Millennials|varC_7|+25 percent|Vero|Weighted</t>
  </si>
  <si>
    <t>Millennials|varC_8|-25 percent|Vero|Weighted</t>
  </si>
  <si>
    <t>Millennials|varC_8|-20 percent|Vero|Weighted</t>
  </si>
  <si>
    <t>Millennials|varC_8|-15 percent|Vero|Weighted</t>
  </si>
  <si>
    <t>Millennials|varC_8|-10 percent|Vero|Weighted</t>
  </si>
  <si>
    <t>Millennials|varC_8|-5 percent|Vero|Weighted</t>
  </si>
  <si>
    <t>Millennials|varC_8|0 percent|Vero|Weighted</t>
  </si>
  <si>
    <t>Millennials|varC_8|+5 percent|Vero|Weighted</t>
  </si>
  <si>
    <t>Millennials|varC_8|+10 percent|Vero|Weighted</t>
  </si>
  <si>
    <t>Millennials|varC_8|+15 percent|Vero|Weighted</t>
  </si>
  <si>
    <t>Millennials|varC_8|+20 percent|Vero|Weighted</t>
  </si>
  <si>
    <t>Millennials|varC_8|+25 percent|Vero|Weighted</t>
  </si>
  <si>
    <t>Millennials|varC_9|-25 percent|Vero|Weighted</t>
  </si>
  <si>
    <t>Millennials|varC_9|-20 percent|Vero|Weighted</t>
  </si>
  <si>
    <t>Millennials|varC_9|-15 percent|Vero|Weighted</t>
  </si>
  <si>
    <t>Millennials|varC_9|-10 percent|Vero|Weighted</t>
  </si>
  <si>
    <t>Millennials|varC_9|-5 percent|Vero|Weighted</t>
  </si>
  <si>
    <t>Millennials|varC_9|0 percent|Vero|Weighted</t>
  </si>
  <si>
    <t>Millennials|varC_9|+5 percent|Vero|Weighted</t>
  </si>
  <si>
    <t>Millennials|varC_9|+10 percent|Vero|Weighted</t>
  </si>
  <si>
    <t>Millennials|varC_9|+15 percent|Vero|Weighted</t>
  </si>
  <si>
    <t>Millennials|varC_9|+20 percent|Vero|Weighted</t>
  </si>
  <si>
    <t>Millennials|varC_9|+25 percent|Vero|Weighted</t>
  </si>
  <si>
    <t>Gen_X|varA_1|-25 percent|Market|Unweighted</t>
  </si>
  <si>
    <t>Gen_X|varA_1|-20 percent|Market|Unweighted</t>
  </si>
  <si>
    <t>Gen_X|varA_1|-15 percent|Market|Unweighted</t>
  </si>
  <si>
    <t>Gen_X|varA_1|-10 percent|Market|Unweighted</t>
  </si>
  <si>
    <t>Gen_X|varA_1|-5 percent|Market|Unweighted</t>
  </si>
  <si>
    <t>Gen_X|varA_1|0 percent|Market|Unweighted</t>
  </si>
  <si>
    <t>Gen_X|varA_1|+5 percent|Market|Unweighted</t>
  </si>
  <si>
    <t>Gen_X|varA_1|+10 percent|Market|Unweighted</t>
  </si>
  <si>
    <t>Gen_X|varA_1|+15 percent|Market|Unweighted</t>
  </si>
  <si>
    <t>Gen_X|varA_1|+20 percent|Market|Unweighted</t>
  </si>
  <si>
    <t>Gen_X|varA_1|+25 percent|Market|Unweighted</t>
  </si>
  <si>
    <t>Gen_X|varA_2|-25 percent|Market|Unweighted</t>
  </si>
  <si>
    <t>Gen_X|varA_2|-20 percent|Market|Unweighted</t>
  </si>
  <si>
    <t>Gen_X|varA_2|-15 percent|Market|Unweighted</t>
  </si>
  <si>
    <t>Gen_X|varA_2|-10 percent|Market|Unweighted</t>
  </si>
  <si>
    <t>Gen_X|varA_2|-5 percent|Market|Unweighted</t>
  </si>
  <si>
    <t>Gen_X|varA_2|0 percent|Market|Unweighted</t>
  </si>
  <si>
    <t>Gen_X|varA_2|+5 percent|Market|Unweighted</t>
  </si>
  <si>
    <t>Gen_X|varA_2|+10 percent|Market|Unweighted</t>
  </si>
  <si>
    <t>Gen_X|varA_2|+15 percent|Market|Unweighted</t>
  </si>
  <si>
    <t>Gen_X|varA_2|+20 percent|Market|Unweighted</t>
  </si>
  <si>
    <t>Gen_X|varA_2|+25 percent|Market|Unweighted</t>
  </si>
  <si>
    <t>Gen_X|varA_3|-25 percent|Market|Unweighted</t>
  </si>
  <si>
    <t>Gen_X|varA_3|-20 percent|Market|Unweighted</t>
  </si>
  <si>
    <t>Gen_X|varA_3|-15 percent|Market|Unweighted</t>
  </si>
  <si>
    <t>Gen_X|varA_3|-10 percent|Market|Unweighted</t>
  </si>
  <si>
    <t>Gen_X|varA_3|-5 percent|Market|Unweighted</t>
  </si>
  <si>
    <t>Gen_X|varA_3|0 percent|Market|Unweighted</t>
  </si>
  <si>
    <t>Gen_X|varA_3|+5 percent|Market|Unweighted</t>
  </si>
  <si>
    <t>Gen_X|varA_3|+10 percent|Market|Unweighted</t>
  </si>
  <si>
    <t>Gen_X|varA_3|+15 percent|Market|Unweighted</t>
  </si>
  <si>
    <t>Gen_X|varA_3|+20 percent|Market|Unweighted</t>
  </si>
  <si>
    <t>Gen_X|varA_3|+25 percent|Market|Unweighted</t>
  </si>
  <si>
    <t>Gen_X|varA_4|-25 percent|Market|Unweighted</t>
  </si>
  <si>
    <t>Gen_X|varA_4|-20 percent|Market|Unweighted</t>
  </si>
  <si>
    <t>Gen_X|varA_4|-15 percent|Market|Unweighted</t>
  </si>
  <si>
    <t>Gen_X|varA_4|-10 percent|Market|Unweighted</t>
  </si>
  <si>
    <t>Gen_X|varA_4|-5 percent|Market|Unweighted</t>
  </si>
  <si>
    <t>Gen_X|varA_4|0 percent|Market|Unweighted</t>
  </si>
  <si>
    <t>Gen_X|varA_4|+5 percent|Market|Unweighted</t>
  </si>
  <si>
    <t>Gen_X|varA_4|+10 percent|Market|Unweighted</t>
  </si>
  <si>
    <t>Gen_X|varA_4|+15 percent|Market|Unweighted</t>
  </si>
  <si>
    <t>Gen_X|varA_4|+20 percent|Market|Unweighted</t>
  </si>
  <si>
    <t>Gen_X|varA_4|+25 percent|Market|Unweighted</t>
  </si>
  <si>
    <t>Gen_X|varA_5|-25 percent|Market|Unweighted</t>
  </si>
  <si>
    <t>Gen_X|varA_5|-20 percent|Market|Unweighted</t>
  </si>
  <si>
    <t>Gen_X|varA_5|-15 percent|Market|Unweighted</t>
  </si>
  <si>
    <t>Gen_X|varA_5|-10 percent|Market|Unweighted</t>
  </si>
  <si>
    <t>Gen_X|varA_5|-5 percent|Market|Unweighted</t>
  </si>
  <si>
    <t>Gen_X|varA_5|0 percent|Market|Unweighted</t>
  </si>
  <si>
    <t>Gen_X|varA_5|+5 percent|Market|Unweighted</t>
  </si>
  <si>
    <t>Gen_X|varA_5|+10 percent|Market|Unweighted</t>
  </si>
  <si>
    <t>Gen_X|varA_5|+15 percent|Market|Unweighted</t>
  </si>
  <si>
    <t>Gen_X|varA_5|+20 percent|Market|Unweighted</t>
  </si>
  <si>
    <t>Gen_X|varA_5|+25 percent|Market|Unweighted</t>
  </si>
  <si>
    <t>Gen_X|varA_6|-25 percent|Market|Unweighted</t>
  </si>
  <si>
    <t>Gen_X|varA_6|-20 percent|Market|Unweighted</t>
  </si>
  <si>
    <t>Gen_X|varA_6|-15 percent|Market|Unweighted</t>
  </si>
  <si>
    <t>Gen_X|varA_6|-10 percent|Market|Unweighted</t>
  </si>
  <si>
    <t>Gen_X|varA_6|-5 percent|Market|Unweighted</t>
  </si>
  <si>
    <t>Gen_X|varA_6|0 percent|Market|Unweighted</t>
  </si>
  <si>
    <t>Gen_X|varA_6|+5 percent|Market|Unweighted</t>
  </si>
  <si>
    <t>Gen_X|varA_6|+10 percent|Market|Unweighted</t>
  </si>
  <si>
    <t>Gen_X|varA_6|+15 percent|Market|Unweighted</t>
  </si>
  <si>
    <t>Gen_X|varA_6|+20 percent|Market|Unweighted</t>
  </si>
  <si>
    <t>Gen_X|varA_6|+25 percent|Market|Unweighted</t>
  </si>
  <si>
    <t>Gen_X|varA_7|-25 percent|Market|Unweighted</t>
  </si>
  <si>
    <t>Gen_X|varA_7|-20 percent|Market|Unweighted</t>
  </si>
  <si>
    <t>Gen_X|varA_7|-15 percent|Market|Unweighted</t>
  </si>
  <si>
    <t>Gen_X|varA_7|-10 percent|Market|Unweighted</t>
  </si>
  <si>
    <t>Gen_X|varA_7|-5 percent|Market|Unweighted</t>
  </si>
  <si>
    <t>Gen_X|varA_7|0 percent|Market|Unweighted</t>
  </si>
  <si>
    <t>Gen_X|varA_7|+5 percent|Market|Unweighted</t>
  </si>
  <si>
    <t>Gen_X|varA_7|+10 percent|Market|Unweighted</t>
  </si>
  <si>
    <t>Gen_X|varA_7|+15 percent|Market|Unweighted</t>
  </si>
  <si>
    <t>Gen_X|varA_7|+20 percent|Market|Unweighted</t>
  </si>
  <si>
    <t>Gen_X|varA_7|+25 percent|Market|Unweighted</t>
  </si>
  <si>
    <t>Gen_X|varA_8|-25 percent|Market|Unweighted</t>
  </si>
  <si>
    <t>Gen_X|varA_8|-20 percent|Market|Unweighted</t>
  </si>
  <si>
    <t>Gen_X|varA_8|-15 percent|Market|Unweighted</t>
  </si>
  <si>
    <t>Gen_X|varA_8|-10 percent|Market|Unweighted</t>
  </si>
  <si>
    <t>Gen_X|varA_8|-5 percent|Market|Unweighted</t>
  </si>
  <si>
    <t>Gen_X|varA_8|0 percent|Market|Unweighted</t>
  </si>
  <si>
    <t>Gen_X|varA_8|+5 percent|Market|Unweighted</t>
  </si>
  <si>
    <t>Gen_X|varA_8|+10 percent|Market|Unweighted</t>
  </si>
  <si>
    <t>Gen_X|varA_8|+15 percent|Market|Unweighted</t>
  </si>
  <si>
    <t>Gen_X|varA_8|+20 percent|Market|Unweighted</t>
  </si>
  <si>
    <t>Gen_X|varA_8|+25 percent|Market|Unweighted</t>
  </si>
  <si>
    <t>Gen_X|varA_10|-25 percent|Market|Unweighted</t>
  </si>
  <si>
    <t>Gen_X|varA_10|-20 percent|Market|Unweighted</t>
  </si>
  <si>
    <t>Gen_X|varA_10|-15 percent|Market|Unweighted</t>
  </si>
  <si>
    <t>Gen_X|varA_10|-10 percent|Market|Unweighted</t>
  </si>
  <si>
    <t>Gen_X|varA_10|-5 percent|Market|Unweighted</t>
  </si>
  <si>
    <t>Gen_X|varA_10|0 percent|Market|Unweighted</t>
  </si>
  <si>
    <t>Gen_X|varA_10|+5 percent|Market|Unweighted</t>
  </si>
  <si>
    <t>Gen_X|varA_10|+10 percent|Market|Unweighted</t>
  </si>
  <si>
    <t>Gen_X|varA_10|+15 percent|Market|Unweighted</t>
  </si>
  <si>
    <t>Gen_X|varA_10|+20 percent|Market|Unweighted</t>
  </si>
  <si>
    <t>Gen_X|varA_10|+25 percent|Market|Unweighted</t>
  </si>
  <si>
    <t>Gen_X|varA_11|-25 percent|Market|Unweighted</t>
  </si>
  <si>
    <t>Gen_X|varA_11|-20 percent|Market|Unweighted</t>
  </si>
  <si>
    <t>Gen_X|varA_11|-15 percent|Market|Unweighted</t>
  </si>
  <si>
    <t>Gen_X|varA_11|-10 percent|Market|Unweighted</t>
  </si>
  <si>
    <t>Gen_X|varA_11|-5 percent|Market|Unweighted</t>
  </si>
  <si>
    <t>Gen_X|varA_11|0 percent|Market|Unweighted</t>
  </si>
  <si>
    <t>Gen_X|varA_11|+5 percent|Market|Unweighted</t>
  </si>
  <si>
    <t>Gen_X|varA_11|+10 percent|Market|Unweighted</t>
  </si>
  <si>
    <t>Gen_X|varA_11|+15 percent|Market|Unweighted</t>
  </si>
  <si>
    <t>Gen_X|varA_11|+20 percent|Market|Unweighted</t>
  </si>
  <si>
    <t>Gen_X|varA_11|+25 percent|Market|Unweighted</t>
  </si>
  <si>
    <t>Gen_X|varB_1|-25 percent|Market|Unweighted</t>
  </si>
  <si>
    <t>Gen_X|varB_1|-20 percent|Market|Unweighted</t>
  </si>
  <si>
    <t>Gen_X|varB_1|-15 percent|Market|Unweighted</t>
  </si>
  <si>
    <t>Gen_X|varB_1|-10 percent|Market|Unweighted</t>
  </si>
  <si>
    <t>Gen_X|varB_1|-5 percent|Market|Unweighted</t>
  </si>
  <si>
    <t>Gen_X|varB_1|0 percent|Market|Unweighted</t>
  </si>
  <si>
    <t>Gen_X|varB_1|+5 percent|Market|Unweighted</t>
  </si>
  <si>
    <t>Gen_X|varB_1|+10 percent|Market|Unweighted</t>
  </si>
  <si>
    <t>Gen_X|varB_1|+15 percent|Market|Unweighted</t>
  </si>
  <si>
    <t>Gen_X|varB_1|+20 percent|Market|Unweighted</t>
  </si>
  <si>
    <t>Gen_X|varB_1|+25 percent|Market|Unweighted</t>
  </si>
  <si>
    <t>Gen_X|varB_2|-25 percent|Market|Unweighted</t>
  </si>
  <si>
    <t>Gen_X|varB_2|-20 percent|Market|Unweighted</t>
  </si>
  <si>
    <t>Gen_X|varB_2|-15 percent|Market|Unweighted</t>
  </si>
  <si>
    <t>Gen_X|varB_2|-10 percent|Market|Unweighted</t>
  </si>
  <si>
    <t>Gen_X|varB_2|-5 percent|Market|Unweighted</t>
  </si>
  <si>
    <t>Gen_X|varB_2|0 percent|Market|Unweighted</t>
  </si>
  <si>
    <t>Gen_X|varB_2|+5 percent|Market|Unweighted</t>
  </si>
  <si>
    <t>Gen_X|varB_2|+10 percent|Market|Unweighted</t>
  </si>
  <si>
    <t>Gen_X|varB_2|+15 percent|Market|Unweighted</t>
  </si>
  <si>
    <t>Gen_X|varB_2|+20 percent|Market|Unweighted</t>
  </si>
  <si>
    <t>Gen_X|varB_2|+25 percent|Market|Unweighted</t>
  </si>
  <si>
    <t>Gen_X|varB_3|-25 percent|Market|Unweighted</t>
  </si>
  <si>
    <t>Gen_X|varB_3|-20 percent|Market|Unweighted</t>
  </si>
  <si>
    <t>Gen_X|varB_3|-15 percent|Market|Unweighted</t>
  </si>
  <si>
    <t>Gen_X|varB_3|-10 percent|Market|Unweighted</t>
  </si>
  <si>
    <t>Gen_X|varB_3|-5 percent|Market|Unweighted</t>
  </si>
  <si>
    <t>Gen_X|varB_3|0 percent|Market|Unweighted</t>
  </si>
  <si>
    <t>Gen_X|varB_3|+5 percent|Market|Unweighted</t>
  </si>
  <si>
    <t>Gen_X|varB_3|+10 percent|Market|Unweighted</t>
  </si>
  <si>
    <t>Gen_X|varB_3|+15 percent|Market|Unweighted</t>
  </si>
  <si>
    <t>Gen_X|varB_3|+20 percent|Market|Unweighted</t>
  </si>
  <si>
    <t>Gen_X|varB_3|+25 percent|Market|Unweighted</t>
  </si>
  <si>
    <t>Gen_X|varB_4|-25 percent|Market|Unweighted</t>
  </si>
  <si>
    <t>Gen_X|varB_4|-20 percent|Market|Unweighted</t>
  </si>
  <si>
    <t>Gen_X|varB_4|-15 percent|Market|Unweighted</t>
  </si>
  <si>
    <t>Gen_X|varB_4|-10 percent|Market|Unweighted</t>
  </si>
  <si>
    <t>Gen_X|varB_4|-5 percent|Market|Unweighted</t>
  </si>
  <si>
    <t>Gen_X|varB_4|0 percent|Market|Unweighted</t>
  </si>
  <si>
    <t>Gen_X|varB_4|+5 percent|Market|Unweighted</t>
  </si>
  <si>
    <t>Gen_X|varB_4|+10 percent|Market|Unweighted</t>
  </si>
  <si>
    <t>Gen_X|varB_4|+15 percent|Market|Unweighted</t>
  </si>
  <si>
    <t>Gen_X|varB_4|+20 percent|Market|Unweighted</t>
  </si>
  <si>
    <t>Gen_X|varB_4|+25 percent|Market|Unweighted</t>
  </si>
  <si>
    <t>Gen_X|varB_5|-25 percent|Market|Unweighted</t>
  </si>
  <si>
    <t>Gen_X|varB_5|-20 percent|Market|Unweighted</t>
  </si>
  <si>
    <t>Gen_X|varB_5|-15 percent|Market|Unweighted</t>
  </si>
  <si>
    <t>Gen_X|varB_5|-10 percent|Market|Unweighted</t>
  </si>
  <si>
    <t>Gen_X|varB_5|-5 percent|Market|Unweighted</t>
  </si>
  <si>
    <t>Gen_X|varB_5|0 percent|Market|Unweighted</t>
  </si>
  <si>
    <t>Gen_X|varB_5|+5 percent|Market|Unweighted</t>
  </si>
  <si>
    <t>Gen_X|varB_5|+10 percent|Market|Unweighted</t>
  </si>
  <si>
    <t>Gen_X|varB_5|+15 percent|Market|Unweighted</t>
  </si>
  <si>
    <t>Gen_X|varB_5|+20 percent|Market|Unweighted</t>
  </si>
  <si>
    <t>Gen_X|varB_5|+25 percent|Market|Unweighted</t>
  </si>
  <si>
    <t>Gen_X|varB_6|-25 percent|Market|Unweighted</t>
  </si>
  <si>
    <t>Gen_X|varB_6|-20 percent|Market|Unweighted</t>
  </si>
  <si>
    <t>Gen_X|varB_6|-15 percent|Market|Unweighted</t>
  </si>
  <si>
    <t>Gen_X|varB_6|-10 percent|Market|Unweighted</t>
  </si>
  <si>
    <t>Gen_X|varB_6|-5 percent|Market|Unweighted</t>
  </si>
  <si>
    <t>Gen_X|varB_6|0 percent|Market|Unweighted</t>
  </si>
  <si>
    <t>Gen_X|varB_6|+5 percent|Market|Unweighted</t>
  </si>
  <si>
    <t>Gen_X|varB_6|+10 percent|Market|Unweighted</t>
  </si>
  <si>
    <t>Gen_X|varB_6|+15 percent|Market|Unweighted</t>
  </si>
  <si>
    <t>Gen_X|varB_6|+20 percent|Market|Unweighted</t>
  </si>
  <si>
    <t>Gen_X|varB_6|+25 percent|Market|Unweighted</t>
  </si>
  <si>
    <t>Gen_X|varC_1|-25 percent|Market|Unweighted</t>
  </si>
  <si>
    <t>Gen_X|varC_1|-20 percent|Market|Unweighted</t>
  </si>
  <si>
    <t>Gen_X|varC_1|-15 percent|Market|Unweighted</t>
  </si>
  <si>
    <t>Gen_X|varC_1|-10 percent|Market|Unweighted</t>
  </si>
  <si>
    <t>Gen_X|varC_1|-5 percent|Market|Unweighted</t>
  </si>
  <si>
    <t>Gen_X|varC_1|0 percent|Market|Unweighted</t>
  </si>
  <si>
    <t>Gen_X|varC_1|+5 percent|Market|Unweighted</t>
  </si>
  <si>
    <t>Gen_X|varC_1|+10 percent|Market|Unweighted</t>
  </si>
  <si>
    <t>Gen_X|varC_1|+15 percent|Market|Unweighted</t>
  </si>
  <si>
    <t>Gen_X|varC_1|+20 percent|Market|Unweighted</t>
  </si>
  <si>
    <t>Gen_X|varC_1|+25 percent|Market|Unweighted</t>
  </si>
  <si>
    <t>Gen_X|varC_2|-25 percent|Market|Unweighted</t>
  </si>
  <si>
    <t>Gen_X|varC_2|-20 percent|Market|Unweighted</t>
  </si>
  <si>
    <t>Gen_X|varC_2|-15 percent|Market|Unweighted</t>
  </si>
  <si>
    <t>Gen_X|varC_2|-10 percent|Market|Unweighted</t>
  </si>
  <si>
    <t>Gen_X|varC_2|-5 percent|Market|Unweighted</t>
  </si>
  <si>
    <t>Gen_X|varC_2|0 percent|Market|Unweighted</t>
  </si>
  <si>
    <t>Gen_X|varC_2|+5 percent|Market|Unweighted</t>
  </si>
  <si>
    <t>Gen_X|varC_2|+10 percent|Market|Unweighted</t>
  </si>
  <si>
    <t>Gen_X|varC_2|+15 percent|Market|Unweighted</t>
  </si>
  <si>
    <t>Gen_X|varC_2|+20 percent|Market|Unweighted</t>
  </si>
  <si>
    <t>Gen_X|varC_2|+25 percent|Market|Unweighted</t>
  </si>
  <si>
    <t>Gen_X|varC_3|-25 percent|Market|Unweighted</t>
  </si>
  <si>
    <t>Gen_X|varC_3|-20 percent|Market|Unweighted</t>
  </si>
  <si>
    <t>Gen_X|varC_3|-15 percent|Market|Unweighted</t>
  </si>
  <si>
    <t>Gen_X|varC_3|-10 percent|Market|Unweighted</t>
  </si>
  <si>
    <t>Gen_X|varC_3|-5 percent|Market|Unweighted</t>
  </si>
  <si>
    <t>Gen_X|varC_3|0 percent|Market|Unweighted</t>
  </si>
  <si>
    <t>Gen_X|varC_3|+5 percent|Market|Unweighted</t>
  </si>
  <si>
    <t>Gen_X|varC_3|+10 percent|Market|Unweighted</t>
  </si>
  <si>
    <t>Gen_X|varC_3|+15 percent|Market|Unweighted</t>
  </si>
  <si>
    <t>Gen_X|varC_3|+20 percent|Market|Unweighted</t>
  </si>
  <si>
    <t>Gen_X|varC_3|+25 percent|Market|Unweighted</t>
  </si>
  <si>
    <t>Gen_X|varC_4|-25 percent|Market|Unweighted</t>
  </si>
  <si>
    <t>Gen_X|varC_4|-20 percent|Market|Unweighted</t>
  </si>
  <si>
    <t>Gen_X|varC_4|-15 percent|Market|Unweighted</t>
  </si>
  <si>
    <t>Gen_X|varC_4|-10 percent|Market|Unweighted</t>
  </si>
  <si>
    <t>Gen_X|varC_4|-5 percent|Market|Unweighted</t>
  </si>
  <si>
    <t>Gen_X|varC_4|0 percent|Market|Unweighted</t>
  </si>
  <si>
    <t>Gen_X|varC_4|+5 percent|Market|Unweighted</t>
  </si>
  <si>
    <t>Gen_X|varC_4|+10 percent|Market|Unweighted</t>
  </si>
  <si>
    <t>Gen_X|varC_4|+15 percent|Market|Unweighted</t>
  </si>
  <si>
    <t>Gen_X|varC_4|+20 percent|Market|Unweighted</t>
  </si>
  <si>
    <t>Gen_X|varC_4|+25 percent|Market|Unweighted</t>
  </si>
  <si>
    <t>Gen_X|varC_5|-25 percent|Market|Unweighted</t>
  </si>
  <si>
    <t>Gen_X|varC_5|-20 percent|Market|Unweighted</t>
  </si>
  <si>
    <t>Gen_X|varC_5|-15 percent|Market|Unweighted</t>
  </si>
  <si>
    <t>Gen_X|varC_5|-10 percent|Market|Unweighted</t>
  </si>
  <si>
    <t>Gen_X|varC_5|-5 percent|Market|Unweighted</t>
  </si>
  <si>
    <t>Gen_X|varC_5|0 percent|Market|Unweighted</t>
  </si>
  <si>
    <t>Gen_X|varC_5|+5 percent|Market|Unweighted</t>
  </si>
  <si>
    <t>Gen_X|varC_5|+10 percent|Market|Unweighted</t>
  </si>
  <si>
    <t>Gen_X|varC_5|+15 percent|Market|Unweighted</t>
  </si>
  <si>
    <t>Gen_X|varC_5|+20 percent|Market|Unweighted</t>
  </si>
  <si>
    <t>Gen_X|varC_5|+25 percent|Market|Unweighted</t>
  </si>
  <si>
    <t>Gen_X|varC_6|-25 percent|Market|Unweighted</t>
  </si>
  <si>
    <t>Gen_X|varC_6|-20 percent|Market|Unweighted</t>
  </si>
  <si>
    <t>Gen_X|varC_6|-15 percent|Market|Unweighted</t>
  </si>
  <si>
    <t>Gen_X|varC_6|-10 percent|Market|Unweighted</t>
  </si>
  <si>
    <t>Gen_X|varC_6|-5 percent|Market|Unweighted</t>
  </si>
  <si>
    <t>Gen_X|varC_6|0 percent|Market|Unweighted</t>
  </si>
  <si>
    <t>Gen_X|varC_6|+5 percent|Market|Unweighted</t>
  </si>
  <si>
    <t>Gen_X|varC_6|+10 percent|Market|Unweighted</t>
  </si>
  <si>
    <t>Gen_X|varC_6|+15 percent|Market|Unweighted</t>
  </si>
  <si>
    <t>Gen_X|varC_6|+20 percent|Market|Unweighted</t>
  </si>
  <si>
    <t>Gen_X|varC_6|+25 percent|Market|Unweighted</t>
  </si>
  <si>
    <t>Gen_X|varC_7|-25 percent|Market|Unweighted</t>
  </si>
  <si>
    <t>Gen_X|varC_7|-20 percent|Market|Unweighted</t>
  </si>
  <si>
    <t>Gen_X|varC_7|-15 percent|Market|Unweighted</t>
  </si>
  <si>
    <t>Gen_X|varC_7|-10 percent|Market|Unweighted</t>
  </si>
  <si>
    <t>Gen_X|varC_7|-5 percent|Market|Unweighted</t>
  </si>
  <si>
    <t>Gen_X|varC_7|0 percent|Market|Unweighted</t>
  </si>
  <si>
    <t>Gen_X|varC_7|+5 percent|Market|Unweighted</t>
  </si>
  <si>
    <t>Gen_X|varC_7|+10 percent|Market|Unweighted</t>
  </si>
  <si>
    <t>Gen_X|varC_7|+15 percent|Market|Unweighted</t>
  </si>
  <si>
    <t>Gen_X|varC_7|+20 percent|Market|Unweighted</t>
  </si>
  <si>
    <t>Gen_X|varC_7|+25 percent|Market|Unweighted</t>
  </si>
  <si>
    <t>Gen_X|varC_8|-25 percent|Market|Unweighted</t>
  </si>
  <si>
    <t>Gen_X|varC_8|-20 percent|Market|Unweighted</t>
  </si>
  <si>
    <t>Gen_X|varC_8|-15 percent|Market|Unweighted</t>
  </si>
  <si>
    <t>Gen_X|varC_8|-10 percent|Market|Unweighted</t>
  </si>
  <si>
    <t>Gen_X|varC_8|-5 percent|Market|Unweighted</t>
  </si>
  <si>
    <t>Gen_X|varC_8|0 percent|Market|Unweighted</t>
  </si>
  <si>
    <t>Gen_X|varC_8|+5 percent|Market|Unweighted</t>
  </si>
  <si>
    <t>Gen_X|varC_8|+10 percent|Market|Unweighted</t>
  </si>
  <si>
    <t>Gen_X|varC_8|+15 percent|Market|Unweighted</t>
  </si>
  <si>
    <t>Gen_X|varC_8|+20 percent|Market|Unweighted</t>
  </si>
  <si>
    <t>Gen_X|varC_8|+25 percent|Market|Unweighted</t>
  </si>
  <si>
    <t>Gen_X|varC_9|-25 percent|Market|Unweighted</t>
  </si>
  <si>
    <t>Gen_X|varC_9|-20 percent|Market|Unweighted</t>
  </si>
  <si>
    <t>Gen_X|varC_9|-15 percent|Market|Unweighted</t>
  </si>
  <si>
    <t>Gen_X|varC_9|-10 percent|Market|Unweighted</t>
  </si>
  <si>
    <t>Gen_X|varC_9|-5 percent|Market|Unweighted</t>
  </si>
  <si>
    <t>Gen_X|varC_9|0 percent|Market|Unweighted</t>
  </si>
  <si>
    <t>Gen_X|varC_9|+5 percent|Market|Unweighted</t>
  </si>
  <si>
    <t>Gen_X|varC_9|+10 percent|Market|Unweighted</t>
  </si>
  <si>
    <t>Gen_X|varC_9|+15 percent|Market|Unweighted</t>
  </si>
  <si>
    <t>Gen_X|varC_9|+20 percent|Market|Unweighted</t>
  </si>
  <si>
    <t>Gen_X|varC_9|+25 percent|Market|Unweighted</t>
  </si>
  <si>
    <t>Gen_X|varA_1|-25 percent|Apex|Unweighted</t>
  </si>
  <si>
    <t>Gen_X|varA_1|-20 percent|Apex|Unweighted</t>
  </si>
  <si>
    <t>Gen_X|varA_1|-15 percent|Apex|Unweighted</t>
  </si>
  <si>
    <t>Gen_X|varA_1|-10 percent|Apex|Unweighted</t>
  </si>
  <si>
    <t>Gen_X|varA_1|-5 percent|Apex|Unweighted</t>
  </si>
  <si>
    <t>Gen_X|varA_1|0 percent|Apex|Unweighted</t>
  </si>
  <si>
    <t>Gen_X|varA_1|+5 percent|Apex|Unweighted</t>
  </si>
  <si>
    <t>Gen_X|varA_1|+10 percent|Apex|Unweighted</t>
  </si>
  <si>
    <t>Gen_X|varA_1|+15 percent|Apex|Unweighted</t>
  </si>
  <si>
    <t>Gen_X|varA_1|+20 percent|Apex|Unweighted</t>
  </si>
  <si>
    <t>Gen_X|varA_1|+25 percent|Apex|Unweighted</t>
  </si>
  <si>
    <t>Gen_X|varA_2|-25 percent|Apex|Unweighted</t>
  </si>
  <si>
    <t>Gen_X|varA_2|-20 percent|Apex|Unweighted</t>
  </si>
  <si>
    <t>Gen_X|varA_2|-15 percent|Apex|Unweighted</t>
  </si>
  <si>
    <t>Gen_X|varA_2|-10 percent|Apex|Unweighted</t>
  </si>
  <si>
    <t>Gen_X|varA_2|-5 percent|Apex|Unweighted</t>
  </si>
  <si>
    <t>Gen_X|varA_2|0 percent|Apex|Unweighted</t>
  </si>
  <si>
    <t>Gen_X|varA_2|+5 percent|Apex|Unweighted</t>
  </si>
  <si>
    <t>Gen_X|varA_2|+10 percent|Apex|Unweighted</t>
  </si>
  <si>
    <t>Gen_X|varA_2|+15 percent|Apex|Unweighted</t>
  </si>
  <si>
    <t>Gen_X|varA_2|+20 percent|Apex|Unweighted</t>
  </si>
  <si>
    <t>Gen_X|varA_2|+25 percent|Apex|Unweighted</t>
  </si>
  <si>
    <t>Gen_X|varA_3|-25 percent|Apex|Unweighted</t>
  </si>
  <si>
    <t>Gen_X|varA_3|-20 percent|Apex|Unweighted</t>
  </si>
  <si>
    <t>Gen_X|varA_3|-15 percent|Apex|Unweighted</t>
  </si>
  <si>
    <t>Gen_X|varA_3|-10 percent|Apex|Unweighted</t>
  </si>
  <si>
    <t>Gen_X|varA_3|-5 percent|Apex|Unweighted</t>
  </si>
  <si>
    <t>Gen_X|varA_3|0 percent|Apex|Unweighted</t>
  </si>
  <si>
    <t>Gen_X|varA_3|+5 percent|Apex|Unweighted</t>
  </si>
  <si>
    <t>Gen_X|varA_3|+10 percent|Apex|Unweighted</t>
  </si>
  <si>
    <t>Gen_X|varA_3|+15 percent|Apex|Unweighted</t>
  </si>
  <si>
    <t>Gen_X|varA_3|+20 percent|Apex|Unweighted</t>
  </si>
  <si>
    <t>Gen_X|varA_3|+25 percent|Apex|Unweighted</t>
  </si>
  <si>
    <t>Gen_X|varA_4|-25 percent|Apex|Unweighted</t>
  </si>
  <si>
    <t>Gen_X|varA_4|-20 percent|Apex|Unweighted</t>
  </si>
  <si>
    <t>Gen_X|varA_4|-15 percent|Apex|Unweighted</t>
  </si>
  <si>
    <t>Gen_X|varA_4|-10 percent|Apex|Unweighted</t>
  </si>
  <si>
    <t>Gen_X|varA_4|-5 percent|Apex|Unweighted</t>
  </si>
  <si>
    <t>Gen_X|varA_4|0 percent|Apex|Unweighted</t>
  </si>
  <si>
    <t>Gen_X|varA_4|+5 percent|Apex|Unweighted</t>
  </si>
  <si>
    <t>Gen_X|varA_4|+10 percent|Apex|Unweighted</t>
  </si>
  <si>
    <t>Gen_X|varA_4|+15 percent|Apex|Unweighted</t>
  </si>
  <si>
    <t>Gen_X|varA_4|+20 percent|Apex|Unweighted</t>
  </si>
  <si>
    <t>Gen_X|varA_4|+25 percent|Apex|Unweighted</t>
  </si>
  <si>
    <t>Gen_X|varA_5|-25 percent|Apex|Unweighted</t>
  </si>
  <si>
    <t>Gen_X|varA_5|-20 percent|Apex|Unweighted</t>
  </si>
  <si>
    <t>Gen_X|varA_5|-15 percent|Apex|Unweighted</t>
  </si>
  <si>
    <t>Gen_X|varA_5|-10 percent|Apex|Unweighted</t>
  </si>
  <si>
    <t>Gen_X|varA_5|-5 percent|Apex|Unweighted</t>
  </si>
  <si>
    <t>Gen_X|varA_5|0 percent|Apex|Unweighted</t>
  </si>
  <si>
    <t>Gen_X|varA_5|+5 percent|Apex|Unweighted</t>
  </si>
  <si>
    <t>Gen_X|varA_5|+10 percent|Apex|Unweighted</t>
  </si>
  <si>
    <t>Gen_X|varA_5|+15 percent|Apex|Unweighted</t>
  </si>
  <si>
    <t>Gen_X|varA_5|+20 percent|Apex|Unweighted</t>
  </si>
  <si>
    <t>Gen_X|varA_5|+25 percent|Apex|Unweighted</t>
  </si>
  <si>
    <t>Gen_X|varA_6|-25 percent|Apex|Unweighted</t>
  </si>
  <si>
    <t>Gen_X|varA_6|-20 percent|Apex|Unweighted</t>
  </si>
  <si>
    <t>Gen_X|varA_6|-15 percent|Apex|Unweighted</t>
  </si>
  <si>
    <t>Gen_X|varA_6|-10 percent|Apex|Unweighted</t>
  </si>
  <si>
    <t>Gen_X|varA_6|-5 percent|Apex|Unweighted</t>
  </si>
  <si>
    <t>Gen_X|varA_6|0 percent|Apex|Unweighted</t>
  </si>
  <si>
    <t>Gen_X|varA_6|+5 percent|Apex|Unweighted</t>
  </si>
  <si>
    <t>Gen_X|varA_6|+10 percent|Apex|Unweighted</t>
  </si>
  <si>
    <t>Gen_X|varA_6|+15 percent|Apex|Unweighted</t>
  </si>
  <si>
    <t>Gen_X|varA_6|+20 percent|Apex|Unweighted</t>
  </si>
  <si>
    <t>Gen_X|varA_6|+25 percent|Apex|Unweighted</t>
  </si>
  <si>
    <t>Gen_X|varA_7|-25 percent|Apex|Unweighted</t>
  </si>
  <si>
    <t>Gen_X|varA_7|-20 percent|Apex|Unweighted</t>
  </si>
  <si>
    <t>Gen_X|varA_7|-15 percent|Apex|Unweighted</t>
  </si>
  <si>
    <t>Gen_X|varA_7|-10 percent|Apex|Unweighted</t>
  </si>
  <si>
    <t>Gen_X|varA_7|-5 percent|Apex|Unweighted</t>
  </si>
  <si>
    <t>Gen_X|varA_7|0 percent|Apex|Unweighted</t>
  </si>
  <si>
    <t>Gen_X|varA_7|+5 percent|Apex|Unweighted</t>
  </si>
  <si>
    <t>Gen_X|varA_7|+10 percent|Apex|Unweighted</t>
  </si>
  <si>
    <t>Gen_X|varA_7|+15 percent|Apex|Unweighted</t>
  </si>
  <si>
    <t>Gen_X|varA_7|+20 percent|Apex|Unweighted</t>
  </si>
  <si>
    <t>Gen_X|varA_7|+25 percent|Apex|Unweighted</t>
  </si>
  <si>
    <t>Gen_X|varA_8|-25 percent|Apex|Unweighted</t>
  </si>
  <si>
    <t>Gen_X|varA_8|-20 percent|Apex|Unweighted</t>
  </si>
  <si>
    <t>Gen_X|varA_8|-15 percent|Apex|Unweighted</t>
  </si>
  <si>
    <t>Gen_X|varA_8|-10 percent|Apex|Unweighted</t>
  </si>
  <si>
    <t>Gen_X|varA_8|-5 percent|Apex|Unweighted</t>
  </si>
  <si>
    <t>Gen_X|varA_8|0 percent|Apex|Unweighted</t>
  </si>
  <si>
    <t>Gen_X|varA_8|+5 percent|Apex|Unweighted</t>
  </si>
  <si>
    <t>Gen_X|varA_8|+10 percent|Apex|Unweighted</t>
  </si>
  <si>
    <t>Gen_X|varA_8|+15 percent|Apex|Unweighted</t>
  </si>
  <si>
    <t>Gen_X|varA_8|+20 percent|Apex|Unweighted</t>
  </si>
  <si>
    <t>Gen_X|varA_8|+25 percent|Apex|Unweighted</t>
  </si>
  <si>
    <t>Gen_X|varA_10|-25 percent|Apex|Unweighted</t>
  </si>
  <si>
    <t>Gen_X|varA_10|-20 percent|Apex|Unweighted</t>
  </si>
  <si>
    <t>Gen_X|varA_10|-15 percent|Apex|Unweighted</t>
  </si>
  <si>
    <t>Gen_X|varA_10|-10 percent|Apex|Unweighted</t>
  </si>
  <si>
    <t>Gen_X|varA_10|-5 percent|Apex|Unweighted</t>
  </si>
  <si>
    <t>Gen_X|varA_10|0 percent|Apex|Unweighted</t>
  </si>
  <si>
    <t>Gen_X|varA_10|+5 percent|Apex|Unweighted</t>
  </si>
  <si>
    <t>Gen_X|varA_10|+10 percent|Apex|Unweighted</t>
  </si>
  <si>
    <t>Gen_X|varA_10|+15 percent|Apex|Unweighted</t>
  </si>
  <si>
    <t>Gen_X|varA_10|+20 percent|Apex|Unweighted</t>
  </si>
  <si>
    <t>Gen_X|varA_10|+25 percent|Apex|Unweighted</t>
  </si>
  <si>
    <t>Gen_X|varA_11|-25 percent|Apex|Unweighted</t>
  </si>
  <si>
    <t>Gen_X|varA_11|-20 percent|Apex|Unweighted</t>
  </si>
  <si>
    <t>Gen_X|varA_11|-15 percent|Apex|Unweighted</t>
  </si>
  <si>
    <t>Gen_X|varA_11|-10 percent|Apex|Unweighted</t>
  </si>
  <si>
    <t>Gen_X|varA_11|-5 percent|Apex|Unweighted</t>
  </si>
  <si>
    <t>Gen_X|varA_11|0 percent|Apex|Unweighted</t>
  </si>
  <si>
    <t>Gen_X|varA_11|+5 percent|Apex|Unweighted</t>
  </si>
  <si>
    <t>Gen_X|varA_11|+10 percent|Apex|Unweighted</t>
  </si>
  <si>
    <t>Gen_X|varA_11|+15 percent|Apex|Unweighted</t>
  </si>
  <si>
    <t>Gen_X|varA_11|+20 percent|Apex|Unweighted</t>
  </si>
  <si>
    <t>Gen_X|varA_11|+25 percent|Apex|Unweighted</t>
  </si>
  <si>
    <t>Gen_X|varB_1|-25 percent|Apex|Unweighted</t>
  </si>
  <si>
    <t>Gen_X|varB_1|-20 percent|Apex|Unweighted</t>
  </si>
  <si>
    <t>Gen_X|varB_1|-15 percent|Apex|Unweighted</t>
  </si>
  <si>
    <t>Gen_X|varB_1|-10 percent|Apex|Unweighted</t>
  </si>
  <si>
    <t>Gen_X|varB_1|-5 percent|Apex|Unweighted</t>
  </si>
  <si>
    <t>Gen_X|varB_1|0 percent|Apex|Unweighted</t>
  </si>
  <si>
    <t>Gen_X|varB_1|+5 percent|Apex|Unweighted</t>
  </si>
  <si>
    <t>Gen_X|varB_1|+10 percent|Apex|Unweighted</t>
  </si>
  <si>
    <t>Gen_X|varB_1|+15 percent|Apex|Unweighted</t>
  </si>
  <si>
    <t>Gen_X|varB_1|+20 percent|Apex|Unweighted</t>
  </si>
  <si>
    <t>Gen_X|varB_1|+25 percent|Apex|Unweighted</t>
  </si>
  <si>
    <t>Gen_X|varB_2|-25 percent|Apex|Unweighted</t>
  </si>
  <si>
    <t>Gen_X|varB_2|-20 percent|Apex|Unweighted</t>
  </si>
  <si>
    <t>Gen_X|varB_2|-15 percent|Apex|Unweighted</t>
  </si>
  <si>
    <t>Gen_X|varB_2|-10 percent|Apex|Unweighted</t>
  </si>
  <si>
    <t>Gen_X|varB_2|-5 percent|Apex|Unweighted</t>
  </si>
  <si>
    <t>Gen_X|varB_2|0 percent|Apex|Unweighted</t>
  </si>
  <si>
    <t>Gen_X|varB_2|+5 percent|Apex|Unweighted</t>
  </si>
  <si>
    <t>Gen_X|varB_2|+10 percent|Apex|Unweighted</t>
  </si>
  <si>
    <t>Gen_X|varB_2|+15 percent|Apex|Unweighted</t>
  </si>
  <si>
    <t>Gen_X|varB_2|+20 percent|Apex|Unweighted</t>
  </si>
  <si>
    <t>Gen_X|varB_2|+25 percent|Apex|Unweighted</t>
  </si>
  <si>
    <t>Gen_X|varB_3|-25 percent|Apex|Unweighted</t>
  </si>
  <si>
    <t>Gen_X|varB_3|-20 percent|Apex|Unweighted</t>
  </si>
  <si>
    <t>Gen_X|varB_3|-15 percent|Apex|Unweighted</t>
  </si>
  <si>
    <t>Gen_X|varB_3|-10 percent|Apex|Unweighted</t>
  </si>
  <si>
    <t>Gen_X|varB_3|-5 percent|Apex|Unweighted</t>
  </si>
  <si>
    <t>Gen_X|varB_3|0 percent|Apex|Unweighted</t>
  </si>
  <si>
    <t>Gen_X|varB_3|+5 percent|Apex|Unweighted</t>
  </si>
  <si>
    <t>Gen_X|varB_3|+10 percent|Apex|Unweighted</t>
  </si>
  <si>
    <t>Gen_X|varB_3|+15 percent|Apex|Unweighted</t>
  </si>
  <si>
    <t>Gen_X|varB_3|+20 percent|Apex|Unweighted</t>
  </si>
  <si>
    <t>Gen_X|varB_3|+25 percent|Apex|Unweighted</t>
  </si>
  <si>
    <t>Gen_X|varB_4|-25 percent|Apex|Unweighted</t>
  </si>
  <si>
    <t>Gen_X|varB_4|-20 percent|Apex|Unweighted</t>
  </si>
  <si>
    <t>Gen_X|varB_4|-15 percent|Apex|Unweighted</t>
  </si>
  <si>
    <t>Gen_X|varB_4|-10 percent|Apex|Unweighted</t>
  </si>
  <si>
    <t>Gen_X|varB_4|-5 percent|Apex|Unweighted</t>
  </si>
  <si>
    <t>Gen_X|varB_4|0 percent|Apex|Unweighted</t>
  </si>
  <si>
    <t>Gen_X|varB_4|+5 percent|Apex|Unweighted</t>
  </si>
  <si>
    <t>Gen_X|varB_4|+10 percent|Apex|Unweighted</t>
  </si>
  <si>
    <t>Gen_X|varB_4|+15 percent|Apex|Unweighted</t>
  </si>
  <si>
    <t>Gen_X|varB_4|+20 percent|Apex|Unweighted</t>
  </si>
  <si>
    <t>Gen_X|varB_4|+25 percent|Apex|Unweighted</t>
  </si>
  <si>
    <t>Gen_X|varB_5|-25 percent|Apex|Unweighted</t>
  </si>
  <si>
    <t>Gen_X|varB_5|-20 percent|Apex|Unweighted</t>
  </si>
  <si>
    <t>Gen_X|varB_5|-15 percent|Apex|Unweighted</t>
  </si>
  <si>
    <t>Gen_X|varB_5|-10 percent|Apex|Unweighted</t>
  </si>
  <si>
    <t>Gen_X|varB_5|-5 percent|Apex|Unweighted</t>
  </si>
  <si>
    <t>Gen_X|varB_5|0 percent|Apex|Unweighted</t>
  </si>
  <si>
    <t>Gen_X|varB_5|+5 percent|Apex|Unweighted</t>
  </si>
  <si>
    <t>Gen_X|varB_5|+10 percent|Apex|Unweighted</t>
  </si>
  <si>
    <t>Gen_X|varB_5|+15 percent|Apex|Unweighted</t>
  </si>
  <si>
    <t>Gen_X|varB_5|+20 percent|Apex|Unweighted</t>
  </si>
  <si>
    <t>Gen_X|varB_5|+25 percent|Apex|Unweighted</t>
  </si>
  <si>
    <t>Gen_X|varB_6|-25 percent|Apex|Unweighted</t>
  </si>
  <si>
    <t>Gen_X|varB_6|-20 percent|Apex|Unweighted</t>
  </si>
  <si>
    <t>Gen_X|varB_6|-15 percent|Apex|Unweighted</t>
  </si>
  <si>
    <t>Gen_X|varB_6|-10 percent|Apex|Unweighted</t>
  </si>
  <si>
    <t>Gen_X|varB_6|-5 percent|Apex|Unweighted</t>
  </si>
  <si>
    <t>Gen_X|varB_6|0 percent|Apex|Unweighted</t>
  </si>
  <si>
    <t>Gen_X|varB_6|+5 percent|Apex|Unweighted</t>
  </si>
  <si>
    <t>Gen_X|varB_6|+10 percent|Apex|Unweighted</t>
  </si>
  <si>
    <t>Gen_X|varB_6|+15 percent|Apex|Unweighted</t>
  </si>
  <si>
    <t>Gen_X|varB_6|+20 percent|Apex|Unweighted</t>
  </si>
  <si>
    <t>Gen_X|varB_6|+25 percent|Apex|Unweighted</t>
  </si>
  <si>
    <t>Gen_X|varC_1|-25 percent|Apex|Unweighted</t>
  </si>
  <si>
    <t>Gen_X|varC_1|-20 percent|Apex|Unweighted</t>
  </si>
  <si>
    <t>Gen_X|varC_1|-15 percent|Apex|Unweighted</t>
  </si>
  <si>
    <t>Gen_X|varC_1|-10 percent|Apex|Unweighted</t>
  </si>
  <si>
    <t>Gen_X|varC_1|-5 percent|Apex|Unweighted</t>
  </si>
  <si>
    <t>Gen_X|varC_1|0 percent|Apex|Unweighted</t>
  </si>
  <si>
    <t>Gen_X|varC_1|+5 percent|Apex|Unweighted</t>
  </si>
  <si>
    <t>Gen_X|varC_1|+10 percent|Apex|Unweighted</t>
  </si>
  <si>
    <t>Gen_X|varC_1|+15 percent|Apex|Unweighted</t>
  </si>
  <si>
    <t>Gen_X|varC_1|+20 percent|Apex|Unweighted</t>
  </si>
  <si>
    <t>Gen_X|varC_1|+25 percent|Apex|Unweighted</t>
  </si>
  <si>
    <t>Gen_X|varC_2|-25 percent|Apex|Unweighted</t>
  </si>
  <si>
    <t>Gen_X|varC_2|-20 percent|Apex|Unweighted</t>
  </si>
  <si>
    <t>Gen_X|varC_2|-15 percent|Apex|Unweighted</t>
  </si>
  <si>
    <t>Gen_X|varC_2|-10 percent|Apex|Unweighted</t>
  </si>
  <si>
    <t>Gen_X|varC_2|-5 percent|Apex|Unweighted</t>
  </si>
  <si>
    <t>Gen_X|varC_2|0 percent|Apex|Unweighted</t>
  </si>
  <si>
    <t>Gen_X|varC_2|+5 percent|Apex|Unweighted</t>
  </si>
  <si>
    <t>Gen_X|varC_2|+10 percent|Apex|Unweighted</t>
  </si>
  <si>
    <t>Gen_X|varC_2|+15 percent|Apex|Unweighted</t>
  </si>
  <si>
    <t>Gen_X|varC_2|+20 percent|Apex|Unweighted</t>
  </si>
  <si>
    <t>Gen_X|varC_2|+25 percent|Apex|Unweighted</t>
  </si>
  <si>
    <t>Gen_X|varC_3|-25 percent|Apex|Unweighted</t>
  </si>
  <si>
    <t>Gen_X|varC_3|-20 percent|Apex|Unweighted</t>
  </si>
  <si>
    <t>Gen_X|varC_3|-15 percent|Apex|Unweighted</t>
  </si>
  <si>
    <t>Gen_X|varC_3|-10 percent|Apex|Unweighted</t>
  </si>
  <si>
    <t>Gen_X|varC_3|-5 percent|Apex|Unweighted</t>
  </si>
  <si>
    <t>Gen_X|varC_3|0 percent|Apex|Unweighted</t>
  </si>
  <si>
    <t>Gen_X|varC_3|+5 percent|Apex|Unweighted</t>
  </si>
  <si>
    <t>Gen_X|varC_3|+10 percent|Apex|Unweighted</t>
  </si>
  <si>
    <t>Gen_X|varC_3|+15 percent|Apex|Unweighted</t>
  </si>
  <si>
    <t>Gen_X|varC_3|+20 percent|Apex|Unweighted</t>
  </si>
  <si>
    <t>Gen_X|varC_3|+25 percent|Apex|Unweighted</t>
  </si>
  <si>
    <t>Gen_X|varC_4|-25 percent|Apex|Unweighted</t>
  </si>
  <si>
    <t>Gen_X|varC_4|-20 percent|Apex|Unweighted</t>
  </si>
  <si>
    <t>Gen_X|varC_4|-15 percent|Apex|Unweighted</t>
  </si>
  <si>
    <t>Gen_X|varC_4|-10 percent|Apex|Unweighted</t>
  </si>
  <si>
    <t>Gen_X|varC_4|-5 percent|Apex|Unweighted</t>
  </si>
  <si>
    <t>Gen_X|varC_4|0 percent|Apex|Unweighted</t>
  </si>
  <si>
    <t>Gen_X|varC_4|+5 percent|Apex|Unweighted</t>
  </si>
  <si>
    <t>Gen_X|varC_4|+10 percent|Apex|Unweighted</t>
  </si>
  <si>
    <t>Gen_X|varC_4|+15 percent|Apex|Unweighted</t>
  </si>
  <si>
    <t>Gen_X|varC_4|+20 percent|Apex|Unweighted</t>
  </si>
  <si>
    <t>Gen_X|varC_4|+25 percent|Apex|Unweighted</t>
  </si>
  <si>
    <t>Gen_X|varC_5|-25 percent|Apex|Unweighted</t>
  </si>
  <si>
    <t>Gen_X|varC_5|-20 percent|Apex|Unweighted</t>
  </si>
  <si>
    <t>Gen_X|varC_5|-15 percent|Apex|Unweighted</t>
  </si>
  <si>
    <t>Gen_X|varC_5|-10 percent|Apex|Unweighted</t>
  </si>
  <si>
    <t>Gen_X|varC_5|-5 percent|Apex|Unweighted</t>
  </si>
  <si>
    <t>Gen_X|varC_5|0 percent|Apex|Unweighted</t>
  </si>
  <si>
    <t>Gen_X|varC_5|+5 percent|Apex|Unweighted</t>
  </si>
  <si>
    <t>Gen_X|varC_5|+10 percent|Apex|Unweighted</t>
  </si>
  <si>
    <t>Gen_X|varC_5|+15 percent|Apex|Unweighted</t>
  </si>
  <si>
    <t>Gen_X|varC_5|+20 percent|Apex|Unweighted</t>
  </si>
  <si>
    <t>Gen_X|varC_5|+25 percent|Apex|Unweighted</t>
  </si>
  <si>
    <t>Gen_X|varC_6|-25 percent|Apex|Unweighted</t>
  </si>
  <si>
    <t>Gen_X|varC_6|-20 percent|Apex|Unweighted</t>
  </si>
  <si>
    <t>Gen_X|varC_6|-15 percent|Apex|Unweighted</t>
  </si>
  <si>
    <t>Gen_X|varC_6|-10 percent|Apex|Unweighted</t>
  </si>
  <si>
    <t>Gen_X|varC_6|-5 percent|Apex|Unweighted</t>
  </si>
  <si>
    <t>Gen_X|varC_6|0 percent|Apex|Unweighted</t>
  </si>
  <si>
    <t>Gen_X|varC_6|+5 percent|Apex|Unweighted</t>
  </si>
  <si>
    <t>Gen_X|varC_6|+10 percent|Apex|Unweighted</t>
  </si>
  <si>
    <t>Gen_X|varC_6|+15 percent|Apex|Unweighted</t>
  </si>
  <si>
    <t>Gen_X|varC_6|+20 percent|Apex|Unweighted</t>
  </si>
  <si>
    <t>Gen_X|varC_6|+25 percent|Apex|Unweighted</t>
  </si>
  <si>
    <t>Gen_X|varC_7|-25 percent|Apex|Unweighted</t>
  </si>
  <si>
    <t>Gen_X|varC_7|-20 percent|Apex|Unweighted</t>
  </si>
  <si>
    <t>Gen_X|varC_7|-15 percent|Apex|Unweighted</t>
  </si>
  <si>
    <t>Gen_X|varC_7|-10 percent|Apex|Unweighted</t>
  </si>
  <si>
    <t>Gen_X|varC_7|-5 percent|Apex|Unweighted</t>
  </si>
  <si>
    <t>Gen_X|varC_7|0 percent|Apex|Unweighted</t>
  </si>
  <si>
    <t>Gen_X|varC_7|+5 percent|Apex|Unweighted</t>
  </si>
  <si>
    <t>Gen_X|varC_7|+10 percent|Apex|Unweighted</t>
  </si>
  <si>
    <t>Gen_X|varC_7|+15 percent|Apex|Unweighted</t>
  </si>
  <si>
    <t>Gen_X|varC_7|+20 percent|Apex|Unweighted</t>
  </si>
  <si>
    <t>Gen_X|varC_7|+25 percent|Apex|Unweighted</t>
  </si>
  <si>
    <t>Gen_X|varC_8|-25 percent|Apex|Unweighted</t>
  </si>
  <si>
    <t>Gen_X|varC_8|-20 percent|Apex|Unweighted</t>
  </si>
  <si>
    <t>Gen_X|varC_8|-15 percent|Apex|Unweighted</t>
  </si>
  <si>
    <t>Gen_X|varC_8|-10 percent|Apex|Unweighted</t>
  </si>
  <si>
    <t>Gen_X|varC_8|-5 percent|Apex|Unweighted</t>
  </si>
  <si>
    <t>Gen_X|varC_8|0 percent|Apex|Unweighted</t>
  </si>
  <si>
    <t>Gen_X|varC_8|+5 percent|Apex|Unweighted</t>
  </si>
  <si>
    <t>Gen_X|varC_8|+10 percent|Apex|Unweighted</t>
  </si>
  <si>
    <t>Gen_X|varC_8|+15 percent|Apex|Unweighted</t>
  </si>
  <si>
    <t>Gen_X|varC_8|+20 percent|Apex|Unweighted</t>
  </si>
  <si>
    <t>Gen_X|varC_8|+25 percent|Apex|Unweighted</t>
  </si>
  <si>
    <t>Gen_X|varC_9|-25 percent|Apex|Unweighted</t>
  </si>
  <si>
    <t>Gen_X|varC_9|-20 percent|Apex|Unweighted</t>
  </si>
  <si>
    <t>Gen_X|varC_9|-15 percent|Apex|Unweighted</t>
  </si>
  <si>
    <t>Gen_X|varC_9|-10 percent|Apex|Unweighted</t>
  </si>
  <si>
    <t>Gen_X|varC_9|-5 percent|Apex|Unweighted</t>
  </si>
  <si>
    <t>Gen_X|varC_9|0 percent|Apex|Unweighted</t>
  </si>
  <si>
    <t>Gen_X|varC_9|+5 percent|Apex|Unweighted</t>
  </si>
  <si>
    <t>Gen_X|varC_9|+10 percent|Apex|Unweighted</t>
  </si>
  <si>
    <t>Gen_X|varC_9|+15 percent|Apex|Unweighted</t>
  </si>
  <si>
    <t>Gen_X|varC_9|+20 percent|Apex|Unweighted</t>
  </si>
  <si>
    <t>Gen_X|varC_9|+25 percent|Apex|Unweighted</t>
  </si>
  <si>
    <t>Gen_X|varA_1|-25 percent|Drift|Unweighted</t>
  </si>
  <si>
    <t>Gen_X|varA_1|-20 percent|Drift|Unweighted</t>
  </si>
  <si>
    <t>Gen_X|varA_1|-15 percent|Drift|Unweighted</t>
  </si>
  <si>
    <t>Gen_X|varA_1|-10 percent|Drift|Unweighted</t>
  </si>
  <si>
    <t>Gen_X|varA_1|-5 percent|Drift|Unweighted</t>
  </si>
  <si>
    <t>Gen_X|varA_1|0 percent|Drift|Unweighted</t>
  </si>
  <si>
    <t>Gen_X|varA_1|+5 percent|Drift|Unweighted</t>
  </si>
  <si>
    <t>Gen_X|varA_1|+10 percent|Drift|Unweighted</t>
  </si>
  <si>
    <t>Gen_X|varA_1|+15 percent|Drift|Unweighted</t>
  </si>
  <si>
    <t>Gen_X|varA_1|+20 percent|Drift|Unweighted</t>
  </si>
  <si>
    <t>Gen_X|varA_1|+25 percent|Drift|Unweighted</t>
  </si>
  <si>
    <t>Gen_X|varA_2|-25 percent|Drift|Unweighted</t>
  </si>
  <si>
    <t>Gen_X|varA_2|-20 percent|Drift|Unweighted</t>
  </si>
  <si>
    <t>Gen_X|varA_2|-15 percent|Drift|Unweighted</t>
  </si>
  <si>
    <t>Gen_X|varA_2|-10 percent|Drift|Unweighted</t>
  </si>
  <si>
    <t>Gen_X|varA_2|-5 percent|Drift|Unweighted</t>
  </si>
  <si>
    <t>Gen_X|varA_2|0 percent|Drift|Unweighted</t>
  </si>
  <si>
    <t>Gen_X|varA_2|+5 percent|Drift|Unweighted</t>
  </si>
  <si>
    <t>Gen_X|varA_2|+10 percent|Drift|Unweighted</t>
  </si>
  <si>
    <t>Gen_X|varA_2|+15 percent|Drift|Unweighted</t>
  </si>
  <si>
    <t>Gen_X|varA_2|+20 percent|Drift|Unweighted</t>
  </si>
  <si>
    <t>Gen_X|varA_2|+25 percent|Drift|Unweighted</t>
  </si>
  <si>
    <t>Gen_X|varA_3|-25 percent|Drift|Unweighted</t>
  </si>
  <si>
    <t>Gen_X|varA_3|-20 percent|Drift|Unweighted</t>
  </si>
  <si>
    <t>Gen_X|varA_3|-15 percent|Drift|Unweighted</t>
  </si>
  <si>
    <t>Gen_X|varA_3|-10 percent|Drift|Unweighted</t>
  </si>
  <si>
    <t>Gen_X|varA_3|-5 percent|Drift|Unweighted</t>
  </si>
  <si>
    <t>Gen_X|varA_3|0 percent|Drift|Unweighted</t>
  </si>
  <si>
    <t>Gen_X|varA_3|+5 percent|Drift|Unweighted</t>
  </si>
  <si>
    <t>Gen_X|varA_3|+10 percent|Drift|Unweighted</t>
  </si>
  <si>
    <t>Gen_X|varA_3|+15 percent|Drift|Unweighted</t>
  </si>
  <si>
    <t>Gen_X|varA_3|+20 percent|Drift|Unweighted</t>
  </si>
  <si>
    <t>Gen_X|varA_3|+25 percent|Drift|Unweighted</t>
  </si>
  <si>
    <t>Gen_X|varA_4|-25 percent|Drift|Unweighted</t>
  </si>
  <si>
    <t>Gen_X|varA_4|-20 percent|Drift|Unweighted</t>
  </si>
  <si>
    <t>Gen_X|varA_4|-15 percent|Drift|Unweighted</t>
  </si>
  <si>
    <t>Gen_X|varA_4|-10 percent|Drift|Unweighted</t>
  </si>
  <si>
    <t>Gen_X|varA_4|-5 percent|Drift|Unweighted</t>
  </si>
  <si>
    <t>Gen_X|varA_4|0 percent|Drift|Unweighted</t>
  </si>
  <si>
    <t>Gen_X|varA_4|+5 percent|Drift|Unweighted</t>
  </si>
  <si>
    <t>Gen_X|varA_4|+10 percent|Drift|Unweighted</t>
  </si>
  <si>
    <t>Gen_X|varA_4|+15 percent|Drift|Unweighted</t>
  </si>
  <si>
    <t>Gen_X|varA_4|+20 percent|Drift|Unweighted</t>
  </si>
  <si>
    <t>Gen_X|varA_4|+25 percent|Drift|Unweighted</t>
  </si>
  <si>
    <t>Gen_X|varA_5|-25 percent|Drift|Unweighted</t>
  </si>
  <si>
    <t>Gen_X|varA_5|-20 percent|Drift|Unweighted</t>
  </si>
  <si>
    <t>Gen_X|varA_5|-15 percent|Drift|Unweighted</t>
  </si>
  <si>
    <t>Gen_X|varA_5|-10 percent|Drift|Unweighted</t>
  </si>
  <si>
    <t>Gen_X|varA_5|-5 percent|Drift|Unweighted</t>
  </si>
  <si>
    <t>Gen_X|varA_5|0 percent|Drift|Unweighted</t>
  </si>
  <si>
    <t>Gen_X|varA_5|+5 percent|Drift|Unweighted</t>
  </si>
  <si>
    <t>Gen_X|varA_5|+10 percent|Drift|Unweighted</t>
  </si>
  <si>
    <t>Gen_X|varA_5|+15 percent|Drift|Unweighted</t>
  </si>
  <si>
    <t>Gen_X|varA_5|+20 percent|Drift|Unweighted</t>
  </si>
  <si>
    <t>Gen_X|varA_5|+25 percent|Drift|Unweighted</t>
  </si>
  <si>
    <t>Gen_X|varA_6|-25 percent|Drift|Unweighted</t>
  </si>
  <si>
    <t>Gen_X|varA_6|-20 percent|Drift|Unweighted</t>
  </si>
  <si>
    <t>Gen_X|varA_6|-15 percent|Drift|Unweighted</t>
  </si>
  <si>
    <t>Gen_X|varA_6|-10 percent|Drift|Unweighted</t>
  </si>
  <si>
    <t>Gen_X|varA_6|-5 percent|Drift|Unweighted</t>
  </si>
  <si>
    <t>Gen_X|varA_6|0 percent|Drift|Unweighted</t>
  </si>
  <si>
    <t>Gen_X|varA_6|+5 percent|Drift|Unweighted</t>
  </si>
  <si>
    <t>Gen_X|varA_6|+10 percent|Drift|Unweighted</t>
  </si>
  <si>
    <t>Gen_X|varA_6|+15 percent|Drift|Unweighted</t>
  </si>
  <si>
    <t>Gen_X|varA_6|+20 percent|Drift|Unweighted</t>
  </si>
  <si>
    <t>Gen_X|varA_6|+25 percent|Drift|Unweighted</t>
  </si>
  <si>
    <t>Gen_X|varA_7|-25 percent|Drift|Unweighted</t>
  </si>
  <si>
    <t>Gen_X|varA_7|-20 percent|Drift|Unweighted</t>
  </si>
  <si>
    <t>Gen_X|varA_7|-15 percent|Drift|Unweighted</t>
  </si>
  <si>
    <t>Gen_X|varA_7|-10 percent|Drift|Unweighted</t>
  </si>
  <si>
    <t>Gen_X|varA_7|-5 percent|Drift|Unweighted</t>
  </si>
  <si>
    <t>Gen_X|varA_7|0 percent|Drift|Unweighted</t>
  </si>
  <si>
    <t>Gen_X|varA_7|+5 percent|Drift|Unweighted</t>
  </si>
  <si>
    <t>Gen_X|varA_7|+10 percent|Drift|Unweighted</t>
  </si>
  <si>
    <t>Gen_X|varA_7|+15 percent|Drift|Unweighted</t>
  </si>
  <si>
    <t>Gen_X|varA_7|+20 percent|Drift|Unweighted</t>
  </si>
  <si>
    <t>Gen_X|varA_7|+25 percent|Drift|Unweighted</t>
  </si>
  <si>
    <t>Gen_X|varA_8|-25 percent|Drift|Unweighted</t>
  </si>
  <si>
    <t>Gen_X|varA_8|-20 percent|Drift|Unweighted</t>
  </si>
  <si>
    <t>Gen_X|varA_8|-15 percent|Drift|Unweighted</t>
  </si>
  <si>
    <t>Gen_X|varA_8|-10 percent|Drift|Unweighted</t>
  </si>
  <si>
    <t>Gen_X|varA_8|-5 percent|Drift|Unweighted</t>
  </si>
  <si>
    <t>Gen_X|varA_8|0 percent|Drift|Unweighted</t>
  </si>
  <si>
    <t>Gen_X|varA_8|+5 percent|Drift|Unweighted</t>
  </si>
  <si>
    <t>Gen_X|varA_8|+10 percent|Drift|Unweighted</t>
  </si>
  <si>
    <t>Gen_X|varA_8|+15 percent|Drift|Unweighted</t>
  </si>
  <si>
    <t>Gen_X|varA_8|+20 percent|Drift|Unweighted</t>
  </si>
  <si>
    <t>Gen_X|varA_8|+25 percent|Drift|Unweighted</t>
  </si>
  <si>
    <t>Gen_X|varA_10|-25 percent|Drift|Unweighted</t>
  </si>
  <si>
    <t>Gen_X|varA_10|-20 percent|Drift|Unweighted</t>
  </si>
  <si>
    <t>Gen_X|varA_10|-15 percent|Drift|Unweighted</t>
  </si>
  <si>
    <t>Gen_X|varA_10|-10 percent|Drift|Unweighted</t>
  </si>
  <si>
    <t>Gen_X|varA_10|-5 percent|Drift|Unweighted</t>
  </si>
  <si>
    <t>Gen_X|varA_10|0 percent|Drift|Unweighted</t>
  </si>
  <si>
    <t>Gen_X|varA_10|+5 percent|Drift|Unweighted</t>
  </si>
  <si>
    <t>Gen_X|varA_10|+10 percent|Drift|Unweighted</t>
  </si>
  <si>
    <t>Gen_X|varA_10|+15 percent|Drift|Unweighted</t>
  </si>
  <si>
    <t>Gen_X|varA_10|+20 percent|Drift|Unweighted</t>
  </si>
  <si>
    <t>Gen_X|varA_10|+25 percent|Drift|Unweighted</t>
  </si>
  <si>
    <t>Gen_X|varA_11|-25 percent|Drift|Unweighted</t>
  </si>
  <si>
    <t>Gen_X|varA_11|-20 percent|Drift|Unweighted</t>
  </si>
  <si>
    <t>Gen_X|varA_11|-15 percent|Drift|Unweighted</t>
  </si>
  <si>
    <t>Gen_X|varA_11|-10 percent|Drift|Unweighted</t>
  </si>
  <si>
    <t>Gen_X|varA_11|-5 percent|Drift|Unweighted</t>
  </si>
  <si>
    <t>Gen_X|varA_11|0 percent|Drift|Unweighted</t>
  </si>
  <si>
    <t>Gen_X|varA_11|+5 percent|Drift|Unweighted</t>
  </si>
  <si>
    <t>Gen_X|varA_11|+10 percent|Drift|Unweighted</t>
  </si>
  <si>
    <t>Gen_X|varA_11|+15 percent|Drift|Unweighted</t>
  </si>
  <si>
    <t>Gen_X|varA_11|+20 percent|Drift|Unweighted</t>
  </si>
  <si>
    <t>Gen_X|varA_11|+25 percent|Drift|Unweighted</t>
  </si>
  <si>
    <t>Gen_X|varB_1|-25 percent|Drift|Unweighted</t>
  </si>
  <si>
    <t>Gen_X|varB_1|-20 percent|Drift|Unweighted</t>
  </si>
  <si>
    <t>Gen_X|varB_1|-15 percent|Drift|Unweighted</t>
  </si>
  <si>
    <t>Gen_X|varB_1|-10 percent|Drift|Unweighted</t>
  </si>
  <si>
    <t>Gen_X|varB_1|-5 percent|Drift|Unweighted</t>
  </si>
  <si>
    <t>Gen_X|varB_1|0 percent|Drift|Unweighted</t>
  </si>
  <si>
    <t>Gen_X|varB_1|+5 percent|Drift|Unweighted</t>
  </si>
  <si>
    <t>Gen_X|varB_1|+10 percent|Drift|Unweighted</t>
  </si>
  <si>
    <t>Gen_X|varB_1|+15 percent|Drift|Unweighted</t>
  </si>
  <si>
    <t>Gen_X|varB_1|+20 percent|Drift|Unweighted</t>
  </si>
  <si>
    <t>Gen_X|varB_1|+25 percent|Drift|Unweighted</t>
  </si>
  <si>
    <t>Gen_X|varB_2|-25 percent|Drift|Unweighted</t>
  </si>
  <si>
    <t>Gen_X|varB_2|-20 percent|Drift|Unweighted</t>
  </si>
  <si>
    <t>Gen_X|varB_2|-15 percent|Drift|Unweighted</t>
  </si>
  <si>
    <t>Gen_X|varB_2|-10 percent|Drift|Unweighted</t>
  </si>
  <si>
    <t>Gen_X|varB_2|-5 percent|Drift|Unweighted</t>
  </si>
  <si>
    <t>Gen_X|varB_2|0 percent|Drift|Unweighted</t>
  </si>
  <si>
    <t>Gen_X|varB_2|+5 percent|Drift|Unweighted</t>
  </si>
  <si>
    <t>Gen_X|varB_2|+10 percent|Drift|Unweighted</t>
  </si>
  <si>
    <t>Gen_X|varB_2|+15 percent|Drift|Unweighted</t>
  </si>
  <si>
    <t>Gen_X|varB_2|+20 percent|Drift|Unweighted</t>
  </si>
  <si>
    <t>Gen_X|varB_2|+25 percent|Drift|Unweighted</t>
  </si>
  <si>
    <t>Gen_X|varB_3|-25 percent|Drift|Unweighted</t>
  </si>
  <si>
    <t>Gen_X|varB_3|-20 percent|Drift|Unweighted</t>
  </si>
  <si>
    <t>Gen_X|varB_3|-15 percent|Drift|Unweighted</t>
  </si>
  <si>
    <t>Gen_X|varB_3|-10 percent|Drift|Unweighted</t>
  </si>
  <si>
    <t>Gen_X|varB_3|-5 percent|Drift|Unweighted</t>
  </si>
  <si>
    <t>Gen_X|varB_3|0 percent|Drift|Unweighted</t>
  </si>
  <si>
    <t>Gen_X|varB_3|+5 percent|Drift|Unweighted</t>
  </si>
  <si>
    <t>Gen_X|varB_3|+10 percent|Drift|Unweighted</t>
  </si>
  <si>
    <t>Gen_X|varB_3|+15 percent|Drift|Unweighted</t>
  </si>
  <si>
    <t>Gen_X|varB_3|+20 percent|Drift|Unweighted</t>
  </si>
  <si>
    <t>Gen_X|varB_3|+25 percent|Drift|Unweighted</t>
  </si>
  <si>
    <t>Gen_X|varB_4|-25 percent|Drift|Unweighted</t>
  </si>
  <si>
    <t>Gen_X|varB_4|-20 percent|Drift|Unweighted</t>
  </si>
  <si>
    <t>Gen_X|varB_4|-15 percent|Drift|Unweighted</t>
  </si>
  <si>
    <t>Gen_X|varB_4|-10 percent|Drift|Unweighted</t>
  </si>
  <si>
    <t>Gen_X|varB_4|-5 percent|Drift|Unweighted</t>
  </si>
  <si>
    <t>Gen_X|varB_4|0 percent|Drift|Unweighted</t>
  </si>
  <si>
    <t>Gen_X|varB_4|+5 percent|Drift|Unweighted</t>
  </si>
  <si>
    <t>Gen_X|varB_4|+10 percent|Drift|Unweighted</t>
  </si>
  <si>
    <t>Gen_X|varB_4|+15 percent|Drift|Unweighted</t>
  </si>
  <si>
    <t>Gen_X|varB_4|+20 percent|Drift|Unweighted</t>
  </si>
  <si>
    <t>Gen_X|varB_4|+25 percent|Drift|Unweighted</t>
  </si>
  <si>
    <t>Gen_X|varB_5|-25 percent|Drift|Unweighted</t>
  </si>
  <si>
    <t>Gen_X|varB_5|-20 percent|Drift|Unweighted</t>
  </si>
  <si>
    <t>Gen_X|varB_5|-15 percent|Drift|Unweighted</t>
  </si>
  <si>
    <t>Gen_X|varB_5|-10 percent|Drift|Unweighted</t>
  </si>
  <si>
    <t>Gen_X|varB_5|-5 percent|Drift|Unweighted</t>
  </si>
  <si>
    <t>Gen_X|varB_5|0 percent|Drift|Unweighted</t>
  </si>
  <si>
    <t>Gen_X|varB_5|+5 percent|Drift|Unweighted</t>
  </si>
  <si>
    <t>Gen_X|varB_5|+10 percent|Drift|Unweighted</t>
  </si>
  <si>
    <t>Gen_X|varB_5|+15 percent|Drift|Unweighted</t>
  </si>
  <si>
    <t>Gen_X|varB_5|+20 percent|Drift|Unweighted</t>
  </si>
  <si>
    <t>Gen_X|varB_5|+25 percent|Drift|Unweighted</t>
  </si>
  <si>
    <t>Gen_X|varB_6|-25 percent|Drift|Unweighted</t>
  </si>
  <si>
    <t>Gen_X|varB_6|-20 percent|Drift|Unweighted</t>
  </si>
  <si>
    <t>Gen_X|varB_6|-15 percent|Drift|Unweighted</t>
  </si>
  <si>
    <t>Gen_X|varB_6|-10 percent|Drift|Unweighted</t>
  </si>
  <si>
    <t>Gen_X|varB_6|-5 percent|Drift|Unweighted</t>
  </si>
  <si>
    <t>Gen_X|varB_6|0 percent|Drift|Unweighted</t>
  </si>
  <si>
    <t>Gen_X|varB_6|+5 percent|Drift|Unweighted</t>
  </si>
  <si>
    <t>Gen_X|varB_6|+10 percent|Drift|Unweighted</t>
  </si>
  <si>
    <t>Gen_X|varB_6|+15 percent|Drift|Unweighted</t>
  </si>
  <si>
    <t>Gen_X|varB_6|+20 percent|Drift|Unweighted</t>
  </si>
  <si>
    <t>Gen_X|varB_6|+25 percent|Drift|Unweighted</t>
  </si>
  <si>
    <t>Gen_X|varC_1|-25 percent|Drift|Unweighted</t>
  </si>
  <si>
    <t>Gen_X|varC_1|-20 percent|Drift|Unweighted</t>
  </si>
  <si>
    <t>Gen_X|varC_1|-15 percent|Drift|Unweighted</t>
  </si>
  <si>
    <t>Gen_X|varC_1|-10 percent|Drift|Unweighted</t>
  </si>
  <si>
    <t>Gen_X|varC_1|-5 percent|Drift|Unweighted</t>
  </si>
  <si>
    <t>Gen_X|varC_1|0 percent|Drift|Unweighted</t>
  </si>
  <si>
    <t>Gen_X|varC_1|+5 percent|Drift|Unweighted</t>
  </si>
  <si>
    <t>Gen_X|varC_1|+10 percent|Drift|Unweighted</t>
  </si>
  <si>
    <t>Gen_X|varC_1|+15 percent|Drift|Unweighted</t>
  </si>
  <si>
    <t>Gen_X|varC_1|+20 percent|Drift|Unweighted</t>
  </si>
  <si>
    <t>Gen_X|varC_1|+25 percent|Drift|Unweighted</t>
  </si>
  <si>
    <t>Gen_X|varC_2|-25 percent|Drift|Unweighted</t>
  </si>
  <si>
    <t>Gen_X|varC_2|-20 percent|Drift|Unweighted</t>
  </si>
  <si>
    <t>Gen_X|varC_2|-15 percent|Drift|Unweighted</t>
  </si>
  <si>
    <t>Gen_X|varC_2|-10 percent|Drift|Unweighted</t>
  </si>
  <si>
    <t>Gen_X|varC_2|-5 percent|Drift|Unweighted</t>
  </si>
  <si>
    <t>Gen_X|varC_2|0 percent|Drift|Unweighted</t>
  </si>
  <si>
    <t>Gen_X|varC_2|+5 percent|Drift|Unweighted</t>
  </si>
  <si>
    <t>Gen_X|varC_2|+10 percent|Drift|Unweighted</t>
  </si>
  <si>
    <t>Gen_X|varC_2|+15 percent|Drift|Unweighted</t>
  </si>
  <si>
    <t>Gen_X|varC_2|+20 percent|Drift|Unweighted</t>
  </si>
  <si>
    <t>Gen_X|varC_2|+25 percent|Drift|Unweighted</t>
  </si>
  <si>
    <t>Gen_X|varC_3|-25 percent|Drift|Unweighted</t>
  </si>
  <si>
    <t>Gen_X|varC_3|-20 percent|Drift|Unweighted</t>
  </si>
  <si>
    <t>Gen_X|varC_3|-15 percent|Drift|Unweighted</t>
  </si>
  <si>
    <t>Gen_X|varC_3|-10 percent|Drift|Unweighted</t>
  </si>
  <si>
    <t>Gen_X|varC_3|-5 percent|Drift|Unweighted</t>
  </si>
  <si>
    <t>Gen_X|varC_3|0 percent|Drift|Unweighted</t>
  </si>
  <si>
    <t>Gen_X|varC_3|+5 percent|Drift|Unweighted</t>
  </si>
  <si>
    <t>Gen_X|varC_3|+10 percent|Drift|Unweighted</t>
  </si>
  <si>
    <t>Gen_X|varC_3|+15 percent|Drift|Unweighted</t>
  </si>
  <si>
    <t>Gen_X|varC_3|+20 percent|Drift|Unweighted</t>
  </si>
  <si>
    <t>Gen_X|varC_3|+25 percent|Drift|Unweighted</t>
  </si>
  <si>
    <t>Gen_X|varC_4|-25 percent|Drift|Unweighted</t>
  </si>
  <si>
    <t>Gen_X|varC_4|-20 percent|Drift|Unweighted</t>
  </si>
  <si>
    <t>Gen_X|varC_4|-15 percent|Drift|Unweighted</t>
  </si>
  <si>
    <t>Gen_X|varC_4|-10 percent|Drift|Unweighted</t>
  </si>
  <si>
    <t>Gen_X|varC_4|-5 percent|Drift|Unweighted</t>
  </si>
  <si>
    <t>Gen_X|varC_4|0 percent|Drift|Unweighted</t>
  </si>
  <si>
    <t>Gen_X|varC_4|+5 percent|Drift|Unweighted</t>
  </si>
  <si>
    <t>Gen_X|varC_4|+10 percent|Drift|Unweighted</t>
  </si>
  <si>
    <t>Gen_X|varC_4|+15 percent|Drift|Unweighted</t>
  </si>
  <si>
    <t>Gen_X|varC_4|+20 percent|Drift|Unweighted</t>
  </si>
  <si>
    <t>Gen_X|varC_4|+25 percent|Drift|Unweighted</t>
  </si>
  <si>
    <t>Gen_X|varC_5|-25 percent|Drift|Unweighted</t>
  </si>
  <si>
    <t>Gen_X|varC_5|-20 percent|Drift|Unweighted</t>
  </si>
  <si>
    <t>Gen_X|varC_5|-15 percent|Drift|Unweighted</t>
  </si>
  <si>
    <t>Gen_X|varC_5|-10 percent|Drift|Unweighted</t>
  </si>
  <si>
    <t>Gen_X|varC_5|-5 percent|Drift|Unweighted</t>
  </si>
  <si>
    <t>Gen_X|varC_5|0 percent|Drift|Unweighted</t>
  </si>
  <si>
    <t>Gen_X|varC_5|+5 percent|Drift|Unweighted</t>
  </si>
  <si>
    <t>Gen_X|varC_5|+10 percent|Drift|Unweighted</t>
  </si>
  <si>
    <t>Gen_X|varC_5|+15 percent|Drift|Unweighted</t>
  </si>
  <si>
    <t>Gen_X|varC_5|+20 percent|Drift|Unweighted</t>
  </si>
  <si>
    <t>Gen_X|varC_5|+25 percent|Drift|Unweighted</t>
  </si>
  <si>
    <t>Gen_X|varC_6|-25 percent|Drift|Unweighted</t>
  </si>
  <si>
    <t>Gen_X|varC_6|-20 percent|Drift|Unweighted</t>
  </si>
  <si>
    <t>Gen_X|varC_6|-15 percent|Drift|Unweighted</t>
  </si>
  <si>
    <t>Gen_X|varC_6|-10 percent|Drift|Unweighted</t>
  </si>
  <si>
    <t>Gen_X|varC_6|-5 percent|Drift|Unweighted</t>
  </si>
  <si>
    <t>Gen_X|varC_6|0 percent|Drift|Unweighted</t>
  </si>
  <si>
    <t>Gen_X|varC_6|+5 percent|Drift|Unweighted</t>
  </si>
  <si>
    <t>Gen_X|varC_6|+10 percent|Drift|Unweighted</t>
  </si>
  <si>
    <t>Gen_X|varC_6|+15 percent|Drift|Unweighted</t>
  </si>
  <si>
    <t>Gen_X|varC_6|+20 percent|Drift|Unweighted</t>
  </si>
  <si>
    <t>Gen_X|varC_6|+25 percent|Drift|Unweighted</t>
  </si>
  <si>
    <t>Gen_X|varC_7|-25 percent|Drift|Unweighted</t>
  </si>
  <si>
    <t>Gen_X|varC_7|-20 percent|Drift|Unweighted</t>
  </si>
  <si>
    <t>Gen_X|varC_7|-15 percent|Drift|Unweighted</t>
  </si>
  <si>
    <t>Gen_X|varC_7|-10 percent|Drift|Unweighted</t>
  </si>
  <si>
    <t>Gen_X|varC_7|-5 percent|Drift|Unweighted</t>
  </si>
  <si>
    <t>Gen_X|varC_7|0 percent|Drift|Unweighted</t>
  </si>
  <si>
    <t>Gen_X|varC_7|+5 percent|Drift|Unweighted</t>
  </si>
  <si>
    <t>Gen_X|varC_7|+10 percent|Drift|Unweighted</t>
  </si>
  <si>
    <t>Gen_X|varC_7|+15 percent|Drift|Unweighted</t>
  </si>
  <si>
    <t>Gen_X|varC_7|+20 percent|Drift|Unweighted</t>
  </si>
  <si>
    <t>Gen_X|varC_7|+25 percent|Drift|Unweighted</t>
  </si>
  <si>
    <t>Gen_X|varC_8|-25 percent|Drift|Unweighted</t>
  </si>
  <si>
    <t>Gen_X|varC_8|-20 percent|Drift|Unweighted</t>
  </si>
  <si>
    <t>Gen_X|varC_8|-15 percent|Drift|Unweighted</t>
  </si>
  <si>
    <t>Gen_X|varC_8|-10 percent|Drift|Unweighted</t>
  </si>
  <si>
    <t>Gen_X|varC_8|-5 percent|Drift|Unweighted</t>
  </si>
  <si>
    <t>Gen_X|varC_8|0 percent|Drift|Unweighted</t>
  </si>
  <si>
    <t>Gen_X|varC_8|+5 percent|Drift|Unweighted</t>
  </si>
  <si>
    <t>Gen_X|varC_8|+10 percent|Drift|Unweighted</t>
  </si>
  <si>
    <t>Gen_X|varC_8|+15 percent|Drift|Unweighted</t>
  </si>
  <si>
    <t>Gen_X|varC_8|+20 percent|Drift|Unweighted</t>
  </si>
  <si>
    <t>Gen_X|varC_8|+25 percent|Drift|Unweighted</t>
  </si>
  <si>
    <t>Gen_X|varC_9|-25 percent|Drift|Unweighted</t>
  </si>
  <si>
    <t>Gen_X|varC_9|-20 percent|Drift|Unweighted</t>
  </si>
  <si>
    <t>Gen_X|varC_9|-15 percent|Drift|Unweighted</t>
  </si>
  <si>
    <t>Gen_X|varC_9|-10 percent|Drift|Unweighted</t>
  </si>
  <si>
    <t>Gen_X|varC_9|-5 percent|Drift|Unweighted</t>
  </si>
  <si>
    <t>Gen_X|varC_9|0 percent|Drift|Unweighted</t>
  </si>
  <si>
    <t>Gen_X|varC_9|+5 percent|Drift|Unweighted</t>
  </si>
  <si>
    <t>Gen_X|varC_9|+10 percent|Drift|Unweighted</t>
  </si>
  <si>
    <t>Gen_X|varC_9|+15 percent|Drift|Unweighted</t>
  </si>
  <si>
    <t>Gen_X|varC_9|+20 percent|Drift|Unweighted</t>
  </si>
  <si>
    <t>Gen_X|varC_9|+25 percent|Drift|Unweighted</t>
  </si>
  <si>
    <t>Gen_X|varA_1|-25 percent|Ember|Unweighted</t>
  </si>
  <si>
    <t>Gen_X|varA_1|-20 percent|Ember|Unweighted</t>
  </si>
  <si>
    <t>Gen_X|varA_1|-15 percent|Ember|Unweighted</t>
  </si>
  <si>
    <t>Gen_X|varA_1|-10 percent|Ember|Unweighted</t>
  </si>
  <si>
    <t>Gen_X|varA_1|-5 percent|Ember|Unweighted</t>
  </si>
  <si>
    <t>Gen_X|varA_1|0 percent|Ember|Unweighted</t>
  </si>
  <si>
    <t>Gen_X|varA_1|+5 percent|Ember|Unweighted</t>
  </si>
  <si>
    <t>Gen_X|varA_1|+10 percent|Ember|Unweighted</t>
  </si>
  <si>
    <t>Gen_X|varA_1|+15 percent|Ember|Unweighted</t>
  </si>
  <si>
    <t>Gen_X|varA_1|+20 percent|Ember|Unweighted</t>
  </si>
  <si>
    <t>Gen_X|varA_1|+25 percent|Ember|Unweighted</t>
  </si>
  <si>
    <t>Gen_X|varA_2|-25 percent|Ember|Unweighted</t>
  </si>
  <si>
    <t>Gen_X|varA_2|-20 percent|Ember|Unweighted</t>
  </si>
  <si>
    <t>Gen_X|varA_2|-15 percent|Ember|Unweighted</t>
  </si>
  <si>
    <t>Gen_X|varA_2|-10 percent|Ember|Unweighted</t>
  </si>
  <si>
    <t>Gen_X|varA_2|-5 percent|Ember|Unweighted</t>
  </si>
  <si>
    <t>Gen_X|varA_2|0 percent|Ember|Unweighted</t>
  </si>
  <si>
    <t>Gen_X|varA_2|+5 percent|Ember|Unweighted</t>
  </si>
  <si>
    <t>Gen_X|varA_2|+10 percent|Ember|Unweighted</t>
  </si>
  <si>
    <t>Gen_X|varA_2|+15 percent|Ember|Unweighted</t>
  </si>
  <si>
    <t>Gen_X|varA_2|+20 percent|Ember|Unweighted</t>
  </si>
  <si>
    <t>Gen_X|varA_2|+25 percent|Ember|Unweighted</t>
  </si>
  <si>
    <t>Gen_X|varA_3|-25 percent|Ember|Unweighted</t>
  </si>
  <si>
    <t>Gen_X|varA_3|-20 percent|Ember|Unweighted</t>
  </si>
  <si>
    <t>Gen_X|varA_3|-15 percent|Ember|Unweighted</t>
  </si>
  <si>
    <t>Gen_X|varA_3|-10 percent|Ember|Unweighted</t>
  </si>
  <si>
    <t>Gen_X|varA_3|-5 percent|Ember|Unweighted</t>
  </si>
  <si>
    <t>Gen_X|varA_3|0 percent|Ember|Unweighted</t>
  </si>
  <si>
    <t>Gen_X|varA_3|+5 percent|Ember|Unweighted</t>
  </si>
  <si>
    <t>Gen_X|varA_3|+10 percent|Ember|Unweighted</t>
  </si>
  <si>
    <t>Gen_X|varA_3|+15 percent|Ember|Unweighted</t>
  </si>
  <si>
    <t>Gen_X|varA_3|+20 percent|Ember|Unweighted</t>
  </si>
  <si>
    <t>Gen_X|varA_3|+25 percent|Ember|Unweighted</t>
  </si>
  <si>
    <t>Gen_X|varA_4|-25 percent|Ember|Unweighted</t>
  </si>
  <si>
    <t>Gen_X|varA_4|-20 percent|Ember|Unweighted</t>
  </si>
  <si>
    <t>Gen_X|varA_4|-15 percent|Ember|Unweighted</t>
  </si>
  <si>
    <t>Gen_X|varA_4|-10 percent|Ember|Unweighted</t>
  </si>
  <si>
    <t>Gen_X|varA_4|-5 percent|Ember|Unweighted</t>
  </si>
  <si>
    <t>Gen_X|varA_4|0 percent|Ember|Unweighted</t>
  </si>
  <si>
    <t>Gen_X|varA_4|+5 percent|Ember|Unweighted</t>
  </si>
  <si>
    <t>Gen_X|varA_4|+10 percent|Ember|Unweighted</t>
  </si>
  <si>
    <t>Gen_X|varA_4|+15 percent|Ember|Unweighted</t>
  </si>
  <si>
    <t>Gen_X|varA_4|+20 percent|Ember|Unweighted</t>
  </si>
  <si>
    <t>Gen_X|varA_4|+25 percent|Ember|Unweighted</t>
  </si>
  <si>
    <t>Gen_X|varA_5|-25 percent|Ember|Unweighted</t>
  </si>
  <si>
    <t>Gen_X|varA_5|-20 percent|Ember|Unweighted</t>
  </si>
  <si>
    <t>Gen_X|varA_5|-15 percent|Ember|Unweighted</t>
  </si>
  <si>
    <t>Gen_X|varA_5|-10 percent|Ember|Unweighted</t>
  </si>
  <si>
    <t>Gen_X|varA_5|-5 percent|Ember|Unweighted</t>
  </si>
  <si>
    <t>Gen_X|varA_5|0 percent|Ember|Unweighted</t>
  </si>
  <si>
    <t>Gen_X|varA_5|+5 percent|Ember|Unweighted</t>
  </si>
  <si>
    <t>Gen_X|varA_5|+10 percent|Ember|Unweighted</t>
  </si>
  <si>
    <t>Gen_X|varA_5|+15 percent|Ember|Unweighted</t>
  </si>
  <si>
    <t>Gen_X|varA_5|+20 percent|Ember|Unweighted</t>
  </si>
  <si>
    <t>Gen_X|varA_5|+25 percent|Ember|Unweighted</t>
  </si>
  <si>
    <t>Gen_X|varA_6|-25 percent|Ember|Unweighted</t>
  </si>
  <si>
    <t>Gen_X|varA_6|-20 percent|Ember|Unweighted</t>
  </si>
  <si>
    <t>Gen_X|varA_6|-15 percent|Ember|Unweighted</t>
  </si>
  <si>
    <t>Gen_X|varA_6|-10 percent|Ember|Unweighted</t>
  </si>
  <si>
    <t>Gen_X|varA_6|-5 percent|Ember|Unweighted</t>
  </si>
  <si>
    <t>Gen_X|varA_6|0 percent|Ember|Unweighted</t>
  </si>
  <si>
    <t>Gen_X|varA_6|+5 percent|Ember|Unweighted</t>
  </si>
  <si>
    <t>Gen_X|varA_6|+10 percent|Ember|Unweighted</t>
  </si>
  <si>
    <t>Gen_X|varA_6|+15 percent|Ember|Unweighted</t>
  </si>
  <si>
    <t>Gen_X|varA_6|+20 percent|Ember|Unweighted</t>
  </si>
  <si>
    <t>Gen_X|varA_6|+25 percent|Ember|Unweighted</t>
  </si>
  <si>
    <t>Gen_X|varA_7|-25 percent|Ember|Unweighted</t>
  </si>
  <si>
    <t>Gen_X|varA_7|-20 percent|Ember|Unweighted</t>
  </si>
  <si>
    <t>Gen_X|varA_7|-15 percent|Ember|Unweighted</t>
  </si>
  <si>
    <t>Gen_X|varA_7|-10 percent|Ember|Unweighted</t>
  </si>
  <si>
    <t>Gen_X|varA_7|-5 percent|Ember|Unweighted</t>
  </si>
  <si>
    <t>Gen_X|varA_7|0 percent|Ember|Unweighted</t>
  </si>
  <si>
    <t>Gen_X|varA_7|+5 percent|Ember|Unweighted</t>
  </si>
  <si>
    <t>Gen_X|varA_7|+10 percent|Ember|Unweighted</t>
  </si>
  <si>
    <t>Gen_X|varA_7|+15 percent|Ember|Unweighted</t>
  </si>
  <si>
    <t>Gen_X|varA_7|+20 percent|Ember|Unweighted</t>
  </si>
  <si>
    <t>Gen_X|varA_7|+25 percent|Ember|Unweighted</t>
  </si>
  <si>
    <t>Gen_X|varA_8|-25 percent|Ember|Unweighted</t>
  </si>
  <si>
    <t>Gen_X|varA_8|-20 percent|Ember|Unweighted</t>
  </si>
  <si>
    <t>Gen_X|varA_8|-15 percent|Ember|Unweighted</t>
  </si>
  <si>
    <t>Gen_X|varA_8|-10 percent|Ember|Unweighted</t>
  </si>
  <si>
    <t>Gen_X|varA_8|-5 percent|Ember|Unweighted</t>
  </si>
  <si>
    <t>Gen_X|varA_8|0 percent|Ember|Unweighted</t>
  </si>
  <si>
    <t>Gen_X|varA_8|+5 percent|Ember|Unweighted</t>
  </si>
  <si>
    <t>Gen_X|varA_8|+10 percent|Ember|Unweighted</t>
  </si>
  <si>
    <t>Gen_X|varA_8|+15 percent|Ember|Unweighted</t>
  </si>
  <si>
    <t>Gen_X|varA_8|+20 percent|Ember|Unweighted</t>
  </si>
  <si>
    <t>Gen_X|varA_8|+25 percent|Ember|Unweighted</t>
  </si>
  <si>
    <t>Gen_X|varA_10|-25 percent|Ember|Unweighted</t>
  </si>
  <si>
    <t>Gen_X|varA_10|-20 percent|Ember|Unweighted</t>
  </si>
  <si>
    <t>Gen_X|varA_10|-15 percent|Ember|Unweighted</t>
  </si>
  <si>
    <t>Gen_X|varA_10|-10 percent|Ember|Unweighted</t>
  </si>
  <si>
    <t>Gen_X|varA_10|-5 percent|Ember|Unweighted</t>
  </si>
  <si>
    <t>Gen_X|varA_10|0 percent|Ember|Unweighted</t>
  </si>
  <si>
    <t>Gen_X|varA_10|+5 percent|Ember|Unweighted</t>
  </si>
  <si>
    <t>Gen_X|varA_10|+10 percent|Ember|Unweighted</t>
  </si>
  <si>
    <t>Gen_X|varA_10|+15 percent|Ember|Unweighted</t>
  </si>
  <si>
    <t>Gen_X|varA_10|+20 percent|Ember|Unweighted</t>
  </si>
  <si>
    <t>Gen_X|varA_10|+25 percent|Ember|Unweighted</t>
  </si>
  <si>
    <t>Gen_X|varA_11|-25 percent|Ember|Unweighted</t>
  </si>
  <si>
    <t>Gen_X|varA_11|-20 percent|Ember|Unweighted</t>
  </si>
  <si>
    <t>Gen_X|varA_11|-15 percent|Ember|Unweighted</t>
  </si>
  <si>
    <t>Gen_X|varA_11|-10 percent|Ember|Unweighted</t>
  </si>
  <si>
    <t>Gen_X|varA_11|-5 percent|Ember|Unweighted</t>
  </si>
  <si>
    <t>Gen_X|varA_11|0 percent|Ember|Unweighted</t>
  </si>
  <si>
    <t>Gen_X|varA_11|+5 percent|Ember|Unweighted</t>
  </si>
  <si>
    <t>Gen_X|varA_11|+10 percent|Ember|Unweighted</t>
  </si>
  <si>
    <t>Gen_X|varA_11|+15 percent|Ember|Unweighted</t>
  </si>
  <si>
    <t>Gen_X|varA_11|+20 percent|Ember|Unweighted</t>
  </si>
  <si>
    <t>Gen_X|varA_11|+25 percent|Ember|Unweighted</t>
  </si>
  <si>
    <t>Gen_X|varB_1|-25 percent|Ember|Unweighted</t>
  </si>
  <si>
    <t>Gen_X|varB_1|-20 percent|Ember|Unweighted</t>
  </si>
  <si>
    <t>Gen_X|varB_1|-15 percent|Ember|Unweighted</t>
  </si>
  <si>
    <t>Gen_X|varB_1|-10 percent|Ember|Unweighted</t>
  </si>
  <si>
    <t>Gen_X|varB_1|-5 percent|Ember|Unweighted</t>
  </si>
  <si>
    <t>Gen_X|varB_1|0 percent|Ember|Unweighted</t>
  </si>
  <si>
    <t>Gen_X|varB_1|+5 percent|Ember|Unweighted</t>
  </si>
  <si>
    <t>Gen_X|varB_1|+10 percent|Ember|Unweighted</t>
  </si>
  <si>
    <t>Gen_X|varB_1|+15 percent|Ember|Unweighted</t>
  </si>
  <si>
    <t>Gen_X|varB_1|+20 percent|Ember|Unweighted</t>
  </si>
  <si>
    <t>Gen_X|varB_1|+25 percent|Ember|Unweighted</t>
  </si>
  <si>
    <t>Gen_X|varB_2|-25 percent|Ember|Unweighted</t>
  </si>
  <si>
    <t>Gen_X|varB_2|-20 percent|Ember|Unweighted</t>
  </si>
  <si>
    <t>Gen_X|varB_2|-15 percent|Ember|Unweighted</t>
  </si>
  <si>
    <t>Gen_X|varB_2|-10 percent|Ember|Unweighted</t>
  </si>
  <si>
    <t>Gen_X|varB_2|-5 percent|Ember|Unweighted</t>
  </si>
  <si>
    <t>Gen_X|varB_2|0 percent|Ember|Unweighted</t>
  </si>
  <si>
    <t>Gen_X|varB_2|+5 percent|Ember|Unweighted</t>
  </si>
  <si>
    <t>Gen_X|varB_2|+10 percent|Ember|Unweighted</t>
  </si>
  <si>
    <t>Gen_X|varB_2|+15 percent|Ember|Unweighted</t>
  </si>
  <si>
    <t>Gen_X|varB_2|+20 percent|Ember|Unweighted</t>
  </si>
  <si>
    <t>Gen_X|varB_2|+25 percent|Ember|Unweighted</t>
  </si>
  <si>
    <t>Gen_X|varB_3|-25 percent|Ember|Unweighted</t>
  </si>
  <si>
    <t>Gen_X|varB_3|-20 percent|Ember|Unweighted</t>
  </si>
  <si>
    <t>Gen_X|varB_3|-15 percent|Ember|Unweighted</t>
  </si>
  <si>
    <t>Gen_X|varB_3|-10 percent|Ember|Unweighted</t>
  </si>
  <si>
    <t>Gen_X|varB_3|-5 percent|Ember|Unweighted</t>
  </si>
  <si>
    <t>Gen_X|varB_3|0 percent|Ember|Unweighted</t>
  </si>
  <si>
    <t>Gen_X|varB_3|+5 percent|Ember|Unweighted</t>
  </si>
  <si>
    <t>Gen_X|varB_3|+10 percent|Ember|Unweighted</t>
  </si>
  <si>
    <t>Gen_X|varB_3|+15 percent|Ember|Unweighted</t>
  </si>
  <si>
    <t>Gen_X|varB_3|+20 percent|Ember|Unweighted</t>
  </si>
  <si>
    <t>Gen_X|varB_3|+25 percent|Ember|Unweighted</t>
  </si>
  <si>
    <t>Gen_X|varB_4|-25 percent|Ember|Unweighted</t>
  </si>
  <si>
    <t>Gen_X|varB_4|-20 percent|Ember|Unweighted</t>
  </si>
  <si>
    <t>Gen_X|varB_4|-15 percent|Ember|Unweighted</t>
  </si>
  <si>
    <t>Gen_X|varB_4|-10 percent|Ember|Unweighted</t>
  </si>
  <si>
    <t>Gen_X|varB_4|-5 percent|Ember|Unweighted</t>
  </si>
  <si>
    <t>Gen_X|varB_4|0 percent|Ember|Unweighted</t>
  </si>
  <si>
    <t>Gen_X|varB_4|+5 percent|Ember|Unweighted</t>
  </si>
  <si>
    <t>Gen_X|varB_4|+10 percent|Ember|Unweighted</t>
  </si>
  <si>
    <t>Gen_X|varB_4|+15 percent|Ember|Unweighted</t>
  </si>
  <si>
    <t>Gen_X|varB_4|+20 percent|Ember|Unweighted</t>
  </si>
  <si>
    <t>Gen_X|varB_4|+25 percent|Ember|Unweighted</t>
  </si>
  <si>
    <t>Gen_X|varB_5|-25 percent|Ember|Unweighted</t>
  </si>
  <si>
    <t>Gen_X|varB_5|-20 percent|Ember|Unweighted</t>
  </si>
  <si>
    <t>Gen_X|varB_5|-15 percent|Ember|Unweighted</t>
  </si>
  <si>
    <t>Gen_X|varB_5|-10 percent|Ember|Unweighted</t>
  </si>
  <si>
    <t>Gen_X|varB_5|-5 percent|Ember|Unweighted</t>
  </si>
  <si>
    <t>Gen_X|varB_5|0 percent|Ember|Unweighted</t>
  </si>
  <si>
    <t>Gen_X|varB_5|+5 percent|Ember|Unweighted</t>
  </si>
  <si>
    <t>Gen_X|varB_5|+10 percent|Ember|Unweighted</t>
  </si>
  <si>
    <t>Gen_X|varB_5|+15 percent|Ember|Unweighted</t>
  </si>
  <si>
    <t>Gen_X|varB_5|+20 percent|Ember|Unweighted</t>
  </si>
  <si>
    <t>Gen_X|varB_5|+25 percent|Ember|Unweighted</t>
  </si>
  <si>
    <t>Gen_X|varB_6|-25 percent|Ember|Unweighted</t>
  </si>
  <si>
    <t>Gen_X|varB_6|-20 percent|Ember|Unweighted</t>
  </si>
  <si>
    <t>Gen_X|varB_6|-15 percent|Ember|Unweighted</t>
  </si>
  <si>
    <t>Gen_X|varB_6|-10 percent|Ember|Unweighted</t>
  </si>
  <si>
    <t>Gen_X|varB_6|-5 percent|Ember|Unweighted</t>
  </si>
  <si>
    <t>Gen_X|varB_6|0 percent|Ember|Unweighted</t>
  </si>
  <si>
    <t>Gen_X|varB_6|+5 percent|Ember|Unweighted</t>
  </si>
  <si>
    <t>Gen_X|varB_6|+10 percent|Ember|Unweighted</t>
  </si>
  <si>
    <t>Gen_X|varB_6|+15 percent|Ember|Unweighted</t>
  </si>
  <si>
    <t>Gen_X|varB_6|+20 percent|Ember|Unweighted</t>
  </si>
  <si>
    <t>Gen_X|varB_6|+25 percent|Ember|Unweighted</t>
  </si>
  <si>
    <t>Gen_X|varC_1|-25 percent|Ember|Unweighted</t>
  </si>
  <si>
    <t>Gen_X|varC_1|-20 percent|Ember|Unweighted</t>
  </si>
  <si>
    <t>Gen_X|varC_1|-15 percent|Ember|Unweighted</t>
  </si>
  <si>
    <t>Gen_X|varC_1|-10 percent|Ember|Unweighted</t>
  </si>
  <si>
    <t>Gen_X|varC_1|-5 percent|Ember|Unweighted</t>
  </si>
  <si>
    <t>Gen_X|varC_1|0 percent|Ember|Unweighted</t>
  </si>
  <si>
    <t>Gen_X|varC_1|+5 percent|Ember|Unweighted</t>
  </si>
  <si>
    <t>Gen_X|varC_1|+10 percent|Ember|Unweighted</t>
  </si>
  <si>
    <t>Gen_X|varC_1|+15 percent|Ember|Unweighted</t>
  </si>
  <si>
    <t>Gen_X|varC_1|+20 percent|Ember|Unweighted</t>
  </si>
  <si>
    <t>Gen_X|varC_1|+25 percent|Ember|Unweighted</t>
  </si>
  <si>
    <t>Gen_X|varC_2|-25 percent|Ember|Unweighted</t>
  </si>
  <si>
    <t>Gen_X|varC_2|-20 percent|Ember|Unweighted</t>
  </si>
  <si>
    <t>Gen_X|varC_2|-15 percent|Ember|Unweighted</t>
  </si>
  <si>
    <t>Gen_X|varC_2|-10 percent|Ember|Unweighted</t>
  </si>
  <si>
    <t>Gen_X|varC_2|-5 percent|Ember|Unweighted</t>
  </si>
  <si>
    <t>Gen_X|varC_2|0 percent|Ember|Unweighted</t>
  </si>
  <si>
    <t>Gen_X|varC_2|+5 percent|Ember|Unweighted</t>
  </si>
  <si>
    <t>Gen_X|varC_2|+10 percent|Ember|Unweighted</t>
  </si>
  <si>
    <t>Gen_X|varC_2|+15 percent|Ember|Unweighted</t>
  </si>
  <si>
    <t>Gen_X|varC_2|+20 percent|Ember|Unweighted</t>
  </si>
  <si>
    <t>Gen_X|varC_2|+25 percent|Ember|Unweighted</t>
  </si>
  <si>
    <t>Gen_X|varC_3|-25 percent|Ember|Unweighted</t>
  </si>
  <si>
    <t>Gen_X|varC_3|-20 percent|Ember|Unweighted</t>
  </si>
  <si>
    <t>Gen_X|varC_3|-15 percent|Ember|Unweighted</t>
  </si>
  <si>
    <t>Gen_X|varC_3|-10 percent|Ember|Unweighted</t>
  </si>
  <si>
    <t>Gen_X|varC_3|-5 percent|Ember|Unweighted</t>
  </si>
  <si>
    <t>Gen_X|varC_3|0 percent|Ember|Unweighted</t>
  </si>
  <si>
    <t>Gen_X|varC_3|+5 percent|Ember|Unweighted</t>
  </si>
  <si>
    <t>Gen_X|varC_3|+10 percent|Ember|Unweighted</t>
  </si>
  <si>
    <t>Gen_X|varC_3|+15 percent|Ember|Unweighted</t>
  </si>
  <si>
    <t>Gen_X|varC_3|+20 percent|Ember|Unweighted</t>
  </si>
  <si>
    <t>Gen_X|varC_3|+25 percent|Ember|Unweighted</t>
  </si>
  <si>
    <t>Gen_X|varC_4|-25 percent|Ember|Unweighted</t>
  </si>
  <si>
    <t>Gen_X|varC_4|-20 percent|Ember|Unweighted</t>
  </si>
  <si>
    <t>Gen_X|varC_4|-15 percent|Ember|Unweighted</t>
  </si>
  <si>
    <t>Gen_X|varC_4|-10 percent|Ember|Unweighted</t>
  </si>
  <si>
    <t>Gen_X|varC_4|-5 percent|Ember|Unweighted</t>
  </si>
  <si>
    <t>Gen_X|varC_4|0 percent|Ember|Unweighted</t>
  </si>
  <si>
    <t>Gen_X|varC_4|+5 percent|Ember|Unweighted</t>
  </si>
  <si>
    <t>Gen_X|varC_4|+10 percent|Ember|Unweighted</t>
  </si>
  <si>
    <t>Gen_X|varC_4|+15 percent|Ember|Unweighted</t>
  </si>
  <si>
    <t>Gen_X|varC_4|+20 percent|Ember|Unweighted</t>
  </si>
  <si>
    <t>Gen_X|varC_4|+25 percent|Ember|Unweighted</t>
  </si>
  <si>
    <t>Gen_X|varC_5|-25 percent|Ember|Unweighted</t>
  </si>
  <si>
    <t>Gen_X|varC_5|-20 percent|Ember|Unweighted</t>
  </si>
  <si>
    <t>Gen_X|varC_5|-15 percent|Ember|Unweighted</t>
  </si>
  <si>
    <t>Gen_X|varC_5|-10 percent|Ember|Unweighted</t>
  </si>
  <si>
    <t>Gen_X|varC_5|-5 percent|Ember|Unweighted</t>
  </si>
  <si>
    <t>Gen_X|varC_5|0 percent|Ember|Unweighted</t>
  </si>
  <si>
    <t>Gen_X|varC_5|+5 percent|Ember|Unweighted</t>
  </si>
  <si>
    <t>Gen_X|varC_5|+10 percent|Ember|Unweighted</t>
  </si>
  <si>
    <t>Gen_X|varC_5|+15 percent|Ember|Unweighted</t>
  </si>
  <si>
    <t>Gen_X|varC_5|+20 percent|Ember|Unweighted</t>
  </si>
  <si>
    <t>Gen_X|varC_5|+25 percent|Ember|Unweighted</t>
  </si>
  <si>
    <t>Gen_X|varC_6|-25 percent|Ember|Unweighted</t>
  </si>
  <si>
    <t>Gen_X|varC_6|-20 percent|Ember|Unweighted</t>
  </si>
  <si>
    <t>Gen_X|varC_6|-15 percent|Ember|Unweighted</t>
  </si>
  <si>
    <t>Gen_X|varC_6|-10 percent|Ember|Unweighted</t>
  </si>
  <si>
    <t>Gen_X|varC_6|-5 percent|Ember|Unweighted</t>
  </si>
  <si>
    <t>Gen_X|varC_6|0 percent|Ember|Unweighted</t>
  </si>
  <si>
    <t>Gen_X|varC_6|+5 percent|Ember|Unweighted</t>
  </si>
  <si>
    <t>Gen_X|varC_6|+10 percent|Ember|Unweighted</t>
  </si>
  <si>
    <t>Gen_X|varC_6|+15 percent|Ember|Unweighted</t>
  </si>
  <si>
    <t>Gen_X|varC_6|+20 percent|Ember|Unweighted</t>
  </si>
  <si>
    <t>Gen_X|varC_6|+25 percent|Ember|Unweighted</t>
  </si>
  <si>
    <t>Gen_X|varC_7|-25 percent|Ember|Unweighted</t>
  </si>
  <si>
    <t>Gen_X|varC_7|-20 percent|Ember|Unweighted</t>
  </si>
  <si>
    <t>Gen_X|varC_7|-15 percent|Ember|Unweighted</t>
  </si>
  <si>
    <t>Gen_X|varC_7|-10 percent|Ember|Unweighted</t>
  </si>
  <si>
    <t>Gen_X|varC_7|-5 percent|Ember|Unweighted</t>
  </si>
  <si>
    <t>Gen_X|varC_7|0 percent|Ember|Unweighted</t>
  </si>
  <si>
    <t>Gen_X|varC_7|+5 percent|Ember|Unweighted</t>
  </si>
  <si>
    <t>Gen_X|varC_7|+10 percent|Ember|Unweighted</t>
  </si>
  <si>
    <t>Gen_X|varC_7|+15 percent|Ember|Unweighted</t>
  </si>
  <si>
    <t>Gen_X|varC_7|+20 percent|Ember|Unweighted</t>
  </si>
  <si>
    <t>Gen_X|varC_7|+25 percent|Ember|Unweighted</t>
  </si>
  <si>
    <t>Gen_X|varC_8|-25 percent|Ember|Unweighted</t>
  </si>
  <si>
    <t>Gen_X|varC_8|-20 percent|Ember|Unweighted</t>
  </si>
  <si>
    <t>Gen_X|varC_8|-15 percent|Ember|Unweighted</t>
  </si>
  <si>
    <t>Gen_X|varC_8|-10 percent|Ember|Unweighted</t>
  </si>
  <si>
    <t>Gen_X|varC_8|-5 percent|Ember|Unweighted</t>
  </si>
  <si>
    <t>Gen_X|varC_8|0 percent|Ember|Unweighted</t>
  </si>
  <si>
    <t>Gen_X|varC_8|+5 percent|Ember|Unweighted</t>
  </si>
  <si>
    <t>Gen_X|varC_8|+10 percent|Ember|Unweighted</t>
  </si>
  <si>
    <t>Gen_X|varC_8|+15 percent|Ember|Unweighted</t>
  </si>
  <si>
    <t>Gen_X|varC_8|+20 percent|Ember|Unweighted</t>
  </si>
  <si>
    <t>Gen_X|varC_8|+25 percent|Ember|Unweighted</t>
  </si>
  <si>
    <t>Gen_X|varC_9|-25 percent|Ember|Unweighted</t>
  </si>
  <si>
    <t>Gen_X|varC_9|-20 percent|Ember|Unweighted</t>
  </si>
  <si>
    <t>Gen_X|varC_9|-15 percent|Ember|Unweighted</t>
  </si>
  <si>
    <t>Gen_X|varC_9|-10 percent|Ember|Unweighted</t>
  </si>
  <si>
    <t>Gen_X|varC_9|-5 percent|Ember|Unweighted</t>
  </si>
  <si>
    <t>Gen_X|varC_9|0 percent|Ember|Unweighted</t>
  </si>
  <si>
    <t>Gen_X|varC_9|+5 percent|Ember|Unweighted</t>
  </si>
  <si>
    <t>Gen_X|varC_9|+10 percent|Ember|Unweighted</t>
  </si>
  <si>
    <t>Gen_X|varC_9|+15 percent|Ember|Unweighted</t>
  </si>
  <si>
    <t>Gen_X|varC_9|+20 percent|Ember|Unweighted</t>
  </si>
  <si>
    <t>Gen_X|varC_9|+25 percent|Ember|Unweighted</t>
  </si>
  <si>
    <t>Gen_X|varA_1|-25 percent|Kinetic|Unweighted</t>
  </si>
  <si>
    <t>Gen_X|varA_1|-20 percent|Kinetic|Unweighted</t>
  </si>
  <si>
    <t>Gen_X|varA_1|-15 percent|Kinetic|Unweighted</t>
  </si>
  <si>
    <t>Gen_X|varA_1|-10 percent|Kinetic|Unweighted</t>
  </si>
  <si>
    <t>Gen_X|varA_1|-5 percent|Kinetic|Unweighted</t>
  </si>
  <si>
    <t>Gen_X|varA_1|0 percent|Kinetic|Unweighted</t>
  </si>
  <si>
    <t>Gen_X|varA_1|+5 percent|Kinetic|Unweighted</t>
  </si>
  <si>
    <t>Gen_X|varA_1|+10 percent|Kinetic|Unweighted</t>
  </si>
  <si>
    <t>Gen_X|varA_1|+15 percent|Kinetic|Unweighted</t>
  </si>
  <si>
    <t>Gen_X|varA_1|+20 percent|Kinetic|Unweighted</t>
  </si>
  <si>
    <t>Gen_X|varA_1|+25 percent|Kinetic|Unweighted</t>
  </si>
  <si>
    <t>Gen_X|varA_2|-25 percent|Kinetic|Unweighted</t>
  </si>
  <si>
    <t>Gen_X|varA_2|-20 percent|Kinetic|Unweighted</t>
  </si>
  <si>
    <t>Gen_X|varA_2|-15 percent|Kinetic|Unweighted</t>
  </si>
  <si>
    <t>Gen_X|varA_2|-10 percent|Kinetic|Unweighted</t>
  </si>
  <si>
    <t>Gen_X|varA_2|-5 percent|Kinetic|Unweighted</t>
  </si>
  <si>
    <t>Gen_X|varA_2|0 percent|Kinetic|Unweighted</t>
  </si>
  <si>
    <t>Gen_X|varA_2|+5 percent|Kinetic|Unweighted</t>
  </si>
  <si>
    <t>Gen_X|varA_2|+10 percent|Kinetic|Unweighted</t>
  </si>
  <si>
    <t>Gen_X|varA_2|+15 percent|Kinetic|Unweighted</t>
  </si>
  <si>
    <t>Gen_X|varA_2|+20 percent|Kinetic|Unweighted</t>
  </si>
  <si>
    <t>Gen_X|varA_2|+25 percent|Kinetic|Unweighted</t>
  </si>
  <si>
    <t>Gen_X|varA_3|-25 percent|Kinetic|Unweighted</t>
  </si>
  <si>
    <t>Gen_X|varA_3|-20 percent|Kinetic|Unweighted</t>
  </si>
  <si>
    <t>Gen_X|varA_3|-15 percent|Kinetic|Unweighted</t>
  </si>
  <si>
    <t>Gen_X|varA_3|-10 percent|Kinetic|Unweighted</t>
  </si>
  <si>
    <t>Gen_X|varA_3|-5 percent|Kinetic|Unweighted</t>
  </si>
  <si>
    <t>Gen_X|varA_3|0 percent|Kinetic|Unweighted</t>
  </si>
  <si>
    <t>Gen_X|varA_3|+5 percent|Kinetic|Unweighted</t>
  </si>
  <si>
    <t>Gen_X|varA_3|+10 percent|Kinetic|Unweighted</t>
  </si>
  <si>
    <t>Gen_X|varA_3|+15 percent|Kinetic|Unweighted</t>
  </si>
  <si>
    <t>Gen_X|varA_3|+20 percent|Kinetic|Unweighted</t>
  </si>
  <si>
    <t>Gen_X|varA_3|+25 percent|Kinetic|Unweighted</t>
  </si>
  <si>
    <t>Gen_X|varA_4|-25 percent|Kinetic|Unweighted</t>
  </si>
  <si>
    <t>Gen_X|varA_4|-20 percent|Kinetic|Unweighted</t>
  </si>
  <si>
    <t>Gen_X|varA_4|-15 percent|Kinetic|Unweighted</t>
  </si>
  <si>
    <t>Gen_X|varA_4|-10 percent|Kinetic|Unweighted</t>
  </si>
  <si>
    <t>Gen_X|varA_4|-5 percent|Kinetic|Unweighted</t>
  </si>
  <si>
    <t>Gen_X|varA_4|0 percent|Kinetic|Unweighted</t>
  </si>
  <si>
    <t>Gen_X|varA_4|+5 percent|Kinetic|Unweighted</t>
  </si>
  <si>
    <t>Gen_X|varA_4|+10 percent|Kinetic|Unweighted</t>
  </si>
  <si>
    <t>Gen_X|varA_4|+15 percent|Kinetic|Unweighted</t>
  </si>
  <si>
    <t>Gen_X|varA_4|+20 percent|Kinetic|Unweighted</t>
  </si>
  <si>
    <t>Gen_X|varA_4|+25 percent|Kinetic|Unweighted</t>
  </si>
  <si>
    <t>Gen_X|varA_5|-25 percent|Kinetic|Unweighted</t>
  </si>
  <si>
    <t>Gen_X|varA_5|-20 percent|Kinetic|Unweighted</t>
  </si>
  <si>
    <t>Gen_X|varA_5|-15 percent|Kinetic|Unweighted</t>
  </si>
  <si>
    <t>Gen_X|varA_5|-10 percent|Kinetic|Unweighted</t>
  </si>
  <si>
    <t>Gen_X|varA_5|-5 percent|Kinetic|Unweighted</t>
  </si>
  <si>
    <t>Gen_X|varA_5|0 percent|Kinetic|Unweighted</t>
  </si>
  <si>
    <t>Gen_X|varA_5|+5 percent|Kinetic|Unweighted</t>
  </si>
  <si>
    <t>Gen_X|varA_5|+10 percent|Kinetic|Unweighted</t>
  </si>
  <si>
    <t>Gen_X|varA_5|+15 percent|Kinetic|Unweighted</t>
  </si>
  <si>
    <t>Gen_X|varA_5|+20 percent|Kinetic|Unweighted</t>
  </si>
  <si>
    <t>Gen_X|varA_5|+25 percent|Kinetic|Unweighted</t>
  </si>
  <si>
    <t>Gen_X|varA_6|-25 percent|Kinetic|Unweighted</t>
  </si>
  <si>
    <t>Gen_X|varA_6|-20 percent|Kinetic|Unweighted</t>
  </si>
  <si>
    <t>Gen_X|varA_6|-15 percent|Kinetic|Unweighted</t>
  </si>
  <si>
    <t>Gen_X|varA_6|-10 percent|Kinetic|Unweighted</t>
  </si>
  <si>
    <t>Gen_X|varA_6|-5 percent|Kinetic|Unweighted</t>
  </si>
  <si>
    <t>Gen_X|varA_6|0 percent|Kinetic|Unweighted</t>
  </si>
  <si>
    <t>Gen_X|varA_6|+5 percent|Kinetic|Unweighted</t>
  </si>
  <si>
    <t>Gen_X|varA_6|+10 percent|Kinetic|Unweighted</t>
  </si>
  <si>
    <t>Gen_X|varA_6|+15 percent|Kinetic|Unweighted</t>
  </si>
  <si>
    <t>Gen_X|varA_6|+20 percent|Kinetic|Unweighted</t>
  </si>
  <si>
    <t>Gen_X|varA_6|+25 percent|Kinetic|Unweighted</t>
  </si>
  <si>
    <t>Gen_X|varA_7|-25 percent|Kinetic|Unweighted</t>
  </si>
  <si>
    <t>Gen_X|varA_7|-20 percent|Kinetic|Unweighted</t>
  </si>
  <si>
    <t>Gen_X|varA_7|-15 percent|Kinetic|Unweighted</t>
  </si>
  <si>
    <t>Gen_X|varA_7|-10 percent|Kinetic|Unweighted</t>
  </si>
  <si>
    <t>Gen_X|varA_7|-5 percent|Kinetic|Unweighted</t>
  </si>
  <si>
    <t>Gen_X|varA_7|0 percent|Kinetic|Unweighted</t>
  </si>
  <si>
    <t>Gen_X|varA_7|+5 percent|Kinetic|Unweighted</t>
  </si>
  <si>
    <t>Gen_X|varA_7|+10 percent|Kinetic|Unweighted</t>
  </si>
  <si>
    <t>Gen_X|varA_7|+15 percent|Kinetic|Unweighted</t>
  </si>
  <si>
    <t>Gen_X|varA_7|+20 percent|Kinetic|Unweighted</t>
  </si>
  <si>
    <t>Gen_X|varA_7|+25 percent|Kinetic|Unweighted</t>
  </si>
  <si>
    <t>Gen_X|varA_8|-25 percent|Kinetic|Unweighted</t>
  </si>
  <si>
    <t>Gen_X|varA_8|-20 percent|Kinetic|Unweighted</t>
  </si>
  <si>
    <t>Gen_X|varA_8|-15 percent|Kinetic|Unweighted</t>
  </si>
  <si>
    <t>Gen_X|varA_8|-10 percent|Kinetic|Unweighted</t>
  </si>
  <si>
    <t>Gen_X|varA_8|-5 percent|Kinetic|Unweighted</t>
  </si>
  <si>
    <t>Gen_X|varA_8|0 percent|Kinetic|Unweighted</t>
  </si>
  <si>
    <t>Gen_X|varA_8|+5 percent|Kinetic|Unweighted</t>
  </si>
  <si>
    <t>Gen_X|varA_8|+10 percent|Kinetic|Unweighted</t>
  </si>
  <si>
    <t>Gen_X|varA_8|+15 percent|Kinetic|Unweighted</t>
  </si>
  <si>
    <t>Gen_X|varA_8|+20 percent|Kinetic|Unweighted</t>
  </si>
  <si>
    <t>Gen_X|varA_8|+25 percent|Kinetic|Unweighted</t>
  </si>
  <si>
    <t>Gen_X|varA_10|-25 percent|Kinetic|Unweighted</t>
  </si>
  <si>
    <t>Gen_X|varA_10|-20 percent|Kinetic|Unweighted</t>
  </si>
  <si>
    <t>Gen_X|varA_10|-15 percent|Kinetic|Unweighted</t>
  </si>
  <si>
    <t>Gen_X|varA_10|-10 percent|Kinetic|Unweighted</t>
  </si>
  <si>
    <t>Gen_X|varA_10|-5 percent|Kinetic|Unweighted</t>
  </si>
  <si>
    <t>Gen_X|varA_10|0 percent|Kinetic|Unweighted</t>
  </si>
  <si>
    <t>Gen_X|varA_10|+5 percent|Kinetic|Unweighted</t>
  </si>
  <si>
    <t>Gen_X|varA_10|+10 percent|Kinetic|Unweighted</t>
  </si>
  <si>
    <t>Gen_X|varA_10|+15 percent|Kinetic|Unweighted</t>
  </si>
  <si>
    <t>Gen_X|varA_10|+20 percent|Kinetic|Unweighted</t>
  </si>
  <si>
    <t>Gen_X|varA_10|+25 percent|Kinetic|Unweighted</t>
  </si>
  <si>
    <t>Gen_X|varA_11|-25 percent|Kinetic|Unweighted</t>
  </si>
  <si>
    <t>Gen_X|varA_11|-20 percent|Kinetic|Unweighted</t>
  </si>
  <si>
    <t>Gen_X|varA_11|-15 percent|Kinetic|Unweighted</t>
  </si>
  <si>
    <t>Gen_X|varA_11|-10 percent|Kinetic|Unweighted</t>
  </si>
  <si>
    <t>Gen_X|varA_11|-5 percent|Kinetic|Unweighted</t>
  </si>
  <si>
    <t>Gen_X|varA_11|0 percent|Kinetic|Unweighted</t>
  </si>
  <si>
    <t>Gen_X|varA_11|+5 percent|Kinetic|Unweighted</t>
  </si>
  <si>
    <t>Gen_X|varA_11|+10 percent|Kinetic|Unweighted</t>
  </si>
  <si>
    <t>Gen_X|varA_11|+15 percent|Kinetic|Unweighted</t>
  </si>
  <si>
    <t>Gen_X|varA_11|+20 percent|Kinetic|Unweighted</t>
  </si>
  <si>
    <t>Gen_X|varA_11|+25 percent|Kinetic|Unweighted</t>
  </si>
  <si>
    <t>Gen_X|varB_1|-25 percent|Kinetic|Unweighted</t>
  </si>
  <si>
    <t>Gen_X|varB_1|-20 percent|Kinetic|Unweighted</t>
  </si>
  <si>
    <t>Gen_X|varB_1|-15 percent|Kinetic|Unweighted</t>
  </si>
  <si>
    <t>Gen_X|varB_1|-10 percent|Kinetic|Unweighted</t>
  </si>
  <si>
    <t>Gen_X|varB_1|-5 percent|Kinetic|Unweighted</t>
  </si>
  <si>
    <t>Gen_X|varB_1|0 percent|Kinetic|Unweighted</t>
  </si>
  <si>
    <t>Gen_X|varB_1|+5 percent|Kinetic|Unweighted</t>
  </si>
  <si>
    <t>Gen_X|varB_1|+10 percent|Kinetic|Unweighted</t>
  </si>
  <si>
    <t>Gen_X|varB_1|+15 percent|Kinetic|Unweighted</t>
  </si>
  <si>
    <t>Gen_X|varB_1|+20 percent|Kinetic|Unweighted</t>
  </si>
  <si>
    <t>Gen_X|varB_1|+25 percent|Kinetic|Unweighted</t>
  </si>
  <si>
    <t>Gen_X|varB_2|-25 percent|Kinetic|Unweighted</t>
  </si>
  <si>
    <t>Gen_X|varB_2|-20 percent|Kinetic|Unweighted</t>
  </si>
  <si>
    <t>Gen_X|varB_2|-15 percent|Kinetic|Unweighted</t>
  </si>
  <si>
    <t>Gen_X|varB_2|-10 percent|Kinetic|Unweighted</t>
  </si>
  <si>
    <t>Gen_X|varB_2|-5 percent|Kinetic|Unweighted</t>
  </si>
  <si>
    <t>Gen_X|varB_2|0 percent|Kinetic|Unweighted</t>
  </si>
  <si>
    <t>Gen_X|varB_2|+5 percent|Kinetic|Unweighted</t>
  </si>
  <si>
    <t>Gen_X|varB_2|+10 percent|Kinetic|Unweighted</t>
  </si>
  <si>
    <t>Gen_X|varB_2|+15 percent|Kinetic|Unweighted</t>
  </si>
  <si>
    <t>Gen_X|varB_2|+20 percent|Kinetic|Unweighted</t>
  </si>
  <si>
    <t>Gen_X|varB_2|+25 percent|Kinetic|Unweighted</t>
  </si>
  <si>
    <t>Gen_X|varB_3|-25 percent|Kinetic|Unweighted</t>
  </si>
  <si>
    <t>Gen_X|varB_3|-20 percent|Kinetic|Unweighted</t>
  </si>
  <si>
    <t>Gen_X|varB_3|-15 percent|Kinetic|Unweighted</t>
  </si>
  <si>
    <t>Gen_X|varB_3|-10 percent|Kinetic|Unweighted</t>
  </si>
  <si>
    <t>Gen_X|varB_3|-5 percent|Kinetic|Unweighted</t>
  </si>
  <si>
    <t>Gen_X|varB_3|0 percent|Kinetic|Unweighted</t>
  </si>
  <si>
    <t>Gen_X|varB_3|+5 percent|Kinetic|Unweighted</t>
  </si>
  <si>
    <t>Gen_X|varB_3|+10 percent|Kinetic|Unweighted</t>
  </si>
  <si>
    <t>Gen_X|varB_3|+15 percent|Kinetic|Unweighted</t>
  </si>
  <si>
    <t>Gen_X|varB_3|+20 percent|Kinetic|Unweighted</t>
  </si>
  <si>
    <t>Gen_X|varB_3|+25 percent|Kinetic|Unweighted</t>
  </si>
  <si>
    <t>Gen_X|varB_4|-25 percent|Kinetic|Unweighted</t>
  </si>
  <si>
    <t>Gen_X|varB_4|-20 percent|Kinetic|Unweighted</t>
  </si>
  <si>
    <t>Gen_X|varB_4|-15 percent|Kinetic|Unweighted</t>
  </si>
  <si>
    <t>Gen_X|varB_4|-10 percent|Kinetic|Unweighted</t>
  </si>
  <si>
    <t>Gen_X|varB_4|-5 percent|Kinetic|Unweighted</t>
  </si>
  <si>
    <t>Gen_X|varB_4|0 percent|Kinetic|Unweighted</t>
  </si>
  <si>
    <t>Gen_X|varB_4|+5 percent|Kinetic|Unweighted</t>
  </si>
  <si>
    <t>Gen_X|varB_4|+10 percent|Kinetic|Unweighted</t>
  </si>
  <si>
    <t>Gen_X|varB_4|+15 percent|Kinetic|Unweighted</t>
  </si>
  <si>
    <t>Gen_X|varB_4|+20 percent|Kinetic|Unweighted</t>
  </si>
  <si>
    <t>Gen_X|varB_4|+25 percent|Kinetic|Unweighted</t>
  </si>
  <si>
    <t>Gen_X|varB_5|-25 percent|Kinetic|Unweighted</t>
  </si>
  <si>
    <t>Gen_X|varB_5|-20 percent|Kinetic|Unweighted</t>
  </si>
  <si>
    <t>Gen_X|varB_5|-15 percent|Kinetic|Unweighted</t>
  </si>
  <si>
    <t>Gen_X|varB_5|-10 percent|Kinetic|Unweighted</t>
  </si>
  <si>
    <t>Gen_X|varB_5|-5 percent|Kinetic|Unweighted</t>
  </si>
  <si>
    <t>Gen_X|varB_5|0 percent|Kinetic|Unweighted</t>
  </si>
  <si>
    <t>Gen_X|varB_5|+5 percent|Kinetic|Unweighted</t>
  </si>
  <si>
    <t>Gen_X|varB_5|+10 percent|Kinetic|Unweighted</t>
  </si>
  <si>
    <t>Gen_X|varB_5|+15 percent|Kinetic|Unweighted</t>
  </si>
  <si>
    <t>Gen_X|varB_5|+20 percent|Kinetic|Unweighted</t>
  </si>
  <si>
    <t>Gen_X|varB_5|+25 percent|Kinetic|Unweighted</t>
  </si>
  <si>
    <t>Gen_X|varB_6|-25 percent|Kinetic|Unweighted</t>
  </si>
  <si>
    <t>Gen_X|varB_6|-20 percent|Kinetic|Unweighted</t>
  </si>
  <si>
    <t>Gen_X|varB_6|-15 percent|Kinetic|Unweighted</t>
  </si>
  <si>
    <t>Gen_X|varB_6|-10 percent|Kinetic|Unweighted</t>
  </si>
  <si>
    <t>Gen_X|varB_6|-5 percent|Kinetic|Unweighted</t>
  </si>
  <si>
    <t>Gen_X|varB_6|0 percent|Kinetic|Unweighted</t>
  </si>
  <si>
    <t>Gen_X|varB_6|+5 percent|Kinetic|Unweighted</t>
  </si>
  <si>
    <t>Gen_X|varB_6|+10 percent|Kinetic|Unweighted</t>
  </si>
  <si>
    <t>Gen_X|varB_6|+15 percent|Kinetic|Unweighted</t>
  </si>
  <si>
    <t>Gen_X|varB_6|+20 percent|Kinetic|Unweighted</t>
  </si>
  <si>
    <t>Gen_X|varB_6|+25 percent|Kinetic|Unweighted</t>
  </si>
  <si>
    <t>Gen_X|varC_1|-25 percent|Kinetic|Unweighted</t>
  </si>
  <si>
    <t>Gen_X|varC_1|-20 percent|Kinetic|Unweighted</t>
  </si>
  <si>
    <t>Gen_X|varC_1|-15 percent|Kinetic|Unweighted</t>
  </si>
  <si>
    <t>Gen_X|varC_1|-10 percent|Kinetic|Unweighted</t>
  </si>
  <si>
    <t>Gen_X|varC_1|-5 percent|Kinetic|Unweighted</t>
  </si>
  <si>
    <t>Gen_X|varC_1|0 percent|Kinetic|Unweighted</t>
  </si>
  <si>
    <t>Gen_X|varC_1|+5 percent|Kinetic|Unweighted</t>
  </si>
  <si>
    <t>Gen_X|varC_1|+10 percent|Kinetic|Unweighted</t>
  </si>
  <si>
    <t>Gen_X|varC_1|+15 percent|Kinetic|Unweighted</t>
  </si>
  <si>
    <t>Gen_X|varC_1|+20 percent|Kinetic|Unweighted</t>
  </si>
  <si>
    <t>Gen_X|varC_1|+25 percent|Kinetic|Unweighted</t>
  </si>
  <si>
    <t>Gen_X|varC_2|-25 percent|Kinetic|Unweighted</t>
  </si>
  <si>
    <t>Gen_X|varC_2|-20 percent|Kinetic|Unweighted</t>
  </si>
  <si>
    <t>Gen_X|varC_2|-15 percent|Kinetic|Unweighted</t>
  </si>
  <si>
    <t>Gen_X|varC_2|-10 percent|Kinetic|Unweighted</t>
  </si>
  <si>
    <t>Gen_X|varC_2|-5 percent|Kinetic|Unweighted</t>
  </si>
  <si>
    <t>Gen_X|varC_2|0 percent|Kinetic|Unweighted</t>
  </si>
  <si>
    <t>Gen_X|varC_2|+5 percent|Kinetic|Unweighted</t>
  </si>
  <si>
    <t>Gen_X|varC_2|+10 percent|Kinetic|Unweighted</t>
  </si>
  <si>
    <t>Gen_X|varC_2|+15 percent|Kinetic|Unweighted</t>
  </si>
  <si>
    <t>Gen_X|varC_2|+20 percent|Kinetic|Unweighted</t>
  </si>
  <si>
    <t>Gen_X|varC_2|+25 percent|Kinetic|Unweighted</t>
  </si>
  <si>
    <t>Gen_X|varC_3|-25 percent|Kinetic|Unweighted</t>
  </si>
  <si>
    <t>Gen_X|varC_3|-20 percent|Kinetic|Unweighted</t>
  </si>
  <si>
    <t>Gen_X|varC_3|-15 percent|Kinetic|Unweighted</t>
  </si>
  <si>
    <t>Gen_X|varC_3|-10 percent|Kinetic|Unweighted</t>
  </si>
  <si>
    <t>Gen_X|varC_3|-5 percent|Kinetic|Unweighted</t>
  </si>
  <si>
    <t>Gen_X|varC_3|0 percent|Kinetic|Unweighted</t>
  </si>
  <si>
    <t>Gen_X|varC_3|+5 percent|Kinetic|Unweighted</t>
  </si>
  <si>
    <t>Gen_X|varC_3|+10 percent|Kinetic|Unweighted</t>
  </si>
  <si>
    <t>Gen_X|varC_3|+15 percent|Kinetic|Unweighted</t>
  </si>
  <si>
    <t>Gen_X|varC_3|+20 percent|Kinetic|Unweighted</t>
  </si>
  <si>
    <t>Gen_X|varC_3|+25 percent|Kinetic|Unweighted</t>
  </si>
  <si>
    <t>Gen_X|varC_4|-25 percent|Kinetic|Unweighted</t>
  </si>
  <si>
    <t>Gen_X|varC_4|-20 percent|Kinetic|Unweighted</t>
  </si>
  <si>
    <t>Gen_X|varC_4|-15 percent|Kinetic|Unweighted</t>
  </si>
  <si>
    <t>Gen_X|varC_4|-10 percent|Kinetic|Unweighted</t>
  </si>
  <si>
    <t>Gen_X|varC_4|-5 percent|Kinetic|Unweighted</t>
  </si>
  <si>
    <t>Gen_X|varC_4|0 percent|Kinetic|Unweighted</t>
  </si>
  <si>
    <t>Gen_X|varC_4|+5 percent|Kinetic|Unweighted</t>
  </si>
  <si>
    <t>Gen_X|varC_4|+10 percent|Kinetic|Unweighted</t>
  </si>
  <si>
    <t>Gen_X|varC_4|+15 percent|Kinetic|Unweighted</t>
  </si>
  <si>
    <t>Gen_X|varC_4|+20 percent|Kinetic|Unweighted</t>
  </si>
  <si>
    <t>Gen_X|varC_4|+25 percent|Kinetic|Unweighted</t>
  </si>
  <si>
    <t>Gen_X|varC_5|-25 percent|Kinetic|Unweighted</t>
  </si>
  <si>
    <t>Gen_X|varC_5|-20 percent|Kinetic|Unweighted</t>
  </si>
  <si>
    <t>Gen_X|varC_5|-15 percent|Kinetic|Unweighted</t>
  </si>
  <si>
    <t>Gen_X|varC_5|-10 percent|Kinetic|Unweighted</t>
  </si>
  <si>
    <t>Gen_X|varC_5|-5 percent|Kinetic|Unweighted</t>
  </si>
  <si>
    <t>Gen_X|varC_5|0 percent|Kinetic|Unweighted</t>
  </si>
  <si>
    <t>Gen_X|varC_5|+5 percent|Kinetic|Unweighted</t>
  </si>
  <si>
    <t>Gen_X|varC_5|+10 percent|Kinetic|Unweighted</t>
  </si>
  <si>
    <t>Gen_X|varC_5|+15 percent|Kinetic|Unweighted</t>
  </si>
  <si>
    <t>Gen_X|varC_5|+20 percent|Kinetic|Unweighted</t>
  </si>
  <si>
    <t>Gen_X|varC_5|+25 percent|Kinetic|Unweighted</t>
  </si>
  <si>
    <t>Gen_X|varC_6|-25 percent|Kinetic|Unweighted</t>
  </si>
  <si>
    <t>Gen_X|varC_6|-20 percent|Kinetic|Unweighted</t>
  </si>
  <si>
    <t>Gen_X|varC_6|-15 percent|Kinetic|Unweighted</t>
  </si>
  <si>
    <t>Gen_X|varC_6|-10 percent|Kinetic|Unweighted</t>
  </si>
  <si>
    <t>Gen_X|varC_6|-5 percent|Kinetic|Unweighted</t>
  </si>
  <si>
    <t>Gen_X|varC_6|0 percent|Kinetic|Unweighted</t>
  </si>
  <si>
    <t>Gen_X|varC_6|+5 percent|Kinetic|Unweighted</t>
  </si>
  <si>
    <t>Gen_X|varC_6|+10 percent|Kinetic|Unweighted</t>
  </si>
  <si>
    <t>Gen_X|varC_6|+15 percent|Kinetic|Unweighted</t>
  </si>
  <si>
    <t>Gen_X|varC_6|+20 percent|Kinetic|Unweighted</t>
  </si>
  <si>
    <t>Gen_X|varC_6|+25 percent|Kinetic|Unweighted</t>
  </si>
  <si>
    <t>Gen_X|varC_7|-25 percent|Kinetic|Unweighted</t>
  </si>
  <si>
    <t>Gen_X|varC_7|-20 percent|Kinetic|Unweighted</t>
  </si>
  <si>
    <t>Gen_X|varC_7|-15 percent|Kinetic|Unweighted</t>
  </si>
  <si>
    <t>Gen_X|varC_7|-10 percent|Kinetic|Unweighted</t>
  </si>
  <si>
    <t>Gen_X|varC_7|-5 percent|Kinetic|Unweighted</t>
  </si>
  <si>
    <t>Gen_X|varC_7|0 percent|Kinetic|Unweighted</t>
  </si>
  <si>
    <t>Gen_X|varC_7|+5 percent|Kinetic|Unweighted</t>
  </si>
  <si>
    <t>Gen_X|varC_7|+10 percent|Kinetic|Unweighted</t>
  </si>
  <si>
    <t>Gen_X|varC_7|+15 percent|Kinetic|Unweighted</t>
  </si>
  <si>
    <t>Gen_X|varC_7|+20 percent|Kinetic|Unweighted</t>
  </si>
  <si>
    <t>Gen_X|varC_7|+25 percent|Kinetic|Unweighted</t>
  </si>
  <si>
    <t>Gen_X|varC_8|-25 percent|Kinetic|Unweighted</t>
  </si>
  <si>
    <t>Gen_X|varC_8|-20 percent|Kinetic|Unweighted</t>
  </si>
  <si>
    <t>Gen_X|varC_8|-15 percent|Kinetic|Unweighted</t>
  </si>
  <si>
    <t>Gen_X|varC_8|-10 percent|Kinetic|Unweighted</t>
  </si>
  <si>
    <t>Gen_X|varC_8|-5 percent|Kinetic|Unweighted</t>
  </si>
  <si>
    <t>Gen_X|varC_8|0 percent|Kinetic|Unweighted</t>
  </si>
  <si>
    <t>Gen_X|varC_8|+5 percent|Kinetic|Unweighted</t>
  </si>
  <si>
    <t>Gen_X|varC_8|+10 percent|Kinetic|Unweighted</t>
  </si>
  <si>
    <t>Gen_X|varC_8|+15 percent|Kinetic|Unweighted</t>
  </si>
  <si>
    <t>Gen_X|varC_8|+20 percent|Kinetic|Unweighted</t>
  </si>
  <si>
    <t>Gen_X|varC_8|+25 percent|Kinetic|Unweighted</t>
  </si>
  <si>
    <t>Gen_X|varC_9|-25 percent|Kinetic|Unweighted</t>
  </si>
  <si>
    <t>Gen_X|varC_9|-20 percent|Kinetic|Unweighted</t>
  </si>
  <si>
    <t>Gen_X|varC_9|-15 percent|Kinetic|Unweighted</t>
  </si>
  <si>
    <t>Gen_X|varC_9|-10 percent|Kinetic|Unweighted</t>
  </si>
  <si>
    <t>Gen_X|varC_9|-5 percent|Kinetic|Unweighted</t>
  </si>
  <si>
    <t>Gen_X|varC_9|0 percent|Kinetic|Unweighted</t>
  </si>
  <si>
    <t>Gen_X|varC_9|+5 percent|Kinetic|Unweighted</t>
  </si>
  <si>
    <t>Gen_X|varC_9|+10 percent|Kinetic|Unweighted</t>
  </si>
  <si>
    <t>Gen_X|varC_9|+15 percent|Kinetic|Unweighted</t>
  </si>
  <si>
    <t>Gen_X|varC_9|+20 percent|Kinetic|Unweighted</t>
  </si>
  <si>
    <t>Gen_X|varC_9|+25 percent|Kinetic|Unweighted</t>
  </si>
  <si>
    <t>Gen_X|varA_1|-25 percent|Solace|Unweighted</t>
  </si>
  <si>
    <t>Gen_X|varA_1|-20 percent|Solace|Unweighted</t>
  </si>
  <si>
    <t>Gen_X|varA_1|-15 percent|Solace|Unweighted</t>
  </si>
  <si>
    <t>Gen_X|varA_1|-10 percent|Solace|Unweighted</t>
  </si>
  <si>
    <t>Gen_X|varA_1|-5 percent|Solace|Unweighted</t>
  </si>
  <si>
    <t>Gen_X|varA_1|0 percent|Solace|Unweighted</t>
  </si>
  <si>
    <t>Gen_X|varA_1|+5 percent|Solace|Unweighted</t>
  </si>
  <si>
    <t>Gen_X|varA_1|+10 percent|Solace|Unweighted</t>
  </si>
  <si>
    <t>Gen_X|varA_1|+15 percent|Solace|Unweighted</t>
  </si>
  <si>
    <t>Gen_X|varA_1|+20 percent|Solace|Unweighted</t>
  </si>
  <si>
    <t>Gen_X|varA_1|+25 percent|Solace|Unweighted</t>
  </si>
  <si>
    <t>Gen_X|varA_2|-25 percent|Solace|Unweighted</t>
  </si>
  <si>
    <t>Gen_X|varA_2|-20 percent|Solace|Unweighted</t>
  </si>
  <si>
    <t>Gen_X|varA_2|-15 percent|Solace|Unweighted</t>
  </si>
  <si>
    <t>Gen_X|varA_2|-10 percent|Solace|Unweighted</t>
  </si>
  <si>
    <t>Gen_X|varA_2|-5 percent|Solace|Unweighted</t>
  </si>
  <si>
    <t>Gen_X|varA_2|0 percent|Solace|Unweighted</t>
  </si>
  <si>
    <t>Gen_X|varA_2|+5 percent|Solace|Unweighted</t>
  </si>
  <si>
    <t>Gen_X|varA_2|+10 percent|Solace|Unweighted</t>
  </si>
  <si>
    <t>Gen_X|varA_2|+15 percent|Solace|Unweighted</t>
  </si>
  <si>
    <t>Gen_X|varA_2|+20 percent|Solace|Unweighted</t>
  </si>
  <si>
    <t>Gen_X|varA_2|+25 percent|Solace|Unweighted</t>
  </si>
  <si>
    <t>Gen_X|varA_3|-25 percent|Solace|Unweighted</t>
  </si>
  <si>
    <t>Gen_X|varA_3|-20 percent|Solace|Unweighted</t>
  </si>
  <si>
    <t>Gen_X|varA_3|-15 percent|Solace|Unweighted</t>
  </si>
  <si>
    <t>Gen_X|varA_3|-10 percent|Solace|Unweighted</t>
  </si>
  <si>
    <t>Gen_X|varA_3|-5 percent|Solace|Unweighted</t>
  </si>
  <si>
    <t>Gen_X|varA_3|0 percent|Solace|Unweighted</t>
  </si>
  <si>
    <t>Gen_X|varA_3|+5 percent|Solace|Unweighted</t>
  </si>
  <si>
    <t>Gen_X|varA_3|+10 percent|Solace|Unweighted</t>
  </si>
  <si>
    <t>Gen_X|varA_3|+15 percent|Solace|Unweighted</t>
  </si>
  <si>
    <t>Gen_X|varA_3|+20 percent|Solace|Unweighted</t>
  </si>
  <si>
    <t>Gen_X|varA_3|+25 percent|Solace|Unweighted</t>
  </si>
  <si>
    <t>Gen_X|varA_4|-25 percent|Solace|Unweighted</t>
  </si>
  <si>
    <t>Gen_X|varA_4|-20 percent|Solace|Unweighted</t>
  </si>
  <si>
    <t>Gen_X|varA_4|-15 percent|Solace|Unweighted</t>
  </si>
  <si>
    <t>Gen_X|varA_4|-10 percent|Solace|Unweighted</t>
  </si>
  <si>
    <t>Gen_X|varA_4|-5 percent|Solace|Unweighted</t>
  </si>
  <si>
    <t>Gen_X|varA_4|0 percent|Solace|Unweighted</t>
  </si>
  <si>
    <t>Gen_X|varA_4|+5 percent|Solace|Unweighted</t>
  </si>
  <si>
    <t>Gen_X|varA_4|+10 percent|Solace|Unweighted</t>
  </si>
  <si>
    <t>Gen_X|varA_4|+15 percent|Solace|Unweighted</t>
  </si>
  <si>
    <t>Gen_X|varA_4|+20 percent|Solace|Unweighted</t>
  </si>
  <si>
    <t>Gen_X|varA_4|+25 percent|Solace|Unweighted</t>
  </si>
  <si>
    <t>Gen_X|varA_5|-25 percent|Solace|Unweighted</t>
  </si>
  <si>
    <t>Gen_X|varA_5|-20 percent|Solace|Unweighted</t>
  </si>
  <si>
    <t>Gen_X|varA_5|-15 percent|Solace|Unweighted</t>
  </si>
  <si>
    <t>Gen_X|varA_5|-10 percent|Solace|Unweighted</t>
  </si>
  <si>
    <t>Gen_X|varA_5|-5 percent|Solace|Unweighted</t>
  </si>
  <si>
    <t>Gen_X|varA_5|0 percent|Solace|Unweighted</t>
  </si>
  <si>
    <t>Gen_X|varA_5|+5 percent|Solace|Unweighted</t>
  </si>
  <si>
    <t>Gen_X|varA_5|+10 percent|Solace|Unweighted</t>
  </si>
  <si>
    <t>Gen_X|varA_5|+15 percent|Solace|Unweighted</t>
  </si>
  <si>
    <t>Gen_X|varA_5|+20 percent|Solace|Unweighted</t>
  </si>
  <si>
    <t>Gen_X|varA_5|+25 percent|Solace|Unweighted</t>
  </si>
  <si>
    <t>Gen_X|varA_6|-25 percent|Solace|Unweighted</t>
  </si>
  <si>
    <t>Gen_X|varA_6|-20 percent|Solace|Unweighted</t>
  </si>
  <si>
    <t>Gen_X|varA_6|-15 percent|Solace|Unweighted</t>
  </si>
  <si>
    <t>Gen_X|varA_6|-10 percent|Solace|Unweighted</t>
  </si>
  <si>
    <t>Gen_X|varA_6|-5 percent|Solace|Unweighted</t>
  </si>
  <si>
    <t>Gen_X|varA_6|0 percent|Solace|Unweighted</t>
  </si>
  <si>
    <t>Gen_X|varA_6|+5 percent|Solace|Unweighted</t>
  </si>
  <si>
    <t>Gen_X|varA_6|+10 percent|Solace|Unweighted</t>
  </si>
  <si>
    <t>Gen_X|varA_6|+15 percent|Solace|Unweighted</t>
  </si>
  <si>
    <t>Gen_X|varA_6|+20 percent|Solace|Unweighted</t>
  </si>
  <si>
    <t>Gen_X|varA_6|+25 percent|Solace|Unweighted</t>
  </si>
  <si>
    <t>Gen_X|varA_7|-25 percent|Solace|Unweighted</t>
  </si>
  <si>
    <t>Gen_X|varA_7|-20 percent|Solace|Unweighted</t>
  </si>
  <si>
    <t>Gen_X|varA_7|-15 percent|Solace|Unweighted</t>
  </si>
  <si>
    <t>Gen_X|varA_7|-10 percent|Solace|Unweighted</t>
  </si>
  <si>
    <t>Gen_X|varA_7|-5 percent|Solace|Unweighted</t>
  </si>
  <si>
    <t>Gen_X|varA_7|0 percent|Solace|Unweighted</t>
  </si>
  <si>
    <t>Gen_X|varA_7|+5 percent|Solace|Unweighted</t>
  </si>
  <si>
    <t>Gen_X|varA_7|+10 percent|Solace|Unweighted</t>
  </si>
  <si>
    <t>Gen_X|varA_7|+15 percent|Solace|Unweighted</t>
  </si>
  <si>
    <t>Gen_X|varA_7|+20 percent|Solace|Unweighted</t>
  </si>
  <si>
    <t>Gen_X|varA_7|+25 percent|Solace|Unweighted</t>
  </si>
  <si>
    <t>Gen_X|varA_8|-25 percent|Solace|Unweighted</t>
  </si>
  <si>
    <t>Gen_X|varA_8|-20 percent|Solace|Unweighted</t>
  </si>
  <si>
    <t>Gen_X|varA_8|-15 percent|Solace|Unweighted</t>
  </si>
  <si>
    <t>Gen_X|varA_8|-10 percent|Solace|Unweighted</t>
  </si>
  <si>
    <t>Gen_X|varA_8|-5 percent|Solace|Unweighted</t>
  </si>
  <si>
    <t>Gen_X|varA_8|0 percent|Solace|Unweighted</t>
  </si>
  <si>
    <t>Gen_X|varA_8|+5 percent|Solace|Unweighted</t>
  </si>
  <si>
    <t>Gen_X|varA_8|+10 percent|Solace|Unweighted</t>
  </si>
  <si>
    <t>Gen_X|varA_8|+15 percent|Solace|Unweighted</t>
  </si>
  <si>
    <t>Gen_X|varA_8|+20 percent|Solace|Unweighted</t>
  </si>
  <si>
    <t>Gen_X|varA_8|+25 percent|Solace|Unweighted</t>
  </si>
  <si>
    <t>Gen_X|varA_10|-25 percent|Solace|Unweighted</t>
  </si>
  <si>
    <t>Gen_X|varA_10|-20 percent|Solace|Unweighted</t>
  </si>
  <si>
    <t>Gen_X|varA_10|-15 percent|Solace|Unweighted</t>
  </si>
  <si>
    <t>Gen_X|varA_10|-10 percent|Solace|Unweighted</t>
  </si>
  <si>
    <t>Gen_X|varA_10|-5 percent|Solace|Unweighted</t>
  </si>
  <si>
    <t>Gen_X|varA_10|0 percent|Solace|Unweighted</t>
  </si>
  <si>
    <t>Gen_X|varA_10|+5 percent|Solace|Unweighted</t>
  </si>
  <si>
    <t>Gen_X|varA_10|+10 percent|Solace|Unweighted</t>
  </si>
  <si>
    <t>Gen_X|varA_10|+15 percent|Solace|Unweighted</t>
  </si>
  <si>
    <t>Gen_X|varA_10|+20 percent|Solace|Unweighted</t>
  </si>
  <si>
    <t>Gen_X|varA_10|+25 percent|Solace|Unweighted</t>
  </si>
  <si>
    <t>Gen_X|varA_11|-25 percent|Solace|Unweighted</t>
  </si>
  <si>
    <t>Gen_X|varA_11|-20 percent|Solace|Unweighted</t>
  </si>
  <si>
    <t>Gen_X|varA_11|-15 percent|Solace|Unweighted</t>
  </si>
  <si>
    <t>Gen_X|varA_11|-10 percent|Solace|Unweighted</t>
  </si>
  <si>
    <t>Gen_X|varA_11|-5 percent|Solace|Unweighted</t>
  </si>
  <si>
    <t>Gen_X|varA_11|0 percent|Solace|Unweighted</t>
  </si>
  <si>
    <t>Gen_X|varA_11|+5 percent|Solace|Unweighted</t>
  </si>
  <si>
    <t>Gen_X|varA_11|+10 percent|Solace|Unweighted</t>
  </si>
  <si>
    <t>Gen_X|varA_11|+15 percent|Solace|Unweighted</t>
  </si>
  <si>
    <t>Gen_X|varA_11|+20 percent|Solace|Unweighted</t>
  </si>
  <si>
    <t>Gen_X|varA_11|+25 percent|Solace|Unweighted</t>
  </si>
  <si>
    <t>Gen_X|varB_1|-25 percent|Solace|Unweighted</t>
  </si>
  <si>
    <t>Gen_X|varB_1|-20 percent|Solace|Unweighted</t>
  </si>
  <si>
    <t>Gen_X|varB_1|-15 percent|Solace|Unweighted</t>
  </si>
  <si>
    <t>Gen_X|varB_1|-10 percent|Solace|Unweighted</t>
  </si>
  <si>
    <t>Gen_X|varB_1|-5 percent|Solace|Unweighted</t>
  </si>
  <si>
    <t>Gen_X|varB_1|0 percent|Solace|Unweighted</t>
  </si>
  <si>
    <t>Gen_X|varB_1|+5 percent|Solace|Unweighted</t>
  </si>
  <si>
    <t>Gen_X|varB_1|+10 percent|Solace|Unweighted</t>
  </si>
  <si>
    <t>Gen_X|varB_1|+15 percent|Solace|Unweighted</t>
  </si>
  <si>
    <t>Gen_X|varB_1|+20 percent|Solace|Unweighted</t>
  </si>
  <si>
    <t>Gen_X|varB_1|+25 percent|Solace|Unweighted</t>
  </si>
  <si>
    <t>Gen_X|varB_2|-25 percent|Solace|Unweighted</t>
  </si>
  <si>
    <t>Gen_X|varB_2|-20 percent|Solace|Unweighted</t>
  </si>
  <si>
    <t>Gen_X|varB_2|-15 percent|Solace|Unweighted</t>
  </si>
  <si>
    <t>Gen_X|varB_2|-10 percent|Solace|Unweighted</t>
  </si>
  <si>
    <t>Gen_X|varB_2|-5 percent|Solace|Unweighted</t>
  </si>
  <si>
    <t>Gen_X|varB_2|0 percent|Solace|Unweighted</t>
  </si>
  <si>
    <t>Gen_X|varB_2|+5 percent|Solace|Unweighted</t>
  </si>
  <si>
    <t>Gen_X|varB_2|+10 percent|Solace|Unweighted</t>
  </si>
  <si>
    <t>Gen_X|varB_2|+15 percent|Solace|Unweighted</t>
  </si>
  <si>
    <t>Gen_X|varB_2|+20 percent|Solace|Unweighted</t>
  </si>
  <si>
    <t>Gen_X|varB_2|+25 percent|Solace|Unweighted</t>
  </si>
  <si>
    <t>Gen_X|varB_3|-25 percent|Solace|Unweighted</t>
  </si>
  <si>
    <t>Gen_X|varB_3|-20 percent|Solace|Unweighted</t>
  </si>
  <si>
    <t>Gen_X|varB_3|-15 percent|Solace|Unweighted</t>
  </si>
  <si>
    <t>Gen_X|varB_3|-10 percent|Solace|Unweighted</t>
  </si>
  <si>
    <t>Gen_X|varB_3|-5 percent|Solace|Unweighted</t>
  </si>
  <si>
    <t>Gen_X|varB_3|0 percent|Solace|Unweighted</t>
  </si>
  <si>
    <t>Gen_X|varB_3|+5 percent|Solace|Unweighted</t>
  </si>
  <si>
    <t>Gen_X|varB_3|+10 percent|Solace|Unweighted</t>
  </si>
  <si>
    <t>Gen_X|varB_3|+15 percent|Solace|Unweighted</t>
  </si>
  <si>
    <t>Gen_X|varB_3|+20 percent|Solace|Unweighted</t>
  </si>
  <si>
    <t>Gen_X|varB_3|+25 percent|Solace|Unweighted</t>
  </si>
  <si>
    <t>Gen_X|varB_4|-25 percent|Solace|Unweighted</t>
  </si>
  <si>
    <t>Gen_X|varB_4|-20 percent|Solace|Unweighted</t>
  </si>
  <si>
    <t>Gen_X|varB_4|-15 percent|Solace|Unweighted</t>
  </si>
  <si>
    <t>Gen_X|varB_4|-10 percent|Solace|Unweighted</t>
  </si>
  <si>
    <t>Gen_X|varB_4|-5 percent|Solace|Unweighted</t>
  </si>
  <si>
    <t>Gen_X|varB_4|0 percent|Solace|Unweighted</t>
  </si>
  <si>
    <t>Gen_X|varB_4|+5 percent|Solace|Unweighted</t>
  </si>
  <si>
    <t>Gen_X|varB_4|+10 percent|Solace|Unweighted</t>
  </si>
  <si>
    <t>Gen_X|varB_4|+15 percent|Solace|Unweighted</t>
  </si>
  <si>
    <t>Gen_X|varB_4|+20 percent|Solace|Unweighted</t>
  </si>
  <si>
    <t>Gen_X|varB_4|+25 percent|Solace|Unweighted</t>
  </si>
  <si>
    <t>Gen_X|varB_5|-25 percent|Solace|Unweighted</t>
  </si>
  <si>
    <t>Gen_X|varB_5|-20 percent|Solace|Unweighted</t>
  </si>
  <si>
    <t>Gen_X|varB_5|-15 percent|Solace|Unweighted</t>
  </si>
  <si>
    <t>Gen_X|varB_5|-10 percent|Solace|Unweighted</t>
  </si>
  <si>
    <t>Gen_X|varB_5|-5 percent|Solace|Unweighted</t>
  </si>
  <si>
    <t>Gen_X|varB_5|0 percent|Solace|Unweighted</t>
  </si>
  <si>
    <t>Gen_X|varB_5|+5 percent|Solace|Unweighted</t>
  </si>
  <si>
    <t>Gen_X|varB_5|+10 percent|Solace|Unweighted</t>
  </si>
  <si>
    <t>Gen_X|varB_5|+15 percent|Solace|Unweighted</t>
  </si>
  <si>
    <t>Gen_X|varB_5|+20 percent|Solace|Unweighted</t>
  </si>
  <si>
    <t>Gen_X|varB_5|+25 percent|Solace|Unweighted</t>
  </si>
  <si>
    <t>Gen_X|varB_6|-25 percent|Solace|Unweighted</t>
  </si>
  <si>
    <t>Gen_X|varB_6|-20 percent|Solace|Unweighted</t>
  </si>
  <si>
    <t>Gen_X|varB_6|-15 percent|Solace|Unweighted</t>
  </si>
  <si>
    <t>Gen_X|varB_6|-10 percent|Solace|Unweighted</t>
  </si>
  <si>
    <t>Gen_X|varB_6|-5 percent|Solace|Unweighted</t>
  </si>
  <si>
    <t>Gen_X|varB_6|0 percent|Solace|Unweighted</t>
  </si>
  <si>
    <t>Gen_X|varB_6|+5 percent|Solace|Unweighted</t>
  </si>
  <si>
    <t>Gen_X|varB_6|+10 percent|Solace|Unweighted</t>
  </si>
  <si>
    <t>Gen_X|varB_6|+15 percent|Solace|Unweighted</t>
  </si>
  <si>
    <t>Gen_X|varB_6|+20 percent|Solace|Unweighted</t>
  </si>
  <si>
    <t>Gen_X|varB_6|+25 percent|Solace|Unweighted</t>
  </si>
  <si>
    <t>Gen_X|varC_1|-25 percent|Solace|Unweighted</t>
  </si>
  <si>
    <t>Gen_X|varC_1|-20 percent|Solace|Unweighted</t>
  </si>
  <si>
    <t>Gen_X|varC_1|-15 percent|Solace|Unweighted</t>
  </si>
  <si>
    <t>Gen_X|varC_1|-10 percent|Solace|Unweighted</t>
  </si>
  <si>
    <t>Gen_X|varC_1|-5 percent|Solace|Unweighted</t>
  </si>
  <si>
    <t>Gen_X|varC_1|0 percent|Solace|Unweighted</t>
  </si>
  <si>
    <t>Gen_X|varC_1|+5 percent|Solace|Unweighted</t>
  </si>
  <si>
    <t>Gen_X|varC_1|+10 percent|Solace|Unweighted</t>
  </si>
  <si>
    <t>Gen_X|varC_1|+15 percent|Solace|Unweighted</t>
  </si>
  <si>
    <t>Gen_X|varC_1|+20 percent|Solace|Unweighted</t>
  </si>
  <si>
    <t>Gen_X|varC_1|+25 percent|Solace|Unweighted</t>
  </si>
  <si>
    <t>Gen_X|varC_2|-25 percent|Solace|Unweighted</t>
  </si>
  <si>
    <t>Gen_X|varC_2|-20 percent|Solace|Unweighted</t>
  </si>
  <si>
    <t>Gen_X|varC_2|-15 percent|Solace|Unweighted</t>
  </si>
  <si>
    <t>Gen_X|varC_2|-10 percent|Solace|Unweighted</t>
  </si>
  <si>
    <t>Gen_X|varC_2|-5 percent|Solace|Unweighted</t>
  </si>
  <si>
    <t>Gen_X|varC_2|0 percent|Solace|Unweighted</t>
  </si>
  <si>
    <t>Gen_X|varC_2|+5 percent|Solace|Unweighted</t>
  </si>
  <si>
    <t>Gen_X|varC_2|+10 percent|Solace|Unweighted</t>
  </si>
  <si>
    <t>Gen_X|varC_2|+15 percent|Solace|Unweighted</t>
  </si>
  <si>
    <t>Gen_X|varC_2|+20 percent|Solace|Unweighted</t>
  </si>
  <si>
    <t>Gen_X|varC_2|+25 percent|Solace|Unweighted</t>
  </si>
  <si>
    <t>Gen_X|varC_3|-25 percent|Solace|Unweighted</t>
  </si>
  <si>
    <t>Gen_X|varC_3|-20 percent|Solace|Unweighted</t>
  </si>
  <si>
    <t>Gen_X|varC_3|-15 percent|Solace|Unweighted</t>
  </si>
  <si>
    <t>Gen_X|varC_3|-10 percent|Solace|Unweighted</t>
  </si>
  <si>
    <t>Gen_X|varC_3|-5 percent|Solace|Unweighted</t>
  </si>
  <si>
    <t>Gen_X|varC_3|0 percent|Solace|Unweighted</t>
  </si>
  <si>
    <t>Gen_X|varC_3|+5 percent|Solace|Unweighted</t>
  </si>
  <si>
    <t>Gen_X|varC_3|+10 percent|Solace|Unweighted</t>
  </si>
  <si>
    <t>Gen_X|varC_3|+15 percent|Solace|Unweighted</t>
  </si>
  <si>
    <t>Gen_X|varC_3|+20 percent|Solace|Unweighted</t>
  </si>
  <si>
    <t>Gen_X|varC_3|+25 percent|Solace|Unweighted</t>
  </si>
  <si>
    <t>Gen_X|varC_4|-25 percent|Solace|Unweighted</t>
  </si>
  <si>
    <t>Gen_X|varC_4|-20 percent|Solace|Unweighted</t>
  </si>
  <si>
    <t>Gen_X|varC_4|-15 percent|Solace|Unweighted</t>
  </si>
  <si>
    <t>Gen_X|varC_4|-10 percent|Solace|Unweighted</t>
  </si>
  <si>
    <t>Gen_X|varC_4|-5 percent|Solace|Unweighted</t>
  </si>
  <si>
    <t>Gen_X|varC_4|0 percent|Solace|Unweighted</t>
  </si>
  <si>
    <t>Gen_X|varC_4|+5 percent|Solace|Unweighted</t>
  </si>
  <si>
    <t>Gen_X|varC_4|+10 percent|Solace|Unweighted</t>
  </si>
  <si>
    <t>Gen_X|varC_4|+15 percent|Solace|Unweighted</t>
  </si>
  <si>
    <t>Gen_X|varC_4|+20 percent|Solace|Unweighted</t>
  </si>
  <si>
    <t>Gen_X|varC_4|+25 percent|Solace|Unweighted</t>
  </si>
  <si>
    <t>Gen_X|varC_5|-25 percent|Solace|Unweighted</t>
  </si>
  <si>
    <t>Gen_X|varC_5|-20 percent|Solace|Unweighted</t>
  </si>
  <si>
    <t>Gen_X|varC_5|-15 percent|Solace|Unweighted</t>
  </si>
  <si>
    <t>Gen_X|varC_5|-10 percent|Solace|Unweighted</t>
  </si>
  <si>
    <t>Gen_X|varC_5|-5 percent|Solace|Unweighted</t>
  </si>
  <si>
    <t>Gen_X|varC_5|0 percent|Solace|Unweighted</t>
  </si>
  <si>
    <t>Gen_X|varC_5|+5 percent|Solace|Unweighted</t>
  </si>
  <si>
    <t>Gen_X|varC_5|+10 percent|Solace|Unweighted</t>
  </si>
  <si>
    <t>Gen_X|varC_5|+15 percent|Solace|Unweighted</t>
  </si>
  <si>
    <t>Gen_X|varC_5|+20 percent|Solace|Unweighted</t>
  </si>
  <si>
    <t>Gen_X|varC_5|+25 percent|Solace|Unweighted</t>
  </si>
  <si>
    <t>Gen_X|varC_6|-25 percent|Solace|Unweighted</t>
  </si>
  <si>
    <t>Gen_X|varC_6|-20 percent|Solace|Unweighted</t>
  </si>
  <si>
    <t>Gen_X|varC_6|-15 percent|Solace|Unweighted</t>
  </si>
  <si>
    <t>Gen_X|varC_6|-10 percent|Solace|Unweighted</t>
  </si>
  <si>
    <t>Gen_X|varC_6|-5 percent|Solace|Unweighted</t>
  </si>
  <si>
    <t>Gen_X|varC_6|0 percent|Solace|Unweighted</t>
  </si>
  <si>
    <t>Gen_X|varC_6|+5 percent|Solace|Unweighted</t>
  </si>
  <si>
    <t>Gen_X|varC_6|+10 percent|Solace|Unweighted</t>
  </si>
  <si>
    <t>Gen_X|varC_6|+15 percent|Solace|Unweighted</t>
  </si>
  <si>
    <t>Gen_X|varC_6|+20 percent|Solace|Unweighted</t>
  </si>
  <si>
    <t>Gen_X|varC_6|+25 percent|Solace|Unweighted</t>
  </si>
  <si>
    <t>Gen_X|varC_7|-25 percent|Solace|Unweighted</t>
  </si>
  <si>
    <t>Gen_X|varC_7|-20 percent|Solace|Unweighted</t>
  </si>
  <si>
    <t>Gen_X|varC_7|-15 percent|Solace|Unweighted</t>
  </si>
  <si>
    <t>Gen_X|varC_7|-10 percent|Solace|Unweighted</t>
  </si>
  <si>
    <t>Gen_X|varC_7|-5 percent|Solace|Unweighted</t>
  </si>
  <si>
    <t>Gen_X|varC_7|0 percent|Solace|Unweighted</t>
  </si>
  <si>
    <t>Gen_X|varC_7|+5 percent|Solace|Unweighted</t>
  </si>
  <si>
    <t>Gen_X|varC_7|+10 percent|Solace|Unweighted</t>
  </si>
  <si>
    <t>Gen_X|varC_7|+15 percent|Solace|Unweighted</t>
  </si>
  <si>
    <t>Gen_X|varC_7|+20 percent|Solace|Unweighted</t>
  </si>
  <si>
    <t>Gen_X|varC_7|+25 percent|Solace|Unweighted</t>
  </si>
  <si>
    <t>Gen_X|varC_8|-25 percent|Solace|Unweighted</t>
  </si>
  <si>
    <t>Gen_X|varC_8|-20 percent|Solace|Unweighted</t>
  </si>
  <si>
    <t>Gen_X|varC_8|-15 percent|Solace|Unweighted</t>
  </si>
  <si>
    <t>Gen_X|varC_8|-10 percent|Solace|Unweighted</t>
  </si>
  <si>
    <t>Gen_X|varC_8|-5 percent|Solace|Unweighted</t>
  </si>
  <si>
    <t>Gen_X|varC_8|0 percent|Solace|Unweighted</t>
  </si>
  <si>
    <t>Gen_X|varC_8|+5 percent|Solace|Unweighted</t>
  </si>
  <si>
    <t>Gen_X|varC_8|+10 percent|Solace|Unweighted</t>
  </si>
  <si>
    <t>Gen_X|varC_8|+15 percent|Solace|Unweighted</t>
  </si>
  <si>
    <t>Gen_X|varC_8|+20 percent|Solace|Unweighted</t>
  </si>
  <si>
    <t>Gen_X|varC_8|+25 percent|Solace|Unweighted</t>
  </si>
  <si>
    <t>Gen_X|varC_9|-25 percent|Solace|Unweighted</t>
  </si>
  <si>
    <t>Gen_X|varC_9|-20 percent|Solace|Unweighted</t>
  </si>
  <si>
    <t>Gen_X|varC_9|-15 percent|Solace|Unweighted</t>
  </si>
  <si>
    <t>Gen_X|varC_9|-10 percent|Solace|Unweighted</t>
  </si>
  <si>
    <t>Gen_X|varC_9|-5 percent|Solace|Unweighted</t>
  </si>
  <si>
    <t>Gen_X|varC_9|0 percent|Solace|Unweighted</t>
  </si>
  <si>
    <t>Gen_X|varC_9|+5 percent|Solace|Unweighted</t>
  </si>
  <si>
    <t>Gen_X|varC_9|+10 percent|Solace|Unweighted</t>
  </si>
  <si>
    <t>Gen_X|varC_9|+15 percent|Solace|Unweighted</t>
  </si>
  <si>
    <t>Gen_X|varC_9|+20 percent|Solace|Unweighted</t>
  </si>
  <si>
    <t>Gen_X|varC_9|+25 percent|Solace|Unweighted</t>
  </si>
  <si>
    <t>Gen_X|varA_1|-25 percent|Vero|Unweighted</t>
  </si>
  <si>
    <t>Gen_X|varA_1|-20 percent|Vero|Unweighted</t>
  </si>
  <si>
    <t>Gen_X|varA_1|-15 percent|Vero|Unweighted</t>
  </si>
  <si>
    <t>Gen_X|varA_1|-10 percent|Vero|Unweighted</t>
  </si>
  <si>
    <t>Gen_X|varA_1|-5 percent|Vero|Unweighted</t>
  </si>
  <si>
    <t>Gen_X|varA_1|0 percent|Vero|Unweighted</t>
  </si>
  <si>
    <t>Gen_X|varA_1|+5 percent|Vero|Unweighted</t>
  </si>
  <si>
    <t>Gen_X|varA_1|+10 percent|Vero|Unweighted</t>
  </si>
  <si>
    <t>Gen_X|varA_1|+15 percent|Vero|Unweighted</t>
  </si>
  <si>
    <t>Gen_X|varA_1|+20 percent|Vero|Unweighted</t>
  </si>
  <si>
    <t>Gen_X|varA_1|+25 percent|Vero|Unweighted</t>
  </si>
  <si>
    <t>Gen_X|varA_2|-25 percent|Vero|Unweighted</t>
  </si>
  <si>
    <t>Gen_X|varA_2|-20 percent|Vero|Unweighted</t>
  </si>
  <si>
    <t>Gen_X|varA_2|-15 percent|Vero|Unweighted</t>
  </si>
  <si>
    <t>Gen_X|varA_2|-10 percent|Vero|Unweighted</t>
  </si>
  <si>
    <t>Gen_X|varA_2|-5 percent|Vero|Unweighted</t>
  </si>
  <si>
    <t>Gen_X|varA_2|0 percent|Vero|Unweighted</t>
  </si>
  <si>
    <t>Gen_X|varA_2|+5 percent|Vero|Unweighted</t>
  </si>
  <si>
    <t>Gen_X|varA_2|+10 percent|Vero|Unweighted</t>
  </si>
  <si>
    <t>Gen_X|varA_2|+15 percent|Vero|Unweighted</t>
  </si>
  <si>
    <t>Gen_X|varA_2|+20 percent|Vero|Unweighted</t>
  </si>
  <si>
    <t>Gen_X|varA_2|+25 percent|Vero|Unweighted</t>
  </si>
  <si>
    <t>Gen_X|varA_3|-25 percent|Vero|Unweighted</t>
  </si>
  <si>
    <t>Gen_X|varA_3|-20 percent|Vero|Unweighted</t>
  </si>
  <si>
    <t>Gen_X|varA_3|-15 percent|Vero|Unweighted</t>
  </si>
  <si>
    <t>Gen_X|varA_3|-10 percent|Vero|Unweighted</t>
  </si>
  <si>
    <t>Gen_X|varA_3|-5 percent|Vero|Unweighted</t>
  </si>
  <si>
    <t>Gen_X|varA_3|0 percent|Vero|Unweighted</t>
  </si>
  <si>
    <t>Gen_X|varA_3|+5 percent|Vero|Unweighted</t>
  </si>
  <si>
    <t>Gen_X|varA_3|+10 percent|Vero|Unweighted</t>
  </si>
  <si>
    <t>Gen_X|varA_3|+15 percent|Vero|Unweighted</t>
  </si>
  <si>
    <t>Gen_X|varA_3|+20 percent|Vero|Unweighted</t>
  </si>
  <si>
    <t>Gen_X|varA_3|+25 percent|Vero|Unweighted</t>
  </si>
  <si>
    <t>Gen_X|varA_4|-25 percent|Vero|Unweighted</t>
  </si>
  <si>
    <t>Gen_X|varA_4|-20 percent|Vero|Unweighted</t>
  </si>
  <si>
    <t>Gen_X|varA_4|-15 percent|Vero|Unweighted</t>
  </si>
  <si>
    <t>Gen_X|varA_4|-10 percent|Vero|Unweighted</t>
  </si>
  <si>
    <t>Gen_X|varA_4|-5 percent|Vero|Unweighted</t>
  </si>
  <si>
    <t>Gen_X|varA_4|0 percent|Vero|Unweighted</t>
  </si>
  <si>
    <t>Gen_X|varA_4|+5 percent|Vero|Unweighted</t>
  </si>
  <si>
    <t>Gen_X|varA_4|+10 percent|Vero|Unweighted</t>
  </si>
  <si>
    <t>Gen_X|varA_4|+15 percent|Vero|Unweighted</t>
  </si>
  <si>
    <t>Gen_X|varA_4|+20 percent|Vero|Unweighted</t>
  </si>
  <si>
    <t>Gen_X|varA_4|+25 percent|Vero|Unweighted</t>
  </si>
  <si>
    <t>Gen_X|varA_5|-25 percent|Vero|Unweighted</t>
  </si>
  <si>
    <t>Gen_X|varA_5|-20 percent|Vero|Unweighted</t>
  </si>
  <si>
    <t>Gen_X|varA_5|-15 percent|Vero|Unweighted</t>
  </si>
  <si>
    <t>Gen_X|varA_5|-10 percent|Vero|Unweighted</t>
  </si>
  <si>
    <t>Gen_X|varA_5|-5 percent|Vero|Unweighted</t>
  </si>
  <si>
    <t>Gen_X|varA_5|0 percent|Vero|Unweighted</t>
  </si>
  <si>
    <t>Gen_X|varA_5|+5 percent|Vero|Unweighted</t>
  </si>
  <si>
    <t>Gen_X|varA_5|+10 percent|Vero|Unweighted</t>
  </si>
  <si>
    <t>Gen_X|varA_5|+15 percent|Vero|Unweighted</t>
  </si>
  <si>
    <t>Gen_X|varA_5|+20 percent|Vero|Unweighted</t>
  </si>
  <si>
    <t>Gen_X|varA_5|+25 percent|Vero|Unweighted</t>
  </si>
  <si>
    <t>Gen_X|varA_6|-25 percent|Vero|Unweighted</t>
  </si>
  <si>
    <t>Gen_X|varA_6|-20 percent|Vero|Unweighted</t>
  </si>
  <si>
    <t>Gen_X|varA_6|-15 percent|Vero|Unweighted</t>
  </si>
  <si>
    <t>Gen_X|varA_6|-10 percent|Vero|Unweighted</t>
  </si>
  <si>
    <t>Gen_X|varA_6|-5 percent|Vero|Unweighted</t>
  </si>
  <si>
    <t>Gen_X|varA_6|0 percent|Vero|Unweighted</t>
  </si>
  <si>
    <t>Gen_X|varA_6|+5 percent|Vero|Unweighted</t>
  </si>
  <si>
    <t>Gen_X|varA_6|+10 percent|Vero|Unweighted</t>
  </si>
  <si>
    <t>Gen_X|varA_6|+15 percent|Vero|Unweighted</t>
  </si>
  <si>
    <t>Gen_X|varA_6|+20 percent|Vero|Unweighted</t>
  </si>
  <si>
    <t>Gen_X|varA_6|+25 percent|Vero|Unweighted</t>
  </si>
  <si>
    <t>Gen_X|varA_7|-25 percent|Vero|Unweighted</t>
  </si>
  <si>
    <t>Gen_X|varA_7|-20 percent|Vero|Unweighted</t>
  </si>
  <si>
    <t>Gen_X|varA_7|-15 percent|Vero|Unweighted</t>
  </si>
  <si>
    <t>Gen_X|varA_7|-10 percent|Vero|Unweighted</t>
  </si>
  <si>
    <t>Gen_X|varA_7|-5 percent|Vero|Unweighted</t>
  </si>
  <si>
    <t>Gen_X|varA_7|0 percent|Vero|Unweighted</t>
  </si>
  <si>
    <t>Gen_X|varA_7|+5 percent|Vero|Unweighted</t>
  </si>
  <si>
    <t>Gen_X|varA_7|+10 percent|Vero|Unweighted</t>
  </si>
  <si>
    <t>Gen_X|varA_7|+15 percent|Vero|Unweighted</t>
  </si>
  <si>
    <t>Gen_X|varA_7|+20 percent|Vero|Unweighted</t>
  </si>
  <si>
    <t>Gen_X|varA_7|+25 percent|Vero|Unweighted</t>
  </si>
  <si>
    <t>Gen_X|varA_8|-25 percent|Vero|Unweighted</t>
  </si>
  <si>
    <t>Gen_X|varA_8|-20 percent|Vero|Unweighted</t>
  </si>
  <si>
    <t>Gen_X|varA_8|-15 percent|Vero|Unweighted</t>
  </si>
  <si>
    <t>Gen_X|varA_8|-10 percent|Vero|Unweighted</t>
  </si>
  <si>
    <t>Gen_X|varA_8|-5 percent|Vero|Unweighted</t>
  </si>
  <si>
    <t>Gen_X|varA_8|0 percent|Vero|Unweighted</t>
  </si>
  <si>
    <t>Gen_X|varA_8|+5 percent|Vero|Unweighted</t>
  </si>
  <si>
    <t>Gen_X|varA_8|+10 percent|Vero|Unweighted</t>
  </si>
  <si>
    <t>Gen_X|varA_8|+15 percent|Vero|Unweighted</t>
  </si>
  <si>
    <t>Gen_X|varA_8|+20 percent|Vero|Unweighted</t>
  </si>
  <si>
    <t>Gen_X|varA_8|+25 percent|Vero|Unweighted</t>
  </si>
  <si>
    <t>Gen_X|varA_10|-25 percent|Vero|Unweighted</t>
  </si>
  <si>
    <t>Gen_X|varA_10|-20 percent|Vero|Unweighted</t>
  </si>
  <si>
    <t>Gen_X|varA_10|-15 percent|Vero|Unweighted</t>
  </si>
  <si>
    <t>Gen_X|varA_10|-10 percent|Vero|Unweighted</t>
  </si>
  <si>
    <t>Gen_X|varA_10|-5 percent|Vero|Unweighted</t>
  </si>
  <si>
    <t>Gen_X|varA_10|0 percent|Vero|Unweighted</t>
  </si>
  <si>
    <t>Gen_X|varA_10|+5 percent|Vero|Unweighted</t>
  </si>
  <si>
    <t>Gen_X|varA_10|+10 percent|Vero|Unweighted</t>
  </si>
  <si>
    <t>Gen_X|varA_10|+15 percent|Vero|Unweighted</t>
  </si>
  <si>
    <t>Gen_X|varA_10|+20 percent|Vero|Unweighted</t>
  </si>
  <si>
    <t>Gen_X|varA_10|+25 percent|Vero|Unweighted</t>
  </si>
  <si>
    <t>Gen_X|varA_11|-25 percent|Vero|Unweighted</t>
  </si>
  <si>
    <t>Gen_X|varA_11|-20 percent|Vero|Unweighted</t>
  </si>
  <si>
    <t>Gen_X|varA_11|-15 percent|Vero|Unweighted</t>
  </si>
  <si>
    <t>Gen_X|varA_11|-10 percent|Vero|Unweighted</t>
  </si>
  <si>
    <t>Gen_X|varA_11|-5 percent|Vero|Unweighted</t>
  </si>
  <si>
    <t>Gen_X|varA_11|0 percent|Vero|Unweighted</t>
  </si>
  <si>
    <t>Gen_X|varA_11|+5 percent|Vero|Unweighted</t>
  </si>
  <si>
    <t>Gen_X|varA_11|+10 percent|Vero|Unweighted</t>
  </si>
  <si>
    <t>Gen_X|varA_11|+15 percent|Vero|Unweighted</t>
  </si>
  <si>
    <t>Gen_X|varA_11|+20 percent|Vero|Unweighted</t>
  </si>
  <si>
    <t>Gen_X|varA_11|+25 percent|Vero|Unweighted</t>
  </si>
  <si>
    <t>Gen_X|varB_1|-25 percent|Vero|Unweighted</t>
  </si>
  <si>
    <t>Gen_X|varB_1|-20 percent|Vero|Unweighted</t>
  </si>
  <si>
    <t>Gen_X|varB_1|-15 percent|Vero|Unweighted</t>
  </si>
  <si>
    <t>Gen_X|varB_1|-10 percent|Vero|Unweighted</t>
  </si>
  <si>
    <t>Gen_X|varB_1|-5 percent|Vero|Unweighted</t>
  </si>
  <si>
    <t>Gen_X|varB_1|0 percent|Vero|Unweighted</t>
  </si>
  <si>
    <t>Gen_X|varB_1|+5 percent|Vero|Unweighted</t>
  </si>
  <si>
    <t>Gen_X|varB_1|+10 percent|Vero|Unweighted</t>
  </si>
  <si>
    <t>Gen_X|varB_1|+15 percent|Vero|Unweighted</t>
  </si>
  <si>
    <t>Gen_X|varB_1|+20 percent|Vero|Unweighted</t>
  </si>
  <si>
    <t>Gen_X|varB_1|+25 percent|Vero|Unweighted</t>
  </si>
  <si>
    <t>Gen_X|varB_2|-25 percent|Vero|Unweighted</t>
  </si>
  <si>
    <t>Gen_X|varB_2|-20 percent|Vero|Unweighted</t>
  </si>
  <si>
    <t>Gen_X|varB_2|-15 percent|Vero|Unweighted</t>
  </si>
  <si>
    <t>Gen_X|varB_2|-10 percent|Vero|Unweighted</t>
  </si>
  <si>
    <t>Gen_X|varB_2|-5 percent|Vero|Unweighted</t>
  </si>
  <si>
    <t>Gen_X|varB_2|0 percent|Vero|Unweighted</t>
  </si>
  <si>
    <t>Gen_X|varB_2|+5 percent|Vero|Unweighted</t>
  </si>
  <si>
    <t>Gen_X|varB_2|+10 percent|Vero|Unweighted</t>
  </si>
  <si>
    <t>Gen_X|varB_2|+15 percent|Vero|Unweighted</t>
  </si>
  <si>
    <t>Gen_X|varB_2|+20 percent|Vero|Unweighted</t>
  </si>
  <si>
    <t>Gen_X|varB_2|+25 percent|Vero|Unweighted</t>
  </si>
  <si>
    <t>Gen_X|varB_3|-25 percent|Vero|Unweighted</t>
  </si>
  <si>
    <t>Gen_X|varB_3|-20 percent|Vero|Unweighted</t>
  </si>
  <si>
    <t>Gen_X|varB_3|-15 percent|Vero|Unweighted</t>
  </si>
  <si>
    <t>Gen_X|varB_3|-10 percent|Vero|Unweighted</t>
  </si>
  <si>
    <t>Gen_X|varB_3|-5 percent|Vero|Unweighted</t>
  </si>
  <si>
    <t>Gen_X|varB_3|0 percent|Vero|Unweighted</t>
  </si>
  <si>
    <t>Gen_X|varB_3|+5 percent|Vero|Unweighted</t>
  </si>
  <si>
    <t>Gen_X|varB_3|+10 percent|Vero|Unweighted</t>
  </si>
  <si>
    <t>Gen_X|varB_3|+15 percent|Vero|Unweighted</t>
  </si>
  <si>
    <t>Gen_X|varB_3|+20 percent|Vero|Unweighted</t>
  </si>
  <si>
    <t>Gen_X|varB_3|+25 percent|Vero|Unweighted</t>
  </si>
  <si>
    <t>Gen_X|varB_4|-25 percent|Vero|Unweighted</t>
  </si>
  <si>
    <t>Gen_X|varB_4|-20 percent|Vero|Unweighted</t>
  </si>
  <si>
    <t>Gen_X|varB_4|-15 percent|Vero|Unweighted</t>
  </si>
  <si>
    <t>Gen_X|varB_4|-10 percent|Vero|Unweighted</t>
  </si>
  <si>
    <t>Gen_X|varB_4|-5 percent|Vero|Unweighted</t>
  </si>
  <si>
    <t>Gen_X|varB_4|0 percent|Vero|Unweighted</t>
  </si>
  <si>
    <t>Gen_X|varB_4|+5 percent|Vero|Unweighted</t>
  </si>
  <si>
    <t>Gen_X|varB_4|+10 percent|Vero|Unweighted</t>
  </si>
  <si>
    <t>Gen_X|varB_4|+15 percent|Vero|Unweighted</t>
  </si>
  <si>
    <t>Gen_X|varB_4|+20 percent|Vero|Unweighted</t>
  </si>
  <si>
    <t>Gen_X|varB_4|+25 percent|Vero|Unweighted</t>
  </si>
  <si>
    <t>Gen_X|varB_5|-25 percent|Vero|Unweighted</t>
  </si>
  <si>
    <t>Gen_X|varB_5|-20 percent|Vero|Unweighted</t>
  </si>
  <si>
    <t>Gen_X|varB_5|-15 percent|Vero|Unweighted</t>
  </si>
  <si>
    <t>Gen_X|varB_5|-10 percent|Vero|Unweighted</t>
  </si>
  <si>
    <t>Gen_X|varB_5|-5 percent|Vero|Unweighted</t>
  </si>
  <si>
    <t>Gen_X|varB_5|0 percent|Vero|Unweighted</t>
  </si>
  <si>
    <t>Gen_X|varB_5|+5 percent|Vero|Unweighted</t>
  </si>
  <si>
    <t>Gen_X|varB_5|+10 percent|Vero|Unweighted</t>
  </si>
  <si>
    <t>Gen_X|varB_5|+15 percent|Vero|Unweighted</t>
  </si>
  <si>
    <t>Gen_X|varB_5|+20 percent|Vero|Unweighted</t>
  </si>
  <si>
    <t>Gen_X|varB_5|+25 percent|Vero|Unweighted</t>
  </si>
  <si>
    <t>Gen_X|varB_6|-25 percent|Vero|Unweighted</t>
  </si>
  <si>
    <t>Gen_X|varB_6|-20 percent|Vero|Unweighted</t>
  </si>
  <si>
    <t>Gen_X|varB_6|-15 percent|Vero|Unweighted</t>
  </si>
  <si>
    <t>Gen_X|varB_6|-10 percent|Vero|Unweighted</t>
  </si>
  <si>
    <t>Gen_X|varB_6|-5 percent|Vero|Unweighted</t>
  </si>
  <si>
    <t>Gen_X|varB_6|0 percent|Vero|Unweighted</t>
  </si>
  <si>
    <t>Gen_X|varB_6|+5 percent|Vero|Unweighted</t>
  </si>
  <si>
    <t>Gen_X|varB_6|+10 percent|Vero|Unweighted</t>
  </si>
  <si>
    <t>Gen_X|varB_6|+15 percent|Vero|Unweighted</t>
  </si>
  <si>
    <t>Gen_X|varB_6|+20 percent|Vero|Unweighted</t>
  </si>
  <si>
    <t>Gen_X|varB_6|+25 percent|Vero|Unweighted</t>
  </si>
  <si>
    <t>Gen_X|varC_1|-25 percent|Vero|Unweighted</t>
  </si>
  <si>
    <t>Gen_X|varC_1|-20 percent|Vero|Unweighted</t>
  </si>
  <si>
    <t>Gen_X|varC_1|-15 percent|Vero|Unweighted</t>
  </si>
  <si>
    <t>Gen_X|varC_1|-10 percent|Vero|Unweighted</t>
  </si>
  <si>
    <t>Gen_X|varC_1|-5 percent|Vero|Unweighted</t>
  </si>
  <si>
    <t>Gen_X|varC_1|0 percent|Vero|Unweighted</t>
  </si>
  <si>
    <t>Gen_X|varC_1|+5 percent|Vero|Unweighted</t>
  </si>
  <si>
    <t>Gen_X|varC_1|+10 percent|Vero|Unweighted</t>
  </si>
  <si>
    <t>Gen_X|varC_1|+15 percent|Vero|Unweighted</t>
  </si>
  <si>
    <t>Gen_X|varC_1|+20 percent|Vero|Unweighted</t>
  </si>
  <si>
    <t>Gen_X|varC_1|+25 percent|Vero|Unweighted</t>
  </si>
  <si>
    <t>Gen_X|varC_2|-25 percent|Vero|Unweighted</t>
  </si>
  <si>
    <t>Gen_X|varC_2|-20 percent|Vero|Unweighted</t>
  </si>
  <si>
    <t>Gen_X|varC_2|-15 percent|Vero|Unweighted</t>
  </si>
  <si>
    <t>Gen_X|varC_2|-10 percent|Vero|Unweighted</t>
  </si>
  <si>
    <t>Gen_X|varC_2|-5 percent|Vero|Unweighted</t>
  </si>
  <si>
    <t>Gen_X|varC_2|0 percent|Vero|Unweighted</t>
  </si>
  <si>
    <t>Gen_X|varC_2|+5 percent|Vero|Unweighted</t>
  </si>
  <si>
    <t>Gen_X|varC_2|+10 percent|Vero|Unweighted</t>
  </si>
  <si>
    <t>Gen_X|varC_2|+15 percent|Vero|Unweighted</t>
  </si>
  <si>
    <t>Gen_X|varC_2|+20 percent|Vero|Unweighted</t>
  </si>
  <si>
    <t>Gen_X|varC_2|+25 percent|Vero|Unweighted</t>
  </si>
  <si>
    <t>Gen_X|varC_3|-25 percent|Vero|Unweighted</t>
  </si>
  <si>
    <t>Gen_X|varC_3|-20 percent|Vero|Unweighted</t>
  </si>
  <si>
    <t>Gen_X|varC_3|-15 percent|Vero|Unweighted</t>
  </si>
  <si>
    <t>Gen_X|varC_3|-10 percent|Vero|Unweighted</t>
  </si>
  <si>
    <t>Gen_X|varC_3|-5 percent|Vero|Unweighted</t>
  </si>
  <si>
    <t>Gen_X|varC_3|0 percent|Vero|Unweighted</t>
  </si>
  <si>
    <t>Gen_X|varC_3|+5 percent|Vero|Unweighted</t>
  </si>
  <si>
    <t>Gen_X|varC_3|+10 percent|Vero|Unweighted</t>
  </si>
  <si>
    <t>Gen_X|varC_3|+15 percent|Vero|Unweighted</t>
  </si>
  <si>
    <t>Gen_X|varC_3|+20 percent|Vero|Unweighted</t>
  </si>
  <si>
    <t>Gen_X|varC_3|+25 percent|Vero|Unweighted</t>
  </si>
  <si>
    <t>Gen_X|varC_4|-25 percent|Vero|Unweighted</t>
  </si>
  <si>
    <t>Gen_X|varC_4|-20 percent|Vero|Unweighted</t>
  </si>
  <si>
    <t>Gen_X|varC_4|-15 percent|Vero|Unweighted</t>
  </si>
  <si>
    <t>Gen_X|varC_4|-10 percent|Vero|Unweighted</t>
  </si>
  <si>
    <t>Gen_X|varC_4|-5 percent|Vero|Unweighted</t>
  </si>
  <si>
    <t>Gen_X|varC_4|0 percent|Vero|Unweighted</t>
  </si>
  <si>
    <t>Gen_X|varC_4|+5 percent|Vero|Unweighted</t>
  </si>
  <si>
    <t>Gen_X|varC_4|+10 percent|Vero|Unweighted</t>
  </si>
  <si>
    <t>Gen_X|varC_4|+15 percent|Vero|Unweighted</t>
  </si>
  <si>
    <t>Gen_X|varC_4|+20 percent|Vero|Unweighted</t>
  </si>
  <si>
    <t>Gen_X|varC_4|+25 percent|Vero|Unweighted</t>
  </si>
  <si>
    <t>Gen_X|varC_5|-25 percent|Vero|Unweighted</t>
  </si>
  <si>
    <t>Gen_X|varC_5|-20 percent|Vero|Unweighted</t>
  </si>
  <si>
    <t>Gen_X|varC_5|-15 percent|Vero|Unweighted</t>
  </si>
  <si>
    <t>Gen_X|varC_5|-10 percent|Vero|Unweighted</t>
  </si>
  <si>
    <t>Gen_X|varC_5|-5 percent|Vero|Unweighted</t>
  </si>
  <si>
    <t>Gen_X|varC_5|0 percent|Vero|Unweighted</t>
  </si>
  <si>
    <t>Gen_X|varC_5|+5 percent|Vero|Unweighted</t>
  </si>
  <si>
    <t>Gen_X|varC_5|+10 percent|Vero|Unweighted</t>
  </si>
  <si>
    <t>Gen_X|varC_5|+15 percent|Vero|Unweighted</t>
  </si>
  <si>
    <t>Gen_X|varC_5|+20 percent|Vero|Unweighted</t>
  </si>
  <si>
    <t>Gen_X|varC_5|+25 percent|Vero|Unweighted</t>
  </si>
  <si>
    <t>Gen_X|varC_6|-25 percent|Vero|Unweighted</t>
  </si>
  <si>
    <t>Gen_X|varC_6|-20 percent|Vero|Unweighted</t>
  </si>
  <si>
    <t>Gen_X|varC_6|-15 percent|Vero|Unweighted</t>
  </si>
  <si>
    <t>Gen_X|varC_6|-10 percent|Vero|Unweighted</t>
  </si>
  <si>
    <t>Gen_X|varC_6|-5 percent|Vero|Unweighted</t>
  </si>
  <si>
    <t>Gen_X|varC_6|0 percent|Vero|Unweighted</t>
  </si>
  <si>
    <t>Gen_X|varC_6|+5 percent|Vero|Unweighted</t>
  </si>
  <si>
    <t>Gen_X|varC_6|+10 percent|Vero|Unweighted</t>
  </si>
  <si>
    <t>Gen_X|varC_6|+15 percent|Vero|Unweighted</t>
  </si>
  <si>
    <t>Gen_X|varC_6|+20 percent|Vero|Unweighted</t>
  </si>
  <si>
    <t>Gen_X|varC_6|+25 percent|Vero|Unweighted</t>
  </si>
  <si>
    <t>Gen_X|varC_7|-25 percent|Vero|Unweighted</t>
  </si>
  <si>
    <t>Gen_X|varC_7|-20 percent|Vero|Unweighted</t>
  </si>
  <si>
    <t>Gen_X|varC_7|-15 percent|Vero|Unweighted</t>
  </si>
  <si>
    <t>Gen_X|varC_7|-10 percent|Vero|Unweighted</t>
  </si>
  <si>
    <t>Gen_X|varC_7|-5 percent|Vero|Unweighted</t>
  </si>
  <si>
    <t>Gen_X|varC_7|0 percent|Vero|Unweighted</t>
  </si>
  <si>
    <t>Gen_X|varC_7|+5 percent|Vero|Unweighted</t>
  </si>
  <si>
    <t>Gen_X|varC_7|+10 percent|Vero|Unweighted</t>
  </si>
  <si>
    <t>Gen_X|varC_7|+15 percent|Vero|Unweighted</t>
  </si>
  <si>
    <t>Gen_X|varC_7|+20 percent|Vero|Unweighted</t>
  </si>
  <si>
    <t>Gen_X|varC_7|+25 percent|Vero|Unweighted</t>
  </si>
  <si>
    <t>Gen_X|varC_8|-25 percent|Vero|Unweighted</t>
  </si>
  <si>
    <t>Gen_X|varC_8|-20 percent|Vero|Unweighted</t>
  </si>
  <si>
    <t>Gen_X|varC_8|-15 percent|Vero|Unweighted</t>
  </si>
  <si>
    <t>Gen_X|varC_8|-10 percent|Vero|Unweighted</t>
  </si>
  <si>
    <t>Gen_X|varC_8|-5 percent|Vero|Unweighted</t>
  </si>
  <si>
    <t>Gen_X|varC_8|0 percent|Vero|Unweighted</t>
  </si>
  <si>
    <t>Gen_X|varC_8|+5 percent|Vero|Unweighted</t>
  </si>
  <si>
    <t>Gen_X|varC_8|+10 percent|Vero|Unweighted</t>
  </si>
  <si>
    <t>Gen_X|varC_8|+15 percent|Vero|Unweighted</t>
  </si>
  <si>
    <t>Gen_X|varC_8|+20 percent|Vero|Unweighted</t>
  </si>
  <si>
    <t>Gen_X|varC_8|+25 percent|Vero|Unweighted</t>
  </si>
  <si>
    <t>Gen_X|varC_9|-25 percent|Vero|Unweighted</t>
  </si>
  <si>
    <t>Gen_X|varC_9|-20 percent|Vero|Unweighted</t>
  </si>
  <si>
    <t>Gen_X|varC_9|-15 percent|Vero|Unweighted</t>
  </si>
  <si>
    <t>Gen_X|varC_9|-10 percent|Vero|Unweighted</t>
  </si>
  <si>
    <t>Gen_X|varC_9|-5 percent|Vero|Unweighted</t>
  </si>
  <si>
    <t>Gen_X|varC_9|0 percent|Vero|Unweighted</t>
  </si>
  <si>
    <t>Gen_X|varC_9|+5 percent|Vero|Unweighted</t>
  </si>
  <si>
    <t>Gen_X|varC_9|+10 percent|Vero|Unweighted</t>
  </si>
  <si>
    <t>Gen_X|varC_9|+15 percent|Vero|Unweighted</t>
  </si>
  <si>
    <t>Gen_X|varC_9|+20 percent|Vero|Unweighted</t>
  </si>
  <si>
    <t>Gen_X|varC_9|+25 percent|Vero|Unweighted</t>
  </si>
  <si>
    <t>Gen_X|varA_1|-25 percent|Market|Weighted</t>
  </si>
  <si>
    <t>Gen_X|varA_1|-20 percent|Market|Weighted</t>
  </si>
  <si>
    <t>Gen_X|varA_1|-15 percent|Market|Weighted</t>
  </si>
  <si>
    <t>Gen_X|varA_1|-10 percent|Market|Weighted</t>
  </si>
  <si>
    <t>Gen_X|varA_1|-5 percent|Market|Weighted</t>
  </si>
  <si>
    <t>Gen_X|varA_1|0 percent|Market|Weighted</t>
  </si>
  <si>
    <t>Gen_X|varA_1|+5 percent|Market|Weighted</t>
  </si>
  <si>
    <t>Gen_X|varA_1|+10 percent|Market|Weighted</t>
  </si>
  <si>
    <t>Gen_X|varA_1|+15 percent|Market|Weighted</t>
  </si>
  <si>
    <t>Gen_X|varA_1|+20 percent|Market|Weighted</t>
  </si>
  <si>
    <t>Gen_X|varA_1|+25 percent|Market|Weighted</t>
  </si>
  <si>
    <t>Gen_X|varA_2|-25 percent|Market|Weighted</t>
  </si>
  <si>
    <t>Gen_X|varA_2|-20 percent|Market|Weighted</t>
  </si>
  <si>
    <t>Gen_X|varA_2|-15 percent|Market|Weighted</t>
  </si>
  <si>
    <t>Gen_X|varA_2|-10 percent|Market|Weighted</t>
  </si>
  <si>
    <t>Gen_X|varA_2|-5 percent|Market|Weighted</t>
  </si>
  <si>
    <t>Gen_X|varA_2|0 percent|Market|Weighted</t>
  </si>
  <si>
    <t>Gen_X|varA_2|+5 percent|Market|Weighted</t>
  </si>
  <si>
    <t>Gen_X|varA_2|+10 percent|Market|Weighted</t>
  </si>
  <si>
    <t>Gen_X|varA_2|+15 percent|Market|Weighted</t>
  </si>
  <si>
    <t>Gen_X|varA_2|+20 percent|Market|Weighted</t>
  </si>
  <si>
    <t>Gen_X|varA_2|+25 percent|Market|Weighted</t>
  </si>
  <si>
    <t>Gen_X|varA_3|-25 percent|Market|Weighted</t>
  </si>
  <si>
    <t>Gen_X|varA_3|-20 percent|Market|Weighted</t>
  </si>
  <si>
    <t>Gen_X|varA_3|-15 percent|Market|Weighted</t>
  </si>
  <si>
    <t>Gen_X|varA_3|-10 percent|Market|Weighted</t>
  </si>
  <si>
    <t>Gen_X|varA_3|-5 percent|Market|Weighted</t>
  </si>
  <si>
    <t>Gen_X|varA_3|0 percent|Market|Weighted</t>
  </si>
  <si>
    <t>Gen_X|varA_3|+5 percent|Market|Weighted</t>
  </si>
  <si>
    <t>Gen_X|varA_3|+10 percent|Market|Weighted</t>
  </si>
  <si>
    <t>Gen_X|varA_3|+15 percent|Market|Weighted</t>
  </si>
  <si>
    <t>Gen_X|varA_3|+20 percent|Market|Weighted</t>
  </si>
  <si>
    <t>Gen_X|varA_3|+25 percent|Market|Weighted</t>
  </si>
  <si>
    <t>Gen_X|varA_4|-25 percent|Market|Weighted</t>
  </si>
  <si>
    <t>Gen_X|varA_4|-20 percent|Market|Weighted</t>
  </si>
  <si>
    <t>Gen_X|varA_4|-15 percent|Market|Weighted</t>
  </si>
  <si>
    <t>Gen_X|varA_4|-10 percent|Market|Weighted</t>
  </si>
  <si>
    <t>Gen_X|varA_4|-5 percent|Market|Weighted</t>
  </si>
  <si>
    <t>Gen_X|varA_4|0 percent|Market|Weighted</t>
  </si>
  <si>
    <t>Gen_X|varA_4|+5 percent|Market|Weighted</t>
  </si>
  <si>
    <t>Gen_X|varA_4|+10 percent|Market|Weighted</t>
  </si>
  <si>
    <t>Gen_X|varA_4|+15 percent|Market|Weighted</t>
  </si>
  <si>
    <t>Gen_X|varA_4|+20 percent|Market|Weighted</t>
  </si>
  <si>
    <t>Gen_X|varA_4|+25 percent|Market|Weighted</t>
  </si>
  <si>
    <t>Gen_X|varA_5|-25 percent|Market|Weighted</t>
  </si>
  <si>
    <t>Gen_X|varA_5|-20 percent|Market|Weighted</t>
  </si>
  <si>
    <t>Gen_X|varA_5|-15 percent|Market|Weighted</t>
  </si>
  <si>
    <t>Gen_X|varA_5|-10 percent|Market|Weighted</t>
  </si>
  <si>
    <t>Gen_X|varA_5|-5 percent|Market|Weighted</t>
  </si>
  <si>
    <t>Gen_X|varA_5|0 percent|Market|Weighted</t>
  </si>
  <si>
    <t>Gen_X|varA_5|+5 percent|Market|Weighted</t>
  </si>
  <si>
    <t>Gen_X|varA_5|+10 percent|Market|Weighted</t>
  </si>
  <si>
    <t>Gen_X|varA_5|+15 percent|Market|Weighted</t>
  </si>
  <si>
    <t>Gen_X|varA_5|+20 percent|Market|Weighted</t>
  </si>
  <si>
    <t>Gen_X|varA_5|+25 percent|Market|Weighted</t>
  </si>
  <si>
    <t>Gen_X|varA_6|-25 percent|Market|Weighted</t>
  </si>
  <si>
    <t>Gen_X|varA_6|-20 percent|Market|Weighted</t>
  </si>
  <si>
    <t>Gen_X|varA_6|-15 percent|Market|Weighted</t>
  </si>
  <si>
    <t>Gen_X|varA_6|-10 percent|Market|Weighted</t>
  </si>
  <si>
    <t>Gen_X|varA_6|-5 percent|Market|Weighted</t>
  </si>
  <si>
    <t>Gen_X|varA_6|0 percent|Market|Weighted</t>
  </si>
  <si>
    <t>Gen_X|varA_6|+5 percent|Market|Weighted</t>
  </si>
  <si>
    <t>Gen_X|varA_6|+10 percent|Market|Weighted</t>
  </si>
  <si>
    <t>Gen_X|varA_6|+15 percent|Market|Weighted</t>
  </si>
  <si>
    <t>Gen_X|varA_6|+20 percent|Market|Weighted</t>
  </si>
  <si>
    <t>Gen_X|varA_6|+25 percent|Market|Weighted</t>
  </si>
  <si>
    <t>Gen_X|varA_7|-25 percent|Market|Weighted</t>
  </si>
  <si>
    <t>Gen_X|varA_7|-20 percent|Market|Weighted</t>
  </si>
  <si>
    <t>Gen_X|varA_7|-15 percent|Market|Weighted</t>
  </si>
  <si>
    <t>Gen_X|varA_7|-10 percent|Market|Weighted</t>
  </si>
  <si>
    <t>Gen_X|varA_7|-5 percent|Market|Weighted</t>
  </si>
  <si>
    <t>Gen_X|varA_7|0 percent|Market|Weighted</t>
  </si>
  <si>
    <t>Gen_X|varA_7|+5 percent|Market|Weighted</t>
  </si>
  <si>
    <t>Gen_X|varA_7|+10 percent|Market|Weighted</t>
  </si>
  <si>
    <t>Gen_X|varA_7|+15 percent|Market|Weighted</t>
  </si>
  <si>
    <t>Gen_X|varA_7|+20 percent|Market|Weighted</t>
  </si>
  <si>
    <t>Gen_X|varA_7|+25 percent|Market|Weighted</t>
  </si>
  <si>
    <t>Gen_X|varA_8|-25 percent|Market|Weighted</t>
  </si>
  <si>
    <t>Gen_X|varA_8|-20 percent|Market|Weighted</t>
  </si>
  <si>
    <t>Gen_X|varA_8|-15 percent|Market|Weighted</t>
  </si>
  <si>
    <t>Gen_X|varA_8|-10 percent|Market|Weighted</t>
  </si>
  <si>
    <t>Gen_X|varA_8|-5 percent|Market|Weighted</t>
  </si>
  <si>
    <t>Gen_X|varA_8|0 percent|Market|Weighted</t>
  </si>
  <si>
    <t>Gen_X|varA_8|+5 percent|Market|Weighted</t>
  </si>
  <si>
    <t>Gen_X|varA_8|+10 percent|Market|Weighted</t>
  </si>
  <si>
    <t>Gen_X|varA_8|+15 percent|Market|Weighted</t>
  </si>
  <si>
    <t>Gen_X|varA_8|+20 percent|Market|Weighted</t>
  </si>
  <si>
    <t>Gen_X|varA_8|+25 percent|Market|Weighted</t>
  </si>
  <si>
    <t>Gen_X|varA_10|-25 percent|Market|Weighted</t>
  </si>
  <si>
    <t>Gen_X|varA_10|-20 percent|Market|Weighted</t>
  </si>
  <si>
    <t>Gen_X|varA_10|-15 percent|Market|Weighted</t>
  </si>
  <si>
    <t>Gen_X|varA_10|-10 percent|Market|Weighted</t>
  </si>
  <si>
    <t>Gen_X|varA_10|-5 percent|Market|Weighted</t>
  </si>
  <si>
    <t>Gen_X|varA_10|0 percent|Market|Weighted</t>
  </si>
  <si>
    <t>Gen_X|varA_10|+5 percent|Market|Weighted</t>
  </si>
  <si>
    <t>Gen_X|varA_10|+10 percent|Market|Weighted</t>
  </si>
  <si>
    <t>Gen_X|varA_10|+15 percent|Market|Weighted</t>
  </si>
  <si>
    <t>Gen_X|varA_10|+20 percent|Market|Weighted</t>
  </si>
  <si>
    <t>Gen_X|varA_10|+25 percent|Market|Weighted</t>
  </si>
  <si>
    <t>Gen_X|varA_11|-25 percent|Market|Weighted</t>
  </si>
  <si>
    <t>Gen_X|varA_11|-20 percent|Market|Weighted</t>
  </si>
  <si>
    <t>Gen_X|varA_11|-15 percent|Market|Weighted</t>
  </si>
  <si>
    <t>Gen_X|varA_11|-10 percent|Market|Weighted</t>
  </si>
  <si>
    <t>Gen_X|varA_11|-5 percent|Market|Weighted</t>
  </si>
  <si>
    <t>Gen_X|varA_11|0 percent|Market|Weighted</t>
  </si>
  <si>
    <t>Gen_X|varA_11|+5 percent|Market|Weighted</t>
  </si>
  <si>
    <t>Gen_X|varA_11|+10 percent|Market|Weighted</t>
  </si>
  <si>
    <t>Gen_X|varA_11|+15 percent|Market|Weighted</t>
  </si>
  <si>
    <t>Gen_X|varA_11|+20 percent|Market|Weighted</t>
  </si>
  <si>
    <t>Gen_X|varA_11|+25 percent|Market|Weighted</t>
  </si>
  <si>
    <t>Gen_X|varB_1|-25 percent|Market|Weighted</t>
  </si>
  <si>
    <t>Gen_X|varB_1|-20 percent|Market|Weighted</t>
  </si>
  <si>
    <t>Gen_X|varB_1|-15 percent|Market|Weighted</t>
  </si>
  <si>
    <t>Gen_X|varB_1|-10 percent|Market|Weighted</t>
  </si>
  <si>
    <t>Gen_X|varB_1|-5 percent|Market|Weighted</t>
  </si>
  <si>
    <t>Gen_X|varB_1|0 percent|Market|Weighted</t>
  </si>
  <si>
    <t>Gen_X|varB_1|+5 percent|Market|Weighted</t>
  </si>
  <si>
    <t>Gen_X|varB_1|+10 percent|Market|Weighted</t>
  </si>
  <si>
    <t>Gen_X|varB_1|+15 percent|Market|Weighted</t>
  </si>
  <si>
    <t>Gen_X|varB_1|+20 percent|Market|Weighted</t>
  </si>
  <si>
    <t>Gen_X|varB_1|+25 percent|Market|Weighted</t>
  </si>
  <si>
    <t>Gen_X|varB_2|-25 percent|Market|Weighted</t>
  </si>
  <si>
    <t>Gen_X|varB_2|-20 percent|Market|Weighted</t>
  </si>
  <si>
    <t>Gen_X|varB_2|-15 percent|Market|Weighted</t>
  </si>
  <si>
    <t>Gen_X|varB_2|-10 percent|Market|Weighted</t>
  </si>
  <si>
    <t>Gen_X|varB_2|-5 percent|Market|Weighted</t>
  </si>
  <si>
    <t>Gen_X|varB_2|0 percent|Market|Weighted</t>
  </si>
  <si>
    <t>Gen_X|varB_2|+5 percent|Market|Weighted</t>
  </si>
  <si>
    <t>Gen_X|varB_2|+10 percent|Market|Weighted</t>
  </si>
  <si>
    <t>Gen_X|varB_2|+15 percent|Market|Weighted</t>
  </si>
  <si>
    <t>Gen_X|varB_2|+20 percent|Market|Weighted</t>
  </si>
  <si>
    <t>Gen_X|varB_2|+25 percent|Market|Weighted</t>
  </si>
  <si>
    <t>Gen_X|varB_3|-25 percent|Market|Weighted</t>
  </si>
  <si>
    <t>Gen_X|varB_3|-20 percent|Market|Weighted</t>
  </si>
  <si>
    <t>Gen_X|varB_3|-15 percent|Market|Weighted</t>
  </si>
  <si>
    <t>Gen_X|varB_3|-10 percent|Market|Weighted</t>
  </si>
  <si>
    <t>Gen_X|varB_3|-5 percent|Market|Weighted</t>
  </si>
  <si>
    <t>Gen_X|varB_3|0 percent|Market|Weighted</t>
  </si>
  <si>
    <t>Gen_X|varB_3|+5 percent|Market|Weighted</t>
  </si>
  <si>
    <t>Gen_X|varB_3|+10 percent|Market|Weighted</t>
  </si>
  <si>
    <t>Gen_X|varB_3|+15 percent|Market|Weighted</t>
  </si>
  <si>
    <t>Gen_X|varB_3|+20 percent|Market|Weighted</t>
  </si>
  <si>
    <t>Gen_X|varB_3|+25 percent|Market|Weighted</t>
  </si>
  <si>
    <t>Gen_X|varB_4|-25 percent|Market|Weighted</t>
  </si>
  <si>
    <t>Gen_X|varB_4|-20 percent|Market|Weighted</t>
  </si>
  <si>
    <t>Gen_X|varB_4|-15 percent|Market|Weighted</t>
  </si>
  <si>
    <t>Gen_X|varB_4|-10 percent|Market|Weighted</t>
  </si>
  <si>
    <t>Gen_X|varB_4|-5 percent|Market|Weighted</t>
  </si>
  <si>
    <t>Gen_X|varB_4|0 percent|Market|Weighted</t>
  </si>
  <si>
    <t>Gen_X|varB_4|+5 percent|Market|Weighted</t>
  </si>
  <si>
    <t>Gen_X|varB_4|+10 percent|Market|Weighted</t>
  </si>
  <si>
    <t>Gen_X|varB_4|+15 percent|Market|Weighted</t>
  </si>
  <si>
    <t>Gen_X|varB_4|+20 percent|Market|Weighted</t>
  </si>
  <si>
    <t>Gen_X|varB_4|+25 percent|Market|Weighted</t>
  </si>
  <si>
    <t>Gen_X|varB_5|-25 percent|Market|Weighted</t>
  </si>
  <si>
    <t>Gen_X|varB_5|-20 percent|Market|Weighted</t>
  </si>
  <si>
    <t>Gen_X|varB_5|-15 percent|Market|Weighted</t>
  </si>
  <si>
    <t>Gen_X|varB_5|-10 percent|Market|Weighted</t>
  </si>
  <si>
    <t>Gen_X|varB_5|-5 percent|Market|Weighted</t>
  </si>
  <si>
    <t>Gen_X|varB_5|0 percent|Market|Weighted</t>
  </si>
  <si>
    <t>Gen_X|varB_5|+5 percent|Market|Weighted</t>
  </si>
  <si>
    <t>Gen_X|varB_5|+10 percent|Market|Weighted</t>
  </si>
  <si>
    <t>Gen_X|varB_5|+15 percent|Market|Weighted</t>
  </si>
  <si>
    <t>Gen_X|varB_5|+20 percent|Market|Weighted</t>
  </si>
  <si>
    <t>Gen_X|varB_5|+25 percent|Market|Weighted</t>
  </si>
  <si>
    <t>Gen_X|varB_6|-25 percent|Market|Weighted</t>
  </si>
  <si>
    <t>Gen_X|varB_6|-20 percent|Market|Weighted</t>
  </si>
  <si>
    <t>Gen_X|varB_6|-15 percent|Market|Weighted</t>
  </si>
  <si>
    <t>Gen_X|varB_6|-10 percent|Market|Weighted</t>
  </si>
  <si>
    <t>Gen_X|varB_6|-5 percent|Market|Weighted</t>
  </si>
  <si>
    <t>Gen_X|varB_6|0 percent|Market|Weighted</t>
  </si>
  <si>
    <t>Gen_X|varB_6|+5 percent|Market|Weighted</t>
  </si>
  <si>
    <t>Gen_X|varB_6|+10 percent|Market|Weighted</t>
  </si>
  <si>
    <t>Gen_X|varB_6|+15 percent|Market|Weighted</t>
  </si>
  <si>
    <t>Gen_X|varB_6|+20 percent|Market|Weighted</t>
  </si>
  <si>
    <t>Gen_X|varB_6|+25 percent|Market|Weighted</t>
  </si>
  <si>
    <t>Gen_X|varC_1|-25 percent|Market|Weighted</t>
  </si>
  <si>
    <t>Gen_X|varC_1|-20 percent|Market|Weighted</t>
  </si>
  <si>
    <t>Gen_X|varC_1|-15 percent|Market|Weighted</t>
  </si>
  <si>
    <t>Gen_X|varC_1|-10 percent|Market|Weighted</t>
  </si>
  <si>
    <t>Gen_X|varC_1|-5 percent|Market|Weighted</t>
  </si>
  <si>
    <t>Gen_X|varC_1|0 percent|Market|Weighted</t>
  </si>
  <si>
    <t>Gen_X|varC_1|+5 percent|Market|Weighted</t>
  </si>
  <si>
    <t>Gen_X|varC_1|+10 percent|Market|Weighted</t>
  </si>
  <si>
    <t>Gen_X|varC_1|+15 percent|Market|Weighted</t>
  </si>
  <si>
    <t>Gen_X|varC_1|+20 percent|Market|Weighted</t>
  </si>
  <si>
    <t>Gen_X|varC_1|+25 percent|Market|Weighted</t>
  </si>
  <si>
    <t>Gen_X|varC_2|-25 percent|Market|Weighted</t>
  </si>
  <si>
    <t>Gen_X|varC_2|-20 percent|Market|Weighted</t>
  </si>
  <si>
    <t>Gen_X|varC_2|-15 percent|Market|Weighted</t>
  </si>
  <si>
    <t>Gen_X|varC_2|-10 percent|Market|Weighted</t>
  </si>
  <si>
    <t>Gen_X|varC_2|-5 percent|Market|Weighted</t>
  </si>
  <si>
    <t>Gen_X|varC_2|0 percent|Market|Weighted</t>
  </si>
  <si>
    <t>Gen_X|varC_2|+5 percent|Market|Weighted</t>
  </si>
  <si>
    <t>Gen_X|varC_2|+10 percent|Market|Weighted</t>
  </si>
  <si>
    <t>Gen_X|varC_2|+15 percent|Market|Weighted</t>
  </si>
  <si>
    <t>Gen_X|varC_2|+20 percent|Market|Weighted</t>
  </si>
  <si>
    <t>Gen_X|varC_2|+25 percent|Market|Weighted</t>
  </si>
  <si>
    <t>Gen_X|varC_3|-25 percent|Market|Weighted</t>
  </si>
  <si>
    <t>Gen_X|varC_3|-20 percent|Market|Weighted</t>
  </si>
  <si>
    <t>Gen_X|varC_3|-15 percent|Market|Weighted</t>
  </si>
  <si>
    <t>Gen_X|varC_3|-10 percent|Market|Weighted</t>
  </si>
  <si>
    <t>Gen_X|varC_3|-5 percent|Market|Weighted</t>
  </si>
  <si>
    <t>Gen_X|varC_3|0 percent|Market|Weighted</t>
  </si>
  <si>
    <t>Gen_X|varC_3|+5 percent|Market|Weighted</t>
  </si>
  <si>
    <t>Gen_X|varC_3|+10 percent|Market|Weighted</t>
  </si>
  <si>
    <t>Gen_X|varC_3|+15 percent|Market|Weighted</t>
  </si>
  <si>
    <t>Gen_X|varC_3|+20 percent|Market|Weighted</t>
  </si>
  <si>
    <t>Gen_X|varC_3|+25 percent|Market|Weighted</t>
  </si>
  <si>
    <t>Gen_X|varC_4|-25 percent|Market|Weighted</t>
  </si>
  <si>
    <t>Gen_X|varC_4|-20 percent|Market|Weighted</t>
  </si>
  <si>
    <t>Gen_X|varC_4|-15 percent|Market|Weighted</t>
  </si>
  <si>
    <t>Gen_X|varC_4|-10 percent|Market|Weighted</t>
  </si>
  <si>
    <t>Gen_X|varC_4|-5 percent|Market|Weighted</t>
  </si>
  <si>
    <t>Gen_X|varC_4|0 percent|Market|Weighted</t>
  </si>
  <si>
    <t>Gen_X|varC_4|+5 percent|Market|Weighted</t>
  </si>
  <si>
    <t>Gen_X|varC_4|+10 percent|Market|Weighted</t>
  </si>
  <si>
    <t>Gen_X|varC_4|+15 percent|Market|Weighted</t>
  </si>
  <si>
    <t>Gen_X|varC_4|+20 percent|Market|Weighted</t>
  </si>
  <si>
    <t>Gen_X|varC_4|+25 percent|Market|Weighted</t>
  </si>
  <si>
    <t>Gen_X|varC_5|-25 percent|Market|Weighted</t>
  </si>
  <si>
    <t>Gen_X|varC_5|-20 percent|Market|Weighted</t>
  </si>
  <si>
    <t>Gen_X|varC_5|-15 percent|Market|Weighted</t>
  </si>
  <si>
    <t>Gen_X|varC_5|-10 percent|Market|Weighted</t>
  </si>
  <si>
    <t>Gen_X|varC_5|-5 percent|Market|Weighted</t>
  </si>
  <si>
    <t>Gen_X|varC_5|0 percent|Market|Weighted</t>
  </si>
  <si>
    <t>Gen_X|varC_5|+5 percent|Market|Weighted</t>
  </si>
  <si>
    <t>Gen_X|varC_5|+10 percent|Market|Weighted</t>
  </si>
  <si>
    <t>Gen_X|varC_5|+15 percent|Market|Weighted</t>
  </si>
  <si>
    <t>Gen_X|varC_5|+20 percent|Market|Weighted</t>
  </si>
  <si>
    <t>Gen_X|varC_5|+25 percent|Market|Weighted</t>
  </si>
  <si>
    <t>Gen_X|varC_6|-25 percent|Market|Weighted</t>
  </si>
  <si>
    <t>Gen_X|varC_6|-20 percent|Market|Weighted</t>
  </si>
  <si>
    <t>Gen_X|varC_6|-15 percent|Market|Weighted</t>
  </si>
  <si>
    <t>Gen_X|varC_6|-10 percent|Market|Weighted</t>
  </si>
  <si>
    <t>Gen_X|varC_6|-5 percent|Market|Weighted</t>
  </si>
  <si>
    <t>Gen_X|varC_6|0 percent|Market|Weighted</t>
  </si>
  <si>
    <t>Gen_X|varC_6|+5 percent|Market|Weighted</t>
  </si>
  <si>
    <t>Gen_X|varC_6|+10 percent|Market|Weighted</t>
  </si>
  <si>
    <t>Gen_X|varC_6|+15 percent|Market|Weighted</t>
  </si>
  <si>
    <t>Gen_X|varC_6|+20 percent|Market|Weighted</t>
  </si>
  <si>
    <t>Gen_X|varC_6|+25 percent|Market|Weighted</t>
  </si>
  <si>
    <t>Gen_X|varC_7|-25 percent|Market|Weighted</t>
  </si>
  <si>
    <t>Gen_X|varC_7|-20 percent|Market|Weighted</t>
  </si>
  <si>
    <t>Gen_X|varC_7|-15 percent|Market|Weighted</t>
  </si>
  <si>
    <t>Gen_X|varC_7|-10 percent|Market|Weighted</t>
  </si>
  <si>
    <t>Gen_X|varC_7|-5 percent|Market|Weighted</t>
  </si>
  <si>
    <t>Gen_X|varC_7|0 percent|Market|Weighted</t>
  </si>
  <si>
    <t>Gen_X|varC_7|+5 percent|Market|Weighted</t>
  </si>
  <si>
    <t>Gen_X|varC_7|+10 percent|Market|Weighted</t>
  </si>
  <si>
    <t>Gen_X|varC_7|+15 percent|Market|Weighted</t>
  </si>
  <si>
    <t>Gen_X|varC_7|+20 percent|Market|Weighted</t>
  </si>
  <si>
    <t>Gen_X|varC_7|+25 percent|Market|Weighted</t>
  </si>
  <si>
    <t>Gen_X|varC_8|-25 percent|Market|Weighted</t>
  </si>
  <si>
    <t>Gen_X|varC_8|-20 percent|Market|Weighted</t>
  </si>
  <si>
    <t>Gen_X|varC_8|-15 percent|Market|Weighted</t>
  </si>
  <si>
    <t>Gen_X|varC_8|-10 percent|Market|Weighted</t>
  </si>
  <si>
    <t>Gen_X|varC_8|-5 percent|Market|Weighted</t>
  </si>
  <si>
    <t>Gen_X|varC_8|0 percent|Market|Weighted</t>
  </si>
  <si>
    <t>Gen_X|varC_8|+5 percent|Market|Weighted</t>
  </si>
  <si>
    <t>Gen_X|varC_8|+10 percent|Market|Weighted</t>
  </si>
  <si>
    <t>Gen_X|varC_8|+15 percent|Market|Weighted</t>
  </si>
  <si>
    <t>Gen_X|varC_8|+20 percent|Market|Weighted</t>
  </si>
  <si>
    <t>Gen_X|varC_8|+25 percent|Market|Weighted</t>
  </si>
  <si>
    <t>Gen_X|varC_9|-25 percent|Market|Weighted</t>
  </si>
  <si>
    <t>Gen_X|varC_9|-20 percent|Market|Weighted</t>
  </si>
  <si>
    <t>Gen_X|varC_9|-15 percent|Market|Weighted</t>
  </si>
  <si>
    <t>Gen_X|varC_9|-10 percent|Market|Weighted</t>
  </si>
  <si>
    <t>Gen_X|varC_9|-5 percent|Market|Weighted</t>
  </si>
  <si>
    <t>Gen_X|varC_9|0 percent|Market|Weighted</t>
  </si>
  <si>
    <t>Gen_X|varC_9|+5 percent|Market|Weighted</t>
  </si>
  <si>
    <t>Gen_X|varC_9|+10 percent|Market|Weighted</t>
  </si>
  <si>
    <t>Gen_X|varC_9|+15 percent|Market|Weighted</t>
  </si>
  <si>
    <t>Gen_X|varC_9|+20 percent|Market|Weighted</t>
  </si>
  <si>
    <t>Gen_X|varC_9|+25 percent|Market|Weighted</t>
  </si>
  <si>
    <t>Gen_X|varA_1|-25 percent|Apex|Weighted</t>
  </si>
  <si>
    <t>Gen_X|varA_1|-20 percent|Apex|Weighted</t>
  </si>
  <si>
    <t>Gen_X|varA_1|-15 percent|Apex|Weighted</t>
  </si>
  <si>
    <t>Gen_X|varA_1|-10 percent|Apex|Weighted</t>
  </si>
  <si>
    <t>Gen_X|varA_1|-5 percent|Apex|Weighted</t>
  </si>
  <si>
    <t>Gen_X|varA_1|0 percent|Apex|Weighted</t>
  </si>
  <si>
    <t>Gen_X|varA_1|+5 percent|Apex|Weighted</t>
  </si>
  <si>
    <t>Gen_X|varA_1|+10 percent|Apex|Weighted</t>
  </si>
  <si>
    <t>Gen_X|varA_1|+15 percent|Apex|Weighted</t>
  </si>
  <si>
    <t>Gen_X|varA_1|+20 percent|Apex|Weighted</t>
  </si>
  <si>
    <t>Gen_X|varA_1|+25 percent|Apex|Weighted</t>
  </si>
  <si>
    <t>Gen_X|varA_2|-25 percent|Apex|Weighted</t>
  </si>
  <si>
    <t>Gen_X|varA_2|-20 percent|Apex|Weighted</t>
  </si>
  <si>
    <t>Gen_X|varA_2|-15 percent|Apex|Weighted</t>
  </si>
  <si>
    <t>Gen_X|varA_2|-10 percent|Apex|Weighted</t>
  </si>
  <si>
    <t>Gen_X|varA_2|-5 percent|Apex|Weighted</t>
  </si>
  <si>
    <t>Gen_X|varA_2|0 percent|Apex|Weighted</t>
  </si>
  <si>
    <t>Gen_X|varA_2|+5 percent|Apex|Weighted</t>
  </si>
  <si>
    <t>Gen_X|varA_2|+10 percent|Apex|Weighted</t>
  </si>
  <si>
    <t>Gen_X|varA_2|+15 percent|Apex|Weighted</t>
  </si>
  <si>
    <t>Gen_X|varA_2|+20 percent|Apex|Weighted</t>
  </si>
  <si>
    <t>Gen_X|varA_2|+25 percent|Apex|Weighted</t>
  </si>
  <si>
    <t>Gen_X|varA_3|-25 percent|Apex|Weighted</t>
  </si>
  <si>
    <t>Gen_X|varA_3|-20 percent|Apex|Weighted</t>
  </si>
  <si>
    <t>Gen_X|varA_3|-15 percent|Apex|Weighted</t>
  </si>
  <si>
    <t>Gen_X|varA_3|-10 percent|Apex|Weighted</t>
  </si>
  <si>
    <t>Gen_X|varA_3|-5 percent|Apex|Weighted</t>
  </si>
  <si>
    <t>Gen_X|varA_3|0 percent|Apex|Weighted</t>
  </si>
  <si>
    <t>Gen_X|varA_3|+5 percent|Apex|Weighted</t>
  </si>
  <si>
    <t>Gen_X|varA_3|+10 percent|Apex|Weighted</t>
  </si>
  <si>
    <t>Gen_X|varA_3|+15 percent|Apex|Weighted</t>
  </si>
  <si>
    <t>Gen_X|varA_3|+20 percent|Apex|Weighted</t>
  </si>
  <si>
    <t>Gen_X|varA_3|+25 percent|Apex|Weighted</t>
  </si>
  <si>
    <t>Gen_X|varA_4|-25 percent|Apex|Weighted</t>
  </si>
  <si>
    <t>Gen_X|varA_4|-20 percent|Apex|Weighted</t>
  </si>
  <si>
    <t>Gen_X|varA_4|-15 percent|Apex|Weighted</t>
  </si>
  <si>
    <t>Gen_X|varA_4|-10 percent|Apex|Weighted</t>
  </si>
  <si>
    <t>Gen_X|varA_4|-5 percent|Apex|Weighted</t>
  </si>
  <si>
    <t>Gen_X|varA_4|0 percent|Apex|Weighted</t>
  </si>
  <si>
    <t>Gen_X|varA_4|+5 percent|Apex|Weighted</t>
  </si>
  <si>
    <t>Gen_X|varA_4|+10 percent|Apex|Weighted</t>
  </si>
  <si>
    <t>Gen_X|varA_4|+15 percent|Apex|Weighted</t>
  </si>
  <si>
    <t>Gen_X|varA_4|+20 percent|Apex|Weighted</t>
  </si>
  <si>
    <t>Gen_X|varA_4|+25 percent|Apex|Weighted</t>
  </si>
  <si>
    <t>Gen_X|varA_5|-25 percent|Apex|Weighted</t>
  </si>
  <si>
    <t>Gen_X|varA_5|-20 percent|Apex|Weighted</t>
  </si>
  <si>
    <t>Gen_X|varA_5|-15 percent|Apex|Weighted</t>
  </si>
  <si>
    <t>Gen_X|varA_5|-10 percent|Apex|Weighted</t>
  </si>
  <si>
    <t>Gen_X|varA_5|-5 percent|Apex|Weighted</t>
  </si>
  <si>
    <t>Gen_X|varA_5|0 percent|Apex|Weighted</t>
  </si>
  <si>
    <t>Gen_X|varA_5|+5 percent|Apex|Weighted</t>
  </si>
  <si>
    <t>Gen_X|varA_5|+10 percent|Apex|Weighted</t>
  </si>
  <si>
    <t>Gen_X|varA_5|+15 percent|Apex|Weighted</t>
  </si>
  <si>
    <t>Gen_X|varA_5|+20 percent|Apex|Weighted</t>
  </si>
  <si>
    <t>Gen_X|varA_5|+25 percent|Apex|Weighted</t>
  </si>
  <si>
    <t>Gen_X|varA_6|-25 percent|Apex|Weighted</t>
  </si>
  <si>
    <t>Gen_X|varA_6|-20 percent|Apex|Weighted</t>
  </si>
  <si>
    <t>Gen_X|varA_6|-15 percent|Apex|Weighted</t>
  </si>
  <si>
    <t>Gen_X|varA_6|-10 percent|Apex|Weighted</t>
  </si>
  <si>
    <t>Gen_X|varA_6|-5 percent|Apex|Weighted</t>
  </si>
  <si>
    <t>Gen_X|varA_6|0 percent|Apex|Weighted</t>
  </si>
  <si>
    <t>Gen_X|varA_6|+5 percent|Apex|Weighted</t>
  </si>
  <si>
    <t>Gen_X|varA_6|+10 percent|Apex|Weighted</t>
  </si>
  <si>
    <t>Gen_X|varA_6|+15 percent|Apex|Weighted</t>
  </si>
  <si>
    <t>Gen_X|varA_6|+20 percent|Apex|Weighted</t>
  </si>
  <si>
    <t>Gen_X|varA_6|+25 percent|Apex|Weighted</t>
  </si>
  <si>
    <t>Gen_X|varA_7|-25 percent|Apex|Weighted</t>
  </si>
  <si>
    <t>Gen_X|varA_7|-20 percent|Apex|Weighted</t>
  </si>
  <si>
    <t>Gen_X|varA_7|-15 percent|Apex|Weighted</t>
  </si>
  <si>
    <t>Gen_X|varA_7|-10 percent|Apex|Weighted</t>
  </si>
  <si>
    <t>Gen_X|varA_7|-5 percent|Apex|Weighted</t>
  </si>
  <si>
    <t>Gen_X|varA_7|0 percent|Apex|Weighted</t>
  </si>
  <si>
    <t>Gen_X|varA_7|+5 percent|Apex|Weighted</t>
  </si>
  <si>
    <t>Gen_X|varA_7|+10 percent|Apex|Weighted</t>
  </si>
  <si>
    <t>Gen_X|varA_7|+15 percent|Apex|Weighted</t>
  </si>
  <si>
    <t>Gen_X|varA_7|+20 percent|Apex|Weighted</t>
  </si>
  <si>
    <t>Gen_X|varA_7|+25 percent|Apex|Weighted</t>
  </si>
  <si>
    <t>Gen_X|varA_8|-25 percent|Apex|Weighted</t>
  </si>
  <si>
    <t>Gen_X|varA_8|-20 percent|Apex|Weighted</t>
  </si>
  <si>
    <t>Gen_X|varA_8|-15 percent|Apex|Weighted</t>
  </si>
  <si>
    <t>Gen_X|varA_8|-10 percent|Apex|Weighted</t>
  </si>
  <si>
    <t>Gen_X|varA_8|-5 percent|Apex|Weighted</t>
  </si>
  <si>
    <t>Gen_X|varA_8|0 percent|Apex|Weighted</t>
  </si>
  <si>
    <t>Gen_X|varA_8|+5 percent|Apex|Weighted</t>
  </si>
  <si>
    <t>Gen_X|varA_8|+10 percent|Apex|Weighted</t>
  </si>
  <si>
    <t>Gen_X|varA_8|+15 percent|Apex|Weighted</t>
  </si>
  <si>
    <t>Gen_X|varA_8|+20 percent|Apex|Weighted</t>
  </si>
  <si>
    <t>Gen_X|varA_8|+25 percent|Apex|Weighted</t>
  </si>
  <si>
    <t>Gen_X|varA_10|-25 percent|Apex|Weighted</t>
  </si>
  <si>
    <t>Gen_X|varA_10|-20 percent|Apex|Weighted</t>
  </si>
  <si>
    <t>Gen_X|varA_10|-15 percent|Apex|Weighted</t>
  </si>
  <si>
    <t>Gen_X|varA_10|-10 percent|Apex|Weighted</t>
  </si>
  <si>
    <t>Gen_X|varA_10|-5 percent|Apex|Weighted</t>
  </si>
  <si>
    <t>Gen_X|varA_10|0 percent|Apex|Weighted</t>
  </si>
  <si>
    <t>Gen_X|varA_10|+5 percent|Apex|Weighted</t>
  </si>
  <si>
    <t>Gen_X|varA_10|+10 percent|Apex|Weighted</t>
  </si>
  <si>
    <t>Gen_X|varA_10|+15 percent|Apex|Weighted</t>
  </si>
  <si>
    <t>Gen_X|varA_10|+20 percent|Apex|Weighted</t>
  </si>
  <si>
    <t>Gen_X|varA_10|+25 percent|Apex|Weighted</t>
  </si>
  <si>
    <t>Gen_X|varA_11|-25 percent|Apex|Weighted</t>
  </si>
  <si>
    <t>Gen_X|varA_11|-20 percent|Apex|Weighted</t>
  </si>
  <si>
    <t>Gen_X|varA_11|-15 percent|Apex|Weighted</t>
  </si>
  <si>
    <t>Gen_X|varA_11|-10 percent|Apex|Weighted</t>
  </si>
  <si>
    <t>Gen_X|varA_11|-5 percent|Apex|Weighted</t>
  </si>
  <si>
    <t>Gen_X|varA_11|0 percent|Apex|Weighted</t>
  </si>
  <si>
    <t>Gen_X|varA_11|+5 percent|Apex|Weighted</t>
  </si>
  <si>
    <t>Gen_X|varA_11|+10 percent|Apex|Weighted</t>
  </si>
  <si>
    <t>Gen_X|varA_11|+15 percent|Apex|Weighted</t>
  </si>
  <si>
    <t>Gen_X|varA_11|+20 percent|Apex|Weighted</t>
  </si>
  <si>
    <t>Gen_X|varA_11|+25 percent|Apex|Weighted</t>
  </si>
  <si>
    <t>Gen_X|varB_1|-25 percent|Apex|Weighted</t>
  </si>
  <si>
    <t>Gen_X|varB_1|-20 percent|Apex|Weighted</t>
  </si>
  <si>
    <t>Gen_X|varB_1|-15 percent|Apex|Weighted</t>
  </si>
  <si>
    <t>Gen_X|varB_1|-10 percent|Apex|Weighted</t>
  </si>
  <si>
    <t>Gen_X|varB_1|-5 percent|Apex|Weighted</t>
  </si>
  <si>
    <t>Gen_X|varB_1|0 percent|Apex|Weighted</t>
  </si>
  <si>
    <t>Gen_X|varB_1|+5 percent|Apex|Weighted</t>
  </si>
  <si>
    <t>Gen_X|varB_1|+10 percent|Apex|Weighted</t>
  </si>
  <si>
    <t>Gen_X|varB_1|+15 percent|Apex|Weighted</t>
  </si>
  <si>
    <t>Gen_X|varB_1|+20 percent|Apex|Weighted</t>
  </si>
  <si>
    <t>Gen_X|varB_1|+25 percent|Apex|Weighted</t>
  </si>
  <si>
    <t>Gen_X|varB_2|-25 percent|Apex|Weighted</t>
  </si>
  <si>
    <t>Gen_X|varB_2|-20 percent|Apex|Weighted</t>
  </si>
  <si>
    <t>Gen_X|varB_2|-15 percent|Apex|Weighted</t>
  </si>
  <si>
    <t>Gen_X|varB_2|-10 percent|Apex|Weighted</t>
  </si>
  <si>
    <t>Gen_X|varB_2|-5 percent|Apex|Weighted</t>
  </si>
  <si>
    <t>Gen_X|varB_2|0 percent|Apex|Weighted</t>
  </si>
  <si>
    <t>Gen_X|varB_2|+5 percent|Apex|Weighted</t>
  </si>
  <si>
    <t>Gen_X|varB_2|+10 percent|Apex|Weighted</t>
  </si>
  <si>
    <t>Gen_X|varB_2|+15 percent|Apex|Weighted</t>
  </si>
  <si>
    <t>Gen_X|varB_2|+20 percent|Apex|Weighted</t>
  </si>
  <si>
    <t>Gen_X|varB_2|+25 percent|Apex|Weighted</t>
  </si>
  <si>
    <t>Gen_X|varB_3|-25 percent|Apex|Weighted</t>
  </si>
  <si>
    <t>Gen_X|varB_3|-20 percent|Apex|Weighted</t>
  </si>
  <si>
    <t>Gen_X|varB_3|-15 percent|Apex|Weighted</t>
  </si>
  <si>
    <t>Gen_X|varB_3|-10 percent|Apex|Weighted</t>
  </si>
  <si>
    <t>Gen_X|varB_3|-5 percent|Apex|Weighted</t>
  </si>
  <si>
    <t>Gen_X|varB_3|0 percent|Apex|Weighted</t>
  </si>
  <si>
    <t>Gen_X|varB_3|+5 percent|Apex|Weighted</t>
  </si>
  <si>
    <t>Gen_X|varB_3|+10 percent|Apex|Weighted</t>
  </si>
  <si>
    <t>Gen_X|varB_3|+15 percent|Apex|Weighted</t>
  </si>
  <si>
    <t>Gen_X|varB_3|+20 percent|Apex|Weighted</t>
  </si>
  <si>
    <t>Gen_X|varB_3|+25 percent|Apex|Weighted</t>
  </si>
  <si>
    <t>Gen_X|varB_4|-25 percent|Apex|Weighted</t>
  </si>
  <si>
    <t>Gen_X|varB_4|-20 percent|Apex|Weighted</t>
  </si>
  <si>
    <t>Gen_X|varB_4|-15 percent|Apex|Weighted</t>
  </si>
  <si>
    <t>Gen_X|varB_4|-10 percent|Apex|Weighted</t>
  </si>
  <si>
    <t>Gen_X|varB_4|-5 percent|Apex|Weighted</t>
  </si>
  <si>
    <t>Gen_X|varB_4|0 percent|Apex|Weighted</t>
  </si>
  <si>
    <t>Gen_X|varB_4|+5 percent|Apex|Weighted</t>
  </si>
  <si>
    <t>Gen_X|varB_4|+10 percent|Apex|Weighted</t>
  </si>
  <si>
    <t>Gen_X|varB_4|+15 percent|Apex|Weighted</t>
  </si>
  <si>
    <t>Gen_X|varB_4|+20 percent|Apex|Weighted</t>
  </si>
  <si>
    <t>Gen_X|varB_4|+25 percent|Apex|Weighted</t>
  </si>
  <si>
    <t>Gen_X|varB_5|-25 percent|Apex|Weighted</t>
  </si>
  <si>
    <t>Gen_X|varB_5|-20 percent|Apex|Weighted</t>
  </si>
  <si>
    <t>Gen_X|varB_5|-15 percent|Apex|Weighted</t>
  </si>
  <si>
    <t>Gen_X|varB_5|-10 percent|Apex|Weighted</t>
  </si>
  <si>
    <t>Gen_X|varB_5|-5 percent|Apex|Weighted</t>
  </si>
  <si>
    <t>Gen_X|varB_5|0 percent|Apex|Weighted</t>
  </si>
  <si>
    <t>Gen_X|varB_5|+5 percent|Apex|Weighted</t>
  </si>
  <si>
    <t>Gen_X|varB_5|+10 percent|Apex|Weighted</t>
  </si>
  <si>
    <t>Gen_X|varB_5|+15 percent|Apex|Weighted</t>
  </si>
  <si>
    <t>Gen_X|varB_5|+20 percent|Apex|Weighted</t>
  </si>
  <si>
    <t>Gen_X|varB_5|+25 percent|Apex|Weighted</t>
  </si>
  <si>
    <t>Gen_X|varB_6|-25 percent|Apex|Weighted</t>
  </si>
  <si>
    <t>Gen_X|varB_6|-20 percent|Apex|Weighted</t>
  </si>
  <si>
    <t>Gen_X|varB_6|-15 percent|Apex|Weighted</t>
  </si>
  <si>
    <t>Gen_X|varB_6|-10 percent|Apex|Weighted</t>
  </si>
  <si>
    <t>Gen_X|varB_6|-5 percent|Apex|Weighted</t>
  </si>
  <si>
    <t>Gen_X|varB_6|0 percent|Apex|Weighted</t>
  </si>
  <si>
    <t>Gen_X|varB_6|+5 percent|Apex|Weighted</t>
  </si>
  <si>
    <t>Gen_X|varB_6|+10 percent|Apex|Weighted</t>
  </si>
  <si>
    <t>Gen_X|varB_6|+15 percent|Apex|Weighted</t>
  </si>
  <si>
    <t>Gen_X|varB_6|+20 percent|Apex|Weighted</t>
  </si>
  <si>
    <t>Gen_X|varB_6|+25 percent|Apex|Weighted</t>
  </si>
  <si>
    <t>Gen_X|varC_1|-25 percent|Apex|Weighted</t>
  </si>
  <si>
    <t>Gen_X|varC_1|-20 percent|Apex|Weighted</t>
  </si>
  <si>
    <t>Gen_X|varC_1|-15 percent|Apex|Weighted</t>
  </si>
  <si>
    <t>Gen_X|varC_1|-10 percent|Apex|Weighted</t>
  </si>
  <si>
    <t>Gen_X|varC_1|-5 percent|Apex|Weighted</t>
  </si>
  <si>
    <t>Gen_X|varC_1|0 percent|Apex|Weighted</t>
  </si>
  <si>
    <t>Gen_X|varC_1|+5 percent|Apex|Weighted</t>
  </si>
  <si>
    <t>Gen_X|varC_1|+10 percent|Apex|Weighted</t>
  </si>
  <si>
    <t>Gen_X|varC_1|+15 percent|Apex|Weighted</t>
  </si>
  <si>
    <t>Gen_X|varC_1|+20 percent|Apex|Weighted</t>
  </si>
  <si>
    <t>Gen_X|varC_1|+25 percent|Apex|Weighted</t>
  </si>
  <si>
    <t>Gen_X|varC_2|-25 percent|Apex|Weighted</t>
  </si>
  <si>
    <t>Gen_X|varC_2|-20 percent|Apex|Weighted</t>
  </si>
  <si>
    <t>Gen_X|varC_2|-15 percent|Apex|Weighted</t>
  </si>
  <si>
    <t>Gen_X|varC_2|-10 percent|Apex|Weighted</t>
  </si>
  <si>
    <t>Gen_X|varC_2|-5 percent|Apex|Weighted</t>
  </si>
  <si>
    <t>Gen_X|varC_2|0 percent|Apex|Weighted</t>
  </si>
  <si>
    <t>Gen_X|varC_2|+5 percent|Apex|Weighted</t>
  </si>
  <si>
    <t>Gen_X|varC_2|+10 percent|Apex|Weighted</t>
  </si>
  <si>
    <t>Gen_X|varC_2|+15 percent|Apex|Weighted</t>
  </si>
  <si>
    <t>Gen_X|varC_2|+20 percent|Apex|Weighted</t>
  </si>
  <si>
    <t>Gen_X|varC_2|+25 percent|Apex|Weighted</t>
  </si>
  <si>
    <t>Gen_X|varC_3|-25 percent|Apex|Weighted</t>
  </si>
  <si>
    <t>Gen_X|varC_3|-20 percent|Apex|Weighted</t>
  </si>
  <si>
    <t>Gen_X|varC_3|-15 percent|Apex|Weighted</t>
  </si>
  <si>
    <t>Gen_X|varC_3|-10 percent|Apex|Weighted</t>
  </si>
  <si>
    <t>Gen_X|varC_3|-5 percent|Apex|Weighted</t>
  </si>
  <si>
    <t>Gen_X|varC_3|0 percent|Apex|Weighted</t>
  </si>
  <si>
    <t>Gen_X|varC_3|+5 percent|Apex|Weighted</t>
  </si>
  <si>
    <t>Gen_X|varC_3|+10 percent|Apex|Weighted</t>
  </si>
  <si>
    <t>Gen_X|varC_3|+15 percent|Apex|Weighted</t>
  </si>
  <si>
    <t>Gen_X|varC_3|+20 percent|Apex|Weighted</t>
  </si>
  <si>
    <t>Gen_X|varC_3|+25 percent|Apex|Weighted</t>
  </si>
  <si>
    <t>Gen_X|varC_4|-25 percent|Apex|Weighted</t>
  </si>
  <si>
    <t>Gen_X|varC_4|-20 percent|Apex|Weighted</t>
  </si>
  <si>
    <t>Gen_X|varC_4|-15 percent|Apex|Weighted</t>
  </si>
  <si>
    <t>Gen_X|varC_4|-10 percent|Apex|Weighted</t>
  </si>
  <si>
    <t>Gen_X|varC_4|-5 percent|Apex|Weighted</t>
  </si>
  <si>
    <t>Gen_X|varC_4|0 percent|Apex|Weighted</t>
  </si>
  <si>
    <t>Gen_X|varC_4|+5 percent|Apex|Weighted</t>
  </si>
  <si>
    <t>Gen_X|varC_4|+10 percent|Apex|Weighted</t>
  </si>
  <si>
    <t>Gen_X|varC_4|+15 percent|Apex|Weighted</t>
  </si>
  <si>
    <t>Gen_X|varC_4|+20 percent|Apex|Weighted</t>
  </si>
  <si>
    <t>Gen_X|varC_4|+25 percent|Apex|Weighted</t>
  </si>
  <si>
    <t>Gen_X|varC_5|-25 percent|Apex|Weighted</t>
  </si>
  <si>
    <t>Gen_X|varC_5|-20 percent|Apex|Weighted</t>
  </si>
  <si>
    <t>Gen_X|varC_5|-15 percent|Apex|Weighted</t>
  </si>
  <si>
    <t>Gen_X|varC_5|-10 percent|Apex|Weighted</t>
  </si>
  <si>
    <t>Gen_X|varC_5|-5 percent|Apex|Weighted</t>
  </si>
  <si>
    <t>Gen_X|varC_5|0 percent|Apex|Weighted</t>
  </si>
  <si>
    <t>Gen_X|varC_5|+5 percent|Apex|Weighted</t>
  </si>
  <si>
    <t>Gen_X|varC_5|+10 percent|Apex|Weighted</t>
  </si>
  <si>
    <t>Gen_X|varC_5|+15 percent|Apex|Weighted</t>
  </si>
  <si>
    <t>Gen_X|varC_5|+20 percent|Apex|Weighted</t>
  </si>
  <si>
    <t>Gen_X|varC_5|+25 percent|Apex|Weighted</t>
  </si>
  <si>
    <t>Gen_X|varC_6|-25 percent|Apex|Weighted</t>
  </si>
  <si>
    <t>Gen_X|varC_6|-20 percent|Apex|Weighted</t>
  </si>
  <si>
    <t>Gen_X|varC_6|-15 percent|Apex|Weighted</t>
  </si>
  <si>
    <t>Gen_X|varC_6|-10 percent|Apex|Weighted</t>
  </si>
  <si>
    <t>Gen_X|varC_6|-5 percent|Apex|Weighted</t>
  </si>
  <si>
    <t>Gen_X|varC_6|0 percent|Apex|Weighted</t>
  </si>
  <si>
    <t>Gen_X|varC_6|+5 percent|Apex|Weighted</t>
  </si>
  <si>
    <t>Gen_X|varC_6|+10 percent|Apex|Weighted</t>
  </si>
  <si>
    <t>Gen_X|varC_6|+15 percent|Apex|Weighted</t>
  </si>
  <si>
    <t>Gen_X|varC_6|+20 percent|Apex|Weighted</t>
  </si>
  <si>
    <t>Gen_X|varC_6|+25 percent|Apex|Weighted</t>
  </si>
  <si>
    <t>Gen_X|varC_7|-25 percent|Apex|Weighted</t>
  </si>
  <si>
    <t>Gen_X|varC_7|-20 percent|Apex|Weighted</t>
  </si>
  <si>
    <t>Gen_X|varC_7|-15 percent|Apex|Weighted</t>
  </si>
  <si>
    <t>Gen_X|varC_7|-10 percent|Apex|Weighted</t>
  </si>
  <si>
    <t>Gen_X|varC_7|-5 percent|Apex|Weighted</t>
  </si>
  <si>
    <t>Gen_X|varC_7|0 percent|Apex|Weighted</t>
  </si>
  <si>
    <t>Gen_X|varC_7|+5 percent|Apex|Weighted</t>
  </si>
  <si>
    <t>Gen_X|varC_7|+10 percent|Apex|Weighted</t>
  </si>
  <si>
    <t>Gen_X|varC_7|+15 percent|Apex|Weighted</t>
  </si>
  <si>
    <t>Gen_X|varC_7|+20 percent|Apex|Weighted</t>
  </si>
  <si>
    <t>Gen_X|varC_7|+25 percent|Apex|Weighted</t>
  </si>
  <si>
    <t>Gen_X|varC_8|-25 percent|Apex|Weighted</t>
  </si>
  <si>
    <t>Gen_X|varC_8|-20 percent|Apex|Weighted</t>
  </si>
  <si>
    <t>Gen_X|varC_8|-15 percent|Apex|Weighted</t>
  </si>
  <si>
    <t>Gen_X|varC_8|-10 percent|Apex|Weighted</t>
  </si>
  <si>
    <t>Gen_X|varC_8|-5 percent|Apex|Weighted</t>
  </si>
  <si>
    <t>Gen_X|varC_8|0 percent|Apex|Weighted</t>
  </si>
  <si>
    <t>Gen_X|varC_8|+5 percent|Apex|Weighted</t>
  </si>
  <si>
    <t>Gen_X|varC_8|+10 percent|Apex|Weighted</t>
  </si>
  <si>
    <t>Gen_X|varC_8|+15 percent|Apex|Weighted</t>
  </si>
  <si>
    <t>Gen_X|varC_8|+20 percent|Apex|Weighted</t>
  </si>
  <si>
    <t>Gen_X|varC_8|+25 percent|Apex|Weighted</t>
  </si>
  <si>
    <t>Gen_X|varC_9|-25 percent|Apex|Weighted</t>
  </si>
  <si>
    <t>Gen_X|varC_9|-20 percent|Apex|Weighted</t>
  </si>
  <si>
    <t>Gen_X|varC_9|-15 percent|Apex|Weighted</t>
  </si>
  <si>
    <t>Gen_X|varC_9|-10 percent|Apex|Weighted</t>
  </si>
  <si>
    <t>Gen_X|varC_9|-5 percent|Apex|Weighted</t>
  </si>
  <si>
    <t>Gen_X|varC_9|0 percent|Apex|Weighted</t>
  </si>
  <si>
    <t>Gen_X|varC_9|+5 percent|Apex|Weighted</t>
  </si>
  <si>
    <t>Gen_X|varC_9|+10 percent|Apex|Weighted</t>
  </si>
  <si>
    <t>Gen_X|varC_9|+15 percent|Apex|Weighted</t>
  </si>
  <si>
    <t>Gen_X|varC_9|+20 percent|Apex|Weighted</t>
  </si>
  <si>
    <t>Gen_X|varC_9|+25 percent|Apex|Weighted</t>
  </si>
  <si>
    <t>Gen_X|varA_1|-25 percent|Drift|Weighted</t>
  </si>
  <si>
    <t>Gen_X|varA_1|-20 percent|Drift|Weighted</t>
  </si>
  <si>
    <t>Gen_X|varA_1|-15 percent|Drift|Weighted</t>
  </si>
  <si>
    <t>Gen_X|varA_1|-10 percent|Drift|Weighted</t>
  </si>
  <si>
    <t>Gen_X|varA_1|-5 percent|Drift|Weighted</t>
  </si>
  <si>
    <t>Gen_X|varA_1|0 percent|Drift|Weighted</t>
  </si>
  <si>
    <t>Gen_X|varA_1|+5 percent|Drift|Weighted</t>
  </si>
  <si>
    <t>Gen_X|varA_1|+10 percent|Drift|Weighted</t>
  </si>
  <si>
    <t>Gen_X|varA_1|+15 percent|Drift|Weighted</t>
  </si>
  <si>
    <t>Gen_X|varA_1|+20 percent|Drift|Weighted</t>
  </si>
  <si>
    <t>Gen_X|varA_1|+25 percent|Drift|Weighted</t>
  </si>
  <si>
    <t>Gen_X|varA_2|-25 percent|Drift|Weighted</t>
  </si>
  <si>
    <t>Gen_X|varA_2|-20 percent|Drift|Weighted</t>
  </si>
  <si>
    <t>Gen_X|varA_2|-15 percent|Drift|Weighted</t>
  </si>
  <si>
    <t>Gen_X|varA_2|-10 percent|Drift|Weighted</t>
  </si>
  <si>
    <t>Gen_X|varA_2|-5 percent|Drift|Weighted</t>
  </si>
  <si>
    <t>Gen_X|varA_2|0 percent|Drift|Weighted</t>
  </si>
  <si>
    <t>Gen_X|varA_2|+5 percent|Drift|Weighted</t>
  </si>
  <si>
    <t>Gen_X|varA_2|+10 percent|Drift|Weighted</t>
  </si>
  <si>
    <t>Gen_X|varA_2|+15 percent|Drift|Weighted</t>
  </si>
  <si>
    <t>Gen_X|varA_2|+20 percent|Drift|Weighted</t>
  </si>
  <si>
    <t>Gen_X|varA_2|+25 percent|Drift|Weighted</t>
  </si>
  <si>
    <t>Gen_X|varA_3|-25 percent|Drift|Weighted</t>
  </si>
  <si>
    <t>Gen_X|varA_3|-20 percent|Drift|Weighted</t>
  </si>
  <si>
    <t>Gen_X|varA_3|-15 percent|Drift|Weighted</t>
  </si>
  <si>
    <t>Gen_X|varA_3|-10 percent|Drift|Weighted</t>
  </si>
  <si>
    <t>Gen_X|varA_3|-5 percent|Drift|Weighted</t>
  </si>
  <si>
    <t>Gen_X|varA_3|0 percent|Drift|Weighted</t>
  </si>
  <si>
    <t>Gen_X|varA_3|+5 percent|Drift|Weighted</t>
  </si>
  <si>
    <t>Gen_X|varA_3|+10 percent|Drift|Weighted</t>
  </si>
  <si>
    <t>Gen_X|varA_3|+15 percent|Drift|Weighted</t>
  </si>
  <si>
    <t>Gen_X|varA_3|+20 percent|Drift|Weighted</t>
  </si>
  <si>
    <t>Gen_X|varA_3|+25 percent|Drift|Weighted</t>
  </si>
  <si>
    <t>Gen_X|varA_4|-25 percent|Drift|Weighted</t>
  </si>
  <si>
    <t>Gen_X|varA_4|-20 percent|Drift|Weighted</t>
  </si>
  <si>
    <t>Gen_X|varA_4|-15 percent|Drift|Weighted</t>
  </si>
  <si>
    <t>Gen_X|varA_4|-10 percent|Drift|Weighted</t>
  </si>
  <si>
    <t>Gen_X|varA_4|-5 percent|Drift|Weighted</t>
  </si>
  <si>
    <t>Gen_X|varA_4|0 percent|Drift|Weighted</t>
  </si>
  <si>
    <t>Gen_X|varA_4|+5 percent|Drift|Weighted</t>
  </si>
  <si>
    <t>Gen_X|varA_4|+10 percent|Drift|Weighted</t>
  </si>
  <si>
    <t>Gen_X|varA_4|+15 percent|Drift|Weighted</t>
  </si>
  <si>
    <t>Gen_X|varA_4|+20 percent|Drift|Weighted</t>
  </si>
  <si>
    <t>Gen_X|varA_4|+25 percent|Drift|Weighted</t>
  </si>
  <si>
    <t>Gen_X|varA_5|-25 percent|Drift|Weighted</t>
  </si>
  <si>
    <t>Gen_X|varA_5|-20 percent|Drift|Weighted</t>
  </si>
  <si>
    <t>Gen_X|varA_5|-15 percent|Drift|Weighted</t>
  </si>
  <si>
    <t>Gen_X|varA_5|-10 percent|Drift|Weighted</t>
  </si>
  <si>
    <t>Gen_X|varA_5|-5 percent|Drift|Weighted</t>
  </si>
  <si>
    <t>Gen_X|varA_5|0 percent|Drift|Weighted</t>
  </si>
  <si>
    <t>Gen_X|varA_5|+5 percent|Drift|Weighted</t>
  </si>
  <si>
    <t>Gen_X|varA_5|+10 percent|Drift|Weighted</t>
  </si>
  <si>
    <t>Gen_X|varA_5|+15 percent|Drift|Weighted</t>
  </si>
  <si>
    <t>Gen_X|varA_5|+20 percent|Drift|Weighted</t>
  </si>
  <si>
    <t>Gen_X|varA_5|+25 percent|Drift|Weighted</t>
  </si>
  <si>
    <t>Gen_X|varA_6|-25 percent|Drift|Weighted</t>
  </si>
  <si>
    <t>Gen_X|varA_6|-20 percent|Drift|Weighted</t>
  </si>
  <si>
    <t>Gen_X|varA_6|-15 percent|Drift|Weighted</t>
  </si>
  <si>
    <t>Gen_X|varA_6|-10 percent|Drift|Weighted</t>
  </si>
  <si>
    <t>Gen_X|varA_6|-5 percent|Drift|Weighted</t>
  </si>
  <si>
    <t>Gen_X|varA_6|0 percent|Drift|Weighted</t>
  </si>
  <si>
    <t>Gen_X|varA_6|+5 percent|Drift|Weighted</t>
  </si>
  <si>
    <t>Gen_X|varA_6|+10 percent|Drift|Weighted</t>
  </si>
  <si>
    <t>Gen_X|varA_6|+15 percent|Drift|Weighted</t>
  </si>
  <si>
    <t>Gen_X|varA_6|+20 percent|Drift|Weighted</t>
  </si>
  <si>
    <t>Gen_X|varA_6|+25 percent|Drift|Weighted</t>
  </si>
  <si>
    <t>Gen_X|varA_7|-25 percent|Drift|Weighted</t>
  </si>
  <si>
    <t>Gen_X|varA_7|-20 percent|Drift|Weighted</t>
  </si>
  <si>
    <t>Gen_X|varA_7|-15 percent|Drift|Weighted</t>
  </si>
  <si>
    <t>Gen_X|varA_7|-10 percent|Drift|Weighted</t>
  </si>
  <si>
    <t>Gen_X|varA_7|-5 percent|Drift|Weighted</t>
  </si>
  <si>
    <t>Gen_X|varA_7|0 percent|Drift|Weighted</t>
  </si>
  <si>
    <t>Gen_X|varA_7|+5 percent|Drift|Weighted</t>
  </si>
  <si>
    <t>Gen_X|varA_7|+10 percent|Drift|Weighted</t>
  </si>
  <si>
    <t>Gen_X|varA_7|+15 percent|Drift|Weighted</t>
  </si>
  <si>
    <t>Gen_X|varA_7|+20 percent|Drift|Weighted</t>
  </si>
  <si>
    <t>Gen_X|varA_7|+25 percent|Drift|Weighted</t>
  </si>
  <si>
    <t>Gen_X|varA_8|-25 percent|Drift|Weighted</t>
  </si>
  <si>
    <t>Gen_X|varA_8|-20 percent|Drift|Weighted</t>
  </si>
  <si>
    <t>Gen_X|varA_8|-15 percent|Drift|Weighted</t>
  </si>
  <si>
    <t>Gen_X|varA_8|-10 percent|Drift|Weighted</t>
  </si>
  <si>
    <t>Gen_X|varA_8|-5 percent|Drift|Weighted</t>
  </si>
  <si>
    <t>Gen_X|varA_8|0 percent|Drift|Weighted</t>
  </si>
  <si>
    <t>Gen_X|varA_8|+5 percent|Drift|Weighted</t>
  </si>
  <si>
    <t>Gen_X|varA_8|+10 percent|Drift|Weighted</t>
  </si>
  <si>
    <t>Gen_X|varA_8|+15 percent|Drift|Weighted</t>
  </si>
  <si>
    <t>Gen_X|varA_8|+20 percent|Drift|Weighted</t>
  </si>
  <si>
    <t>Gen_X|varA_8|+25 percent|Drift|Weighted</t>
  </si>
  <si>
    <t>Gen_X|varA_10|-25 percent|Drift|Weighted</t>
  </si>
  <si>
    <t>Gen_X|varA_10|-20 percent|Drift|Weighted</t>
  </si>
  <si>
    <t>Gen_X|varA_10|-15 percent|Drift|Weighted</t>
  </si>
  <si>
    <t>Gen_X|varA_10|-10 percent|Drift|Weighted</t>
  </si>
  <si>
    <t>Gen_X|varA_10|-5 percent|Drift|Weighted</t>
  </si>
  <si>
    <t>Gen_X|varA_10|0 percent|Drift|Weighted</t>
  </si>
  <si>
    <t>Gen_X|varA_10|+5 percent|Drift|Weighted</t>
  </si>
  <si>
    <t>Gen_X|varA_10|+10 percent|Drift|Weighted</t>
  </si>
  <si>
    <t>Gen_X|varA_10|+15 percent|Drift|Weighted</t>
  </si>
  <si>
    <t>Gen_X|varA_10|+20 percent|Drift|Weighted</t>
  </si>
  <si>
    <t>Gen_X|varA_10|+25 percent|Drift|Weighted</t>
  </si>
  <si>
    <t>Gen_X|varA_11|-25 percent|Drift|Weighted</t>
  </si>
  <si>
    <t>Gen_X|varA_11|-20 percent|Drift|Weighted</t>
  </si>
  <si>
    <t>Gen_X|varA_11|-15 percent|Drift|Weighted</t>
  </si>
  <si>
    <t>Gen_X|varA_11|-10 percent|Drift|Weighted</t>
  </si>
  <si>
    <t>Gen_X|varA_11|-5 percent|Drift|Weighted</t>
  </si>
  <si>
    <t>Gen_X|varA_11|0 percent|Drift|Weighted</t>
  </si>
  <si>
    <t>Gen_X|varA_11|+5 percent|Drift|Weighted</t>
  </si>
  <si>
    <t>Gen_X|varA_11|+10 percent|Drift|Weighted</t>
  </si>
  <si>
    <t>Gen_X|varA_11|+15 percent|Drift|Weighted</t>
  </si>
  <si>
    <t>Gen_X|varA_11|+20 percent|Drift|Weighted</t>
  </si>
  <si>
    <t>Gen_X|varA_11|+25 percent|Drift|Weighted</t>
  </si>
  <si>
    <t>Gen_X|varB_1|-25 percent|Drift|Weighted</t>
  </si>
  <si>
    <t>Gen_X|varB_1|-20 percent|Drift|Weighted</t>
  </si>
  <si>
    <t>Gen_X|varB_1|-15 percent|Drift|Weighted</t>
  </si>
  <si>
    <t>Gen_X|varB_1|-10 percent|Drift|Weighted</t>
  </si>
  <si>
    <t>Gen_X|varB_1|-5 percent|Drift|Weighted</t>
  </si>
  <si>
    <t>Gen_X|varB_1|0 percent|Drift|Weighted</t>
  </si>
  <si>
    <t>Gen_X|varB_1|+5 percent|Drift|Weighted</t>
  </si>
  <si>
    <t>Gen_X|varB_1|+10 percent|Drift|Weighted</t>
  </si>
  <si>
    <t>Gen_X|varB_1|+15 percent|Drift|Weighted</t>
  </si>
  <si>
    <t>Gen_X|varB_1|+20 percent|Drift|Weighted</t>
  </si>
  <si>
    <t>Gen_X|varB_1|+25 percent|Drift|Weighted</t>
  </si>
  <si>
    <t>Gen_X|varB_2|-25 percent|Drift|Weighted</t>
  </si>
  <si>
    <t>Gen_X|varB_2|-20 percent|Drift|Weighted</t>
  </si>
  <si>
    <t>Gen_X|varB_2|-15 percent|Drift|Weighted</t>
  </si>
  <si>
    <t>Gen_X|varB_2|-10 percent|Drift|Weighted</t>
  </si>
  <si>
    <t>Gen_X|varB_2|-5 percent|Drift|Weighted</t>
  </si>
  <si>
    <t>Gen_X|varB_2|0 percent|Drift|Weighted</t>
  </si>
  <si>
    <t>Gen_X|varB_2|+5 percent|Drift|Weighted</t>
  </si>
  <si>
    <t>Gen_X|varB_2|+10 percent|Drift|Weighted</t>
  </si>
  <si>
    <t>Gen_X|varB_2|+15 percent|Drift|Weighted</t>
  </si>
  <si>
    <t>Gen_X|varB_2|+20 percent|Drift|Weighted</t>
  </si>
  <si>
    <t>Gen_X|varB_2|+25 percent|Drift|Weighted</t>
  </si>
  <si>
    <t>Gen_X|varB_3|-25 percent|Drift|Weighted</t>
  </si>
  <si>
    <t>Gen_X|varB_3|-20 percent|Drift|Weighted</t>
  </si>
  <si>
    <t>Gen_X|varB_3|-15 percent|Drift|Weighted</t>
  </si>
  <si>
    <t>Gen_X|varB_3|-10 percent|Drift|Weighted</t>
  </si>
  <si>
    <t>Gen_X|varB_3|-5 percent|Drift|Weighted</t>
  </si>
  <si>
    <t>Gen_X|varB_3|0 percent|Drift|Weighted</t>
  </si>
  <si>
    <t>Gen_X|varB_3|+5 percent|Drift|Weighted</t>
  </si>
  <si>
    <t>Gen_X|varB_3|+10 percent|Drift|Weighted</t>
  </si>
  <si>
    <t>Gen_X|varB_3|+15 percent|Drift|Weighted</t>
  </si>
  <si>
    <t>Gen_X|varB_3|+20 percent|Drift|Weighted</t>
  </si>
  <si>
    <t>Gen_X|varB_3|+25 percent|Drift|Weighted</t>
  </si>
  <si>
    <t>Gen_X|varB_4|-25 percent|Drift|Weighted</t>
  </si>
  <si>
    <t>Gen_X|varB_4|-20 percent|Drift|Weighted</t>
  </si>
  <si>
    <t>Gen_X|varB_4|-15 percent|Drift|Weighted</t>
  </si>
  <si>
    <t>Gen_X|varB_4|-10 percent|Drift|Weighted</t>
  </si>
  <si>
    <t>Gen_X|varB_4|-5 percent|Drift|Weighted</t>
  </si>
  <si>
    <t>Gen_X|varB_4|0 percent|Drift|Weighted</t>
  </si>
  <si>
    <t>Gen_X|varB_4|+5 percent|Drift|Weighted</t>
  </si>
  <si>
    <t>Gen_X|varB_4|+10 percent|Drift|Weighted</t>
  </si>
  <si>
    <t>Gen_X|varB_4|+15 percent|Drift|Weighted</t>
  </si>
  <si>
    <t>Gen_X|varB_4|+20 percent|Drift|Weighted</t>
  </si>
  <si>
    <t>Gen_X|varB_4|+25 percent|Drift|Weighted</t>
  </si>
  <si>
    <t>Gen_X|varB_5|-25 percent|Drift|Weighted</t>
  </si>
  <si>
    <t>Gen_X|varB_5|-20 percent|Drift|Weighted</t>
  </si>
  <si>
    <t>Gen_X|varB_5|-15 percent|Drift|Weighted</t>
  </si>
  <si>
    <t>Gen_X|varB_5|-10 percent|Drift|Weighted</t>
  </si>
  <si>
    <t>Gen_X|varB_5|-5 percent|Drift|Weighted</t>
  </si>
  <si>
    <t>Gen_X|varB_5|0 percent|Drift|Weighted</t>
  </si>
  <si>
    <t>Gen_X|varB_5|+5 percent|Drift|Weighted</t>
  </si>
  <si>
    <t>Gen_X|varB_5|+10 percent|Drift|Weighted</t>
  </si>
  <si>
    <t>Gen_X|varB_5|+15 percent|Drift|Weighted</t>
  </si>
  <si>
    <t>Gen_X|varB_5|+20 percent|Drift|Weighted</t>
  </si>
  <si>
    <t>Gen_X|varB_5|+25 percent|Drift|Weighted</t>
  </si>
  <si>
    <t>Gen_X|varB_6|-25 percent|Drift|Weighted</t>
  </si>
  <si>
    <t>Gen_X|varB_6|-20 percent|Drift|Weighted</t>
  </si>
  <si>
    <t>Gen_X|varB_6|-15 percent|Drift|Weighted</t>
  </si>
  <si>
    <t>Gen_X|varB_6|-10 percent|Drift|Weighted</t>
  </si>
  <si>
    <t>Gen_X|varB_6|-5 percent|Drift|Weighted</t>
  </si>
  <si>
    <t>Gen_X|varB_6|0 percent|Drift|Weighted</t>
  </si>
  <si>
    <t>Gen_X|varB_6|+5 percent|Drift|Weighted</t>
  </si>
  <si>
    <t>Gen_X|varB_6|+10 percent|Drift|Weighted</t>
  </si>
  <si>
    <t>Gen_X|varB_6|+15 percent|Drift|Weighted</t>
  </si>
  <si>
    <t>Gen_X|varB_6|+20 percent|Drift|Weighted</t>
  </si>
  <si>
    <t>Gen_X|varB_6|+25 percent|Drift|Weighted</t>
  </si>
  <si>
    <t>Gen_X|varC_1|-25 percent|Drift|Weighted</t>
  </si>
  <si>
    <t>Gen_X|varC_1|-20 percent|Drift|Weighted</t>
  </si>
  <si>
    <t>Gen_X|varC_1|-15 percent|Drift|Weighted</t>
  </si>
  <si>
    <t>Gen_X|varC_1|-10 percent|Drift|Weighted</t>
  </si>
  <si>
    <t>Gen_X|varC_1|-5 percent|Drift|Weighted</t>
  </si>
  <si>
    <t>Gen_X|varC_1|0 percent|Drift|Weighted</t>
  </si>
  <si>
    <t>Gen_X|varC_1|+5 percent|Drift|Weighted</t>
  </si>
  <si>
    <t>Gen_X|varC_1|+10 percent|Drift|Weighted</t>
  </si>
  <si>
    <t>Gen_X|varC_1|+15 percent|Drift|Weighted</t>
  </si>
  <si>
    <t>Gen_X|varC_1|+20 percent|Drift|Weighted</t>
  </si>
  <si>
    <t>Gen_X|varC_1|+25 percent|Drift|Weighted</t>
  </si>
  <si>
    <t>Gen_X|varC_2|-25 percent|Drift|Weighted</t>
  </si>
  <si>
    <t>Gen_X|varC_2|-20 percent|Drift|Weighted</t>
  </si>
  <si>
    <t>Gen_X|varC_2|-15 percent|Drift|Weighted</t>
  </si>
  <si>
    <t>Gen_X|varC_2|-10 percent|Drift|Weighted</t>
  </si>
  <si>
    <t>Gen_X|varC_2|-5 percent|Drift|Weighted</t>
  </si>
  <si>
    <t>Gen_X|varC_2|0 percent|Drift|Weighted</t>
  </si>
  <si>
    <t>Gen_X|varC_2|+5 percent|Drift|Weighted</t>
  </si>
  <si>
    <t>Gen_X|varC_2|+10 percent|Drift|Weighted</t>
  </si>
  <si>
    <t>Gen_X|varC_2|+15 percent|Drift|Weighted</t>
  </si>
  <si>
    <t>Gen_X|varC_2|+20 percent|Drift|Weighted</t>
  </si>
  <si>
    <t>Gen_X|varC_2|+25 percent|Drift|Weighted</t>
  </si>
  <si>
    <t>Gen_X|varC_3|-25 percent|Drift|Weighted</t>
  </si>
  <si>
    <t>Gen_X|varC_3|-20 percent|Drift|Weighted</t>
  </si>
  <si>
    <t>Gen_X|varC_3|-15 percent|Drift|Weighted</t>
  </si>
  <si>
    <t>Gen_X|varC_3|-10 percent|Drift|Weighted</t>
  </si>
  <si>
    <t>Gen_X|varC_3|-5 percent|Drift|Weighted</t>
  </si>
  <si>
    <t>Gen_X|varC_3|0 percent|Drift|Weighted</t>
  </si>
  <si>
    <t>Gen_X|varC_3|+5 percent|Drift|Weighted</t>
  </si>
  <si>
    <t>Gen_X|varC_3|+10 percent|Drift|Weighted</t>
  </si>
  <si>
    <t>Gen_X|varC_3|+15 percent|Drift|Weighted</t>
  </si>
  <si>
    <t>Gen_X|varC_3|+20 percent|Drift|Weighted</t>
  </si>
  <si>
    <t>Gen_X|varC_3|+25 percent|Drift|Weighted</t>
  </si>
  <si>
    <t>Gen_X|varC_4|-25 percent|Drift|Weighted</t>
  </si>
  <si>
    <t>Gen_X|varC_4|-20 percent|Drift|Weighted</t>
  </si>
  <si>
    <t>Gen_X|varC_4|-15 percent|Drift|Weighted</t>
  </si>
  <si>
    <t>Gen_X|varC_4|-10 percent|Drift|Weighted</t>
  </si>
  <si>
    <t>Gen_X|varC_4|-5 percent|Drift|Weighted</t>
  </si>
  <si>
    <t>Gen_X|varC_4|0 percent|Drift|Weighted</t>
  </si>
  <si>
    <t>Gen_X|varC_4|+5 percent|Drift|Weighted</t>
  </si>
  <si>
    <t>Gen_X|varC_4|+10 percent|Drift|Weighted</t>
  </si>
  <si>
    <t>Gen_X|varC_4|+15 percent|Drift|Weighted</t>
  </si>
  <si>
    <t>Gen_X|varC_4|+20 percent|Drift|Weighted</t>
  </si>
  <si>
    <t>Gen_X|varC_4|+25 percent|Drift|Weighted</t>
  </si>
  <si>
    <t>Gen_X|varC_5|-25 percent|Drift|Weighted</t>
  </si>
  <si>
    <t>Gen_X|varC_5|-20 percent|Drift|Weighted</t>
  </si>
  <si>
    <t>Gen_X|varC_5|-15 percent|Drift|Weighted</t>
  </si>
  <si>
    <t>Gen_X|varC_5|-10 percent|Drift|Weighted</t>
  </si>
  <si>
    <t>Gen_X|varC_5|-5 percent|Drift|Weighted</t>
  </si>
  <si>
    <t>Gen_X|varC_5|0 percent|Drift|Weighted</t>
  </si>
  <si>
    <t>Gen_X|varC_5|+5 percent|Drift|Weighted</t>
  </si>
  <si>
    <t>Gen_X|varC_5|+10 percent|Drift|Weighted</t>
  </si>
  <si>
    <t>Gen_X|varC_5|+15 percent|Drift|Weighted</t>
  </si>
  <si>
    <t>Gen_X|varC_5|+20 percent|Drift|Weighted</t>
  </si>
  <si>
    <t>Gen_X|varC_5|+25 percent|Drift|Weighted</t>
  </si>
  <si>
    <t>Gen_X|varC_6|-25 percent|Drift|Weighted</t>
  </si>
  <si>
    <t>Gen_X|varC_6|-20 percent|Drift|Weighted</t>
  </si>
  <si>
    <t>Gen_X|varC_6|-15 percent|Drift|Weighted</t>
  </si>
  <si>
    <t>Gen_X|varC_6|-10 percent|Drift|Weighted</t>
  </si>
  <si>
    <t>Gen_X|varC_6|-5 percent|Drift|Weighted</t>
  </si>
  <si>
    <t>Gen_X|varC_6|0 percent|Drift|Weighted</t>
  </si>
  <si>
    <t>Gen_X|varC_6|+5 percent|Drift|Weighted</t>
  </si>
  <si>
    <t>Gen_X|varC_6|+10 percent|Drift|Weighted</t>
  </si>
  <si>
    <t>Gen_X|varC_6|+15 percent|Drift|Weighted</t>
  </si>
  <si>
    <t>Gen_X|varC_6|+20 percent|Drift|Weighted</t>
  </si>
  <si>
    <t>Gen_X|varC_6|+25 percent|Drift|Weighted</t>
  </si>
  <si>
    <t>Gen_X|varC_7|-25 percent|Drift|Weighted</t>
  </si>
  <si>
    <t>Gen_X|varC_7|-20 percent|Drift|Weighted</t>
  </si>
  <si>
    <t>Gen_X|varC_7|-15 percent|Drift|Weighted</t>
  </si>
  <si>
    <t>Gen_X|varC_7|-10 percent|Drift|Weighted</t>
  </si>
  <si>
    <t>Gen_X|varC_7|-5 percent|Drift|Weighted</t>
  </si>
  <si>
    <t>Gen_X|varC_7|0 percent|Drift|Weighted</t>
  </si>
  <si>
    <t>Gen_X|varC_7|+5 percent|Drift|Weighted</t>
  </si>
  <si>
    <t>Gen_X|varC_7|+10 percent|Drift|Weighted</t>
  </si>
  <si>
    <t>Gen_X|varC_7|+15 percent|Drift|Weighted</t>
  </si>
  <si>
    <t>Gen_X|varC_7|+20 percent|Drift|Weighted</t>
  </si>
  <si>
    <t>Gen_X|varC_7|+25 percent|Drift|Weighted</t>
  </si>
  <si>
    <t>Gen_X|varC_8|-25 percent|Drift|Weighted</t>
  </si>
  <si>
    <t>Gen_X|varC_8|-20 percent|Drift|Weighted</t>
  </si>
  <si>
    <t>Gen_X|varC_8|-15 percent|Drift|Weighted</t>
  </si>
  <si>
    <t>Gen_X|varC_8|-10 percent|Drift|Weighted</t>
  </si>
  <si>
    <t>Gen_X|varC_8|-5 percent|Drift|Weighted</t>
  </si>
  <si>
    <t>Gen_X|varC_8|0 percent|Drift|Weighted</t>
  </si>
  <si>
    <t>Gen_X|varC_8|+5 percent|Drift|Weighted</t>
  </si>
  <si>
    <t>Gen_X|varC_8|+10 percent|Drift|Weighted</t>
  </si>
  <si>
    <t>Gen_X|varC_8|+15 percent|Drift|Weighted</t>
  </si>
  <si>
    <t>Gen_X|varC_8|+20 percent|Drift|Weighted</t>
  </si>
  <si>
    <t>Gen_X|varC_8|+25 percent|Drift|Weighted</t>
  </si>
  <si>
    <t>Gen_X|varC_9|-25 percent|Drift|Weighted</t>
  </si>
  <si>
    <t>Gen_X|varC_9|-20 percent|Drift|Weighted</t>
  </si>
  <si>
    <t>Gen_X|varC_9|-15 percent|Drift|Weighted</t>
  </si>
  <si>
    <t>Gen_X|varC_9|-10 percent|Drift|Weighted</t>
  </si>
  <si>
    <t>Gen_X|varC_9|-5 percent|Drift|Weighted</t>
  </si>
  <si>
    <t>Gen_X|varC_9|0 percent|Drift|Weighted</t>
  </si>
  <si>
    <t>Gen_X|varC_9|+5 percent|Drift|Weighted</t>
  </si>
  <si>
    <t>Gen_X|varC_9|+10 percent|Drift|Weighted</t>
  </si>
  <si>
    <t>Gen_X|varC_9|+15 percent|Drift|Weighted</t>
  </si>
  <si>
    <t>Gen_X|varC_9|+20 percent|Drift|Weighted</t>
  </si>
  <si>
    <t>Gen_X|varC_9|+25 percent|Drift|Weighted</t>
  </si>
  <si>
    <t>Gen_X|varA_1|-25 percent|Ember|Weighted</t>
  </si>
  <si>
    <t>Gen_X|varA_1|-20 percent|Ember|Weighted</t>
  </si>
  <si>
    <t>Gen_X|varA_1|-15 percent|Ember|Weighted</t>
  </si>
  <si>
    <t>Gen_X|varA_1|-10 percent|Ember|Weighted</t>
  </si>
  <si>
    <t>Gen_X|varA_1|-5 percent|Ember|Weighted</t>
  </si>
  <si>
    <t>Gen_X|varA_1|0 percent|Ember|Weighted</t>
  </si>
  <si>
    <t>Gen_X|varA_1|+5 percent|Ember|Weighted</t>
  </si>
  <si>
    <t>Gen_X|varA_1|+10 percent|Ember|Weighted</t>
  </si>
  <si>
    <t>Gen_X|varA_1|+15 percent|Ember|Weighted</t>
  </si>
  <si>
    <t>Gen_X|varA_1|+20 percent|Ember|Weighted</t>
  </si>
  <si>
    <t>Gen_X|varA_1|+25 percent|Ember|Weighted</t>
  </si>
  <si>
    <t>Gen_X|varA_2|-25 percent|Ember|Weighted</t>
  </si>
  <si>
    <t>Gen_X|varA_2|-20 percent|Ember|Weighted</t>
  </si>
  <si>
    <t>Gen_X|varA_2|-15 percent|Ember|Weighted</t>
  </si>
  <si>
    <t>Gen_X|varA_2|-10 percent|Ember|Weighted</t>
  </si>
  <si>
    <t>Gen_X|varA_2|-5 percent|Ember|Weighted</t>
  </si>
  <si>
    <t>Gen_X|varA_2|0 percent|Ember|Weighted</t>
  </si>
  <si>
    <t>Gen_X|varA_2|+5 percent|Ember|Weighted</t>
  </si>
  <si>
    <t>Gen_X|varA_2|+10 percent|Ember|Weighted</t>
  </si>
  <si>
    <t>Gen_X|varA_2|+15 percent|Ember|Weighted</t>
  </si>
  <si>
    <t>Gen_X|varA_2|+20 percent|Ember|Weighted</t>
  </si>
  <si>
    <t>Gen_X|varA_2|+25 percent|Ember|Weighted</t>
  </si>
  <si>
    <t>Gen_X|varA_3|-25 percent|Ember|Weighted</t>
  </si>
  <si>
    <t>Gen_X|varA_3|-20 percent|Ember|Weighted</t>
  </si>
  <si>
    <t>Gen_X|varA_3|-15 percent|Ember|Weighted</t>
  </si>
  <si>
    <t>Gen_X|varA_3|-10 percent|Ember|Weighted</t>
  </si>
  <si>
    <t>Gen_X|varA_3|-5 percent|Ember|Weighted</t>
  </si>
  <si>
    <t>Gen_X|varA_3|0 percent|Ember|Weighted</t>
  </si>
  <si>
    <t>Gen_X|varA_3|+5 percent|Ember|Weighted</t>
  </si>
  <si>
    <t>Gen_X|varA_3|+10 percent|Ember|Weighted</t>
  </si>
  <si>
    <t>Gen_X|varA_3|+15 percent|Ember|Weighted</t>
  </si>
  <si>
    <t>Gen_X|varA_3|+20 percent|Ember|Weighted</t>
  </si>
  <si>
    <t>Gen_X|varA_3|+25 percent|Ember|Weighted</t>
  </si>
  <si>
    <t>Gen_X|varA_4|-25 percent|Ember|Weighted</t>
  </si>
  <si>
    <t>Gen_X|varA_4|-20 percent|Ember|Weighted</t>
  </si>
  <si>
    <t>Gen_X|varA_4|-15 percent|Ember|Weighted</t>
  </si>
  <si>
    <t>Gen_X|varA_4|-10 percent|Ember|Weighted</t>
  </si>
  <si>
    <t>Gen_X|varA_4|-5 percent|Ember|Weighted</t>
  </si>
  <si>
    <t>Gen_X|varA_4|0 percent|Ember|Weighted</t>
  </si>
  <si>
    <t>Gen_X|varA_4|+5 percent|Ember|Weighted</t>
  </si>
  <si>
    <t>Gen_X|varA_4|+10 percent|Ember|Weighted</t>
  </si>
  <si>
    <t>Gen_X|varA_4|+15 percent|Ember|Weighted</t>
  </si>
  <si>
    <t>Gen_X|varA_4|+20 percent|Ember|Weighted</t>
  </si>
  <si>
    <t>Gen_X|varA_4|+25 percent|Ember|Weighted</t>
  </si>
  <si>
    <t>Gen_X|varA_5|-25 percent|Ember|Weighted</t>
  </si>
  <si>
    <t>Gen_X|varA_5|-20 percent|Ember|Weighted</t>
  </si>
  <si>
    <t>Gen_X|varA_5|-15 percent|Ember|Weighted</t>
  </si>
  <si>
    <t>Gen_X|varA_5|-10 percent|Ember|Weighted</t>
  </si>
  <si>
    <t>Gen_X|varA_5|-5 percent|Ember|Weighted</t>
  </si>
  <si>
    <t>Gen_X|varA_5|0 percent|Ember|Weighted</t>
  </si>
  <si>
    <t>Gen_X|varA_5|+5 percent|Ember|Weighted</t>
  </si>
  <si>
    <t>Gen_X|varA_5|+10 percent|Ember|Weighted</t>
  </si>
  <si>
    <t>Gen_X|varA_5|+15 percent|Ember|Weighted</t>
  </si>
  <si>
    <t>Gen_X|varA_5|+20 percent|Ember|Weighted</t>
  </si>
  <si>
    <t>Gen_X|varA_5|+25 percent|Ember|Weighted</t>
  </si>
  <si>
    <t>Gen_X|varA_6|-25 percent|Ember|Weighted</t>
  </si>
  <si>
    <t>Gen_X|varA_6|-20 percent|Ember|Weighted</t>
  </si>
  <si>
    <t>Gen_X|varA_6|-15 percent|Ember|Weighted</t>
  </si>
  <si>
    <t>Gen_X|varA_6|-10 percent|Ember|Weighted</t>
  </si>
  <si>
    <t>Gen_X|varA_6|-5 percent|Ember|Weighted</t>
  </si>
  <si>
    <t>Gen_X|varA_6|0 percent|Ember|Weighted</t>
  </si>
  <si>
    <t>Gen_X|varA_6|+5 percent|Ember|Weighted</t>
  </si>
  <si>
    <t>Gen_X|varA_6|+10 percent|Ember|Weighted</t>
  </si>
  <si>
    <t>Gen_X|varA_6|+15 percent|Ember|Weighted</t>
  </si>
  <si>
    <t>Gen_X|varA_6|+20 percent|Ember|Weighted</t>
  </si>
  <si>
    <t>Gen_X|varA_6|+25 percent|Ember|Weighted</t>
  </si>
  <si>
    <t>Gen_X|varA_7|-25 percent|Ember|Weighted</t>
  </si>
  <si>
    <t>Gen_X|varA_7|-20 percent|Ember|Weighted</t>
  </si>
  <si>
    <t>Gen_X|varA_7|-15 percent|Ember|Weighted</t>
  </si>
  <si>
    <t>Gen_X|varA_7|-10 percent|Ember|Weighted</t>
  </si>
  <si>
    <t>Gen_X|varA_7|-5 percent|Ember|Weighted</t>
  </si>
  <si>
    <t>Gen_X|varA_7|0 percent|Ember|Weighted</t>
  </si>
  <si>
    <t>Gen_X|varA_7|+5 percent|Ember|Weighted</t>
  </si>
  <si>
    <t>Gen_X|varA_7|+10 percent|Ember|Weighted</t>
  </si>
  <si>
    <t>Gen_X|varA_7|+15 percent|Ember|Weighted</t>
  </si>
  <si>
    <t>Gen_X|varA_7|+20 percent|Ember|Weighted</t>
  </si>
  <si>
    <t>Gen_X|varA_7|+25 percent|Ember|Weighted</t>
  </si>
  <si>
    <t>Gen_X|varA_8|-25 percent|Ember|Weighted</t>
  </si>
  <si>
    <t>Gen_X|varA_8|-20 percent|Ember|Weighted</t>
  </si>
  <si>
    <t>Gen_X|varA_8|-15 percent|Ember|Weighted</t>
  </si>
  <si>
    <t>Gen_X|varA_8|-10 percent|Ember|Weighted</t>
  </si>
  <si>
    <t>Gen_X|varA_8|-5 percent|Ember|Weighted</t>
  </si>
  <si>
    <t>Gen_X|varA_8|0 percent|Ember|Weighted</t>
  </si>
  <si>
    <t>Gen_X|varA_8|+5 percent|Ember|Weighted</t>
  </si>
  <si>
    <t>Gen_X|varA_8|+10 percent|Ember|Weighted</t>
  </si>
  <si>
    <t>Gen_X|varA_8|+15 percent|Ember|Weighted</t>
  </si>
  <si>
    <t>Gen_X|varA_8|+20 percent|Ember|Weighted</t>
  </si>
  <si>
    <t>Gen_X|varA_8|+25 percent|Ember|Weighted</t>
  </si>
  <si>
    <t>Gen_X|varA_10|-25 percent|Ember|Weighted</t>
  </si>
  <si>
    <t>Gen_X|varA_10|-20 percent|Ember|Weighted</t>
  </si>
  <si>
    <t>Gen_X|varA_10|-15 percent|Ember|Weighted</t>
  </si>
  <si>
    <t>Gen_X|varA_10|-10 percent|Ember|Weighted</t>
  </si>
  <si>
    <t>Gen_X|varA_10|-5 percent|Ember|Weighted</t>
  </si>
  <si>
    <t>Gen_X|varA_10|0 percent|Ember|Weighted</t>
  </si>
  <si>
    <t>Gen_X|varA_10|+5 percent|Ember|Weighted</t>
  </si>
  <si>
    <t>Gen_X|varA_10|+10 percent|Ember|Weighted</t>
  </si>
  <si>
    <t>Gen_X|varA_10|+15 percent|Ember|Weighted</t>
  </si>
  <si>
    <t>Gen_X|varA_10|+20 percent|Ember|Weighted</t>
  </si>
  <si>
    <t>Gen_X|varA_10|+25 percent|Ember|Weighted</t>
  </si>
  <si>
    <t>Gen_X|varA_11|-25 percent|Ember|Weighted</t>
  </si>
  <si>
    <t>Gen_X|varA_11|-20 percent|Ember|Weighted</t>
  </si>
  <si>
    <t>Gen_X|varA_11|-15 percent|Ember|Weighted</t>
  </si>
  <si>
    <t>Gen_X|varA_11|-10 percent|Ember|Weighted</t>
  </si>
  <si>
    <t>Gen_X|varA_11|-5 percent|Ember|Weighted</t>
  </si>
  <si>
    <t>Gen_X|varA_11|0 percent|Ember|Weighted</t>
  </si>
  <si>
    <t>Gen_X|varA_11|+5 percent|Ember|Weighted</t>
  </si>
  <si>
    <t>Gen_X|varA_11|+10 percent|Ember|Weighted</t>
  </si>
  <si>
    <t>Gen_X|varA_11|+15 percent|Ember|Weighted</t>
  </si>
  <si>
    <t>Gen_X|varA_11|+20 percent|Ember|Weighted</t>
  </si>
  <si>
    <t>Gen_X|varA_11|+25 percent|Ember|Weighted</t>
  </si>
  <si>
    <t>Gen_X|varB_1|-25 percent|Ember|Weighted</t>
  </si>
  <si>
    <t>Gen_X|varB_1|-20 percent|Ember|Weighted</t>
  </si>
  <si>
    <t>Gen_X|varB_1|-15 percent|Ember|Weighted</t>
  </si>
  <si>
    <t>Gen_X|varB_1|-10 percent|Ember|Weighted</t>
  </si>
  <si>
    <t>Gen_X|varB_1|-5 percent|Ember|Weighted</t>
  </si>
  <si>
    <t>Gen_X|varB_1|0 percent|Ember|Weighted</t>
  </si>
  <si>
    <t>Gen_X|varB_1|+5 percent|Ember|Weighted</t>
  </si>
  <si>
    <t>Gen_X|varB_1|+10 percent|Ember|Weighted</t>
  </si>
  <si>
    <t>Gen_X|varB_1|+15 percent|Ember|Weighted</t>
  </si>
  <si>
    <t>Gen_X|varB_1|+20 percent|Ember|Weighted</t>
  </si>
  <si>
    <t>Gen_X|varB_1|+25 percent|Ember|Weighted</t>
  </si>
  <si>
    <t>Gen_X|varB_2|-25 percent|Ember|Weighted</t>
  </si>
  <si>
    <t>Gen_X|varB_2|-20 percent|Ember|Weighted</t>
  </si>
  <si>
    <t>Gen_X|varB_2|-15 percent|Ember|Weighted</t>
  </si>
  <si>
    <t>Gen_X|varB_2|-10 percent|Ember|Weighted</t>
  </si>
  <si>
    <t>Gen_X|varB_2|-5 percent|Ember|Weighted</t>
  </si>
  <si>
    <t>Gen_X|varB_2|0 percent|Ember|Weighted</t>
  </si>
  <si>
    <t>Gen_X|varB_2|+5 percent|Ember|Weighted</t>
  </si>
  <si>
    <t>Gen_X|varB_2|+10 percent|Ember|Weighted</t>
  </si>
  <si>
    <t>Gen_X|varB_2|+15 percent|Ember|Weighted</t>
  </si>
  <si>
    <t>Gen_X|varB_2|+20 percent|Ember|Weighted</t>
  </si>
  <si>
    <t>Gen_X|varB_2|+25 percent|Ember|Weighted</t>
  </si>
  <si>
    <t>Gen_X|varB_3|-25 percent|Ember|Weighted</t>
  </si>
  <si>
    <t>Gen_X|varB_3|-20 percent|Ember|Weighted</t>
  </si>
  <si>
    <t>Gen_X|varB_3|-15 percent|Ember|Weighted</t>
  </si>
  <si>
    <t>Gen_X|varB_3|-10 percent|Ember|Weighted</t>
  </si>
  <si>
    <t>Gen_X|varB_3|-5 percent|Ember|Weighted</t>
  </si>
  <si>
    <t>Gen_X|varB_3|0 percent|Ember|Weighted</t>
  </si>
  <si>
    <t>Gen_X|varB_3|+5 percent|Ember|Weighted</t>
  </si>
  <si>
    <t>Gen_X|varB_3|+10 percent|Ember|Weighted</t>
  </si>
  <si>
    <t>Gen_X|varB_3|+15 percent|Ember|Weighted</t>
  </si>
  <si>
    <t>Gen_X|varB_3|+20 percent|Ember|Weighted</t>
  </si>
  <si>
    <t>Gen_X|varB_3|+25 percent|Ember|Weighted</t>
  </si>
  <si>
    <t>Gen_X|varB_4|-25 percent|Ember|Weighted</t>
  </si>
  <si>
    <t>Gen_X|varB_4|-20 percent|Ember|Weighted</t>
  </si>
  <si>
    <t>Gen_X|varB_4|-15 percent|Ember|Weighted</t>
  </si>
  <si>
    <t>Gen_X|varB_4|-10 percent|Ember|Weighted</t>
  </si>
  <si>
    <t>Gen_X|varB_4|-5 percent|Ember|Weighted</t>
  </si>
  <si>
    <t>Gen_X|varB_4|0 percent|Ember|Weighted</t>
  </si>
  <si>
    <t>Gen_X|varB_4|+5 percent|Ember|Weighted</t>
  </si>
  <si>
    <t>Gen_X|varB_4|+10 percent|Ember|Weighted</t>
  </si>
  <si>
    <t>Gen_X|varB_4|+15 percent|Ember|Weighted</t>
  </si>
  <si>
    <t>Gen_X|varB_4|+20 percent|Ember|Weighted</t>
  </si>
  <si>
    <t>Gen_X|varB_4|+25 percent|Ember|Weighted</t>
  </si>
  <si>
    <t>Gen_X|varB_5|-25 percent|Ember|Weighted</t>
  </si>
  <si>
    <t>Gen_X|varB_5|-20 percent|Ember|Weighted</t>
  </si>
  <si>
    <t>Gen_X|varB_5|-15 percent|Ember|Weighted</t>
  </si>
  <si>
    <t>Gen_X|varB_5|-10 percent|Ember|Weighted</t>
  </si>
  <si>
    <t>Gen_X|varB_5|-5 percent|Ember|Weighted</t>
  </si>
  <si>
    <t>Gen_X|varB_5|0 percent|Ember|Weighted</t>
  </si>
  <si>
    <t>Gen_X|varB_5|+5 percent|Ember|Weighted</t>
  </si>
  <si>
    <t>Gen_X|varB_5|+10 percent|Ember|Weighted</t>
  </si>
  <si>
    <t>Gen_X|varB_5|+15 percent|Ember|Weighted</t>
  </si>
  <si>
    <t>Gen_X|varB_5|+20 percent|Ember|Weighted</t>
  </si>
  <si>
    <t>Gen_X|varB_5|+25 percent|Ember|Weighted</t>
  </si>
  <si>
    <t>Gen_X|varB_6|-25 percent|Ember|Weighted</t>
  </si>
  <si>
    <t>Gen_X|varB_6|-20 percent|Ember|Weighted</t>
  </si>
  <si>
    <t>Gen_X|varB_6|-15 percent|Ember|Weighted</t>
  </si>
  <si>
    <t>Gen_X|varB_6|-10 percent|Ember|Weighted</t>
  </si>
  <si>
    <t>Gen_X|varB_6|-5 percent|Ember|Weighted</t>
  </si>
  <si>
    <t>Gen_X|varB_6|0 percent|Ember|Weighted</t>
  </si>
  <si>
    <t>Gen_X|varB_6|+5 percent|Ember|Weighted</t>
  </si>
  <si>
    <t>Gen_X|varB_6|+10 percent|Ember|Weighted</t>
  </si>
  <si>
    <t>Gen_X|varB_6|+15 percent|Ember|Weighted</t>
  </si>
  <si>
    <t>Gen_X|varB_6|+20 percent|Ember|Weighted</t>
  </si>
  <si>
    <t>Gen_X|varB_6|+25 percent|Ember|Weighted</t>
  </si>
  <si>
    <t>Gen_X|varC_1|-25 percent|Ember|Weighted</t>
  </si>
  <si>
    <t>Gen_X|varC_1|-20 percent|Ember|Weighted</t>
  </si>
  <si>
    <t>Gen_X|varC_1|-15 percent|Ember|Weighted</t>
  </si>
  <si>
    <t>Gen_X|varC_1|-10 percent|Ember|Weighted</t>
  </si>
  <si>
    <t>Gen_X|varC_1|-5 percent|Ember|Weighted</t>
  </si>
  <si>
    <t>Gen_X|varC_1|0 percent|Ember|Weighted</t>
  </si>
  <si>
    <t>Gen_X|varC_1|+5 percent|Ember|Weighted</t>
  </si>
  <si>
    <t>Gen_X|varC_1|+10 percent|Ember|Weighted</t>
  </si>
  <si>
    <t>Gen_X|varC_1|+15 percent|Ember|Weighted</t>
  </si>
  <si>
    <t>Gen_X|varC_1|+20 percent|Ember|Weighted</t>
  </si>
  <si>
    <t>Gen_X|varC_1|+25 percent|Ember|Weighted</t>
  </si>
  <si>
    <t>Gen_X|varC_2|-25 percent|Ember|Weighted</t>
  </si>
  <si>
    <t>Gen_X|varC_2|-20 percent|Ember|Weighted</t>
  </si>
  <si>
    <t>Gen_X|varC_2|-15 percent|Ember|Weighted</t>
  </si>
  <si>
    <t>Gen_X|varC_2|-10 percent|Ember|Weighted</t>
  </si>
  <si>
    <t>Gen_X|varC_2|-5 percent|Ember|Weighted</t>
  </si>
  <si>
    <t>Gen_X|varC_2|0 percent|Ember|Weighted</t>
  </si>
  <si>
    <t>Gen_X|varC_2|+5 percent|Ember|Weighted</t>
  </si>
  <si>
    <t>Gen_X|varC_2|+10 percent|Ember|Weighted</t>
  </si>
  <si>
    <t>Gen_X|varC_2|+15 percent|Ember|Weighted</t>
  </si>
  <si>
    <t>Gen_X|varC_2|+20 percent|Ember|Weighted</t>
  </si>
  <si>
    <t>Gen_X|varC_2|+25 percent|Ember|Weighted</t>
  </si>
  <si>
    <t>Gen_X|varC_3|-25 percent|Ember|Weighted</t>
  </si>
  <si>
    <t>Gen_X|varC_3|-20 percent|Ember|Weighted</t>
  </si>
  <si>
    <t>Gen_X|varC_3|-15 percent|Ember|Weighted</t>
  </si>
  <si>
    <t>Gen_X|varC_3|-10 percent|Ember|Weighted</t>
  </si>
  <si>
    <t>Gen_X|varC_3|-5 percent|Ember|Weighted</t>
  </si>
  <si>
    <t>Gen_X|varC_3|0 percent|Ember|Weighted</t>
  </si>
  <si>
    <t>Gen_X|varC_3|+5 percent|Ember|Weighted</t>
  </si>
  <si>
    <t>Gen_X|varC_3|+10 percent|Ember|Weighted</t>
  </si>
  <si>
    <t>Gen_X|varC_3|+15 percent|Ember|Weighted</t>
  </si>
  <si>
    <t>Gen_X|varC_3|+20 percent|Ember|Weighted</t>
  </si>
  <si>
    <t>Gen_X|varC_3|+25 percent|Ember|Weighted</t>
  </si>
  <si>
    <t>Gen_X|varC_4|-25 percent|Ember|Weighted</t>
  </si>
  <si>
    <t>Gen_X|varC_4|-20 percent|Ember|Weighted</t>
  </si>
  <si>
    <t>Gen_X|varC_4|-15 percent|Ember|Weighted</t>
  </si>
  <si>
    <t>Gen_X|varC_4|-10 percent|Ember|Weighted</t>
  </si>
  <si>
    <t>Gen_X|varC_4|-5 percent|Ember|Weighted</t>
  </si>
  <si>
    <t>Gen_X|varC_4|0 percent|Ember|Weighted</t>
  </si>
  <si>
    <t>Gen_X|varC_4|+5 percent|Ember|Weighted</t>
  </si>
  <si>
    <t>Gen_X|varC_4|+10 percent|Ember|Weighted</t>
  </si>
  <si>
    <t>Gen_X|varC_4|+15 percent|Ember|Weighted</t>
  </si>
  <si>
    <t>Gen_X|varC_4|+20 percent|Ember|Weighted</t>
  </si>
  <si>
    <t>Gen_X|varC_4|+25 percent|Ember|Weighted</t>
  </si>
  <si>
    <t>Gen_X|varC_5|-25 percent|Ember|Weighted</t>
  </si>
  <si>
    <t>Gen_X|varC_5|-20 percent|Ember|Weighted</t>
  </si>
  <si>
    <t>Gen_X|varC_5|-15 percent|Ember|Weighted</t>
  </si>
  <si>
    <t>Gen_X|varC_5|-10 percent|Ember|Weighted</t>
  </si>
  <si>
    <t>Gen_X|varC_5|-5 percent|Ember|Weighted</t>
  </si>
  <si>
    <t>Gen_X|varC_5|0 percent|Ember|Weighted</t>
  </si>
  <si>
    <t>Gen_X|varC_5|+5 percent|Ember|Weighted</t>
  </si>
  <si>
    <t>Gen_X|varC_5|+10 percent|Ember|Weighted</t>
  </si>
  <si>
    <t>Gen_X|varC_5|+15 percent|Ember|Weighted</t>
  </si>
  <si>
    <t>Gen_X|varC_5|+20 percent|Ember|Weighted</t>
  </si>
  <si>
    <t>Gen_X|varC_5|+25 percent|Ember|Weighted</t>
  </si>
  <si>
    <t>Gen_X|varC_6|-25 percent|Ember|Weighted</t>
  </si>
  <si>
    <t>Gen_X|varC_6|-20 percent|Ember|Weighted</t>
  </si>
  <si>
    <t>Gen_X|varC_6|-15 percent|Ember|Weighted</t>
  </si>
  <si>
    <t>Gen_X|varC_6|-10 percent|Ember|Weighted</t>
  </si>
  <si>
    <t>Gen_X|varC_6|-5 percent|Ember|Weighted</t>
  </si>
  <si>
    <t>Gen_X|varC_6|0 percent|Ember|Weighted</t>
  </si>
  <si>
    <t>Gen_X|varC_6|+5 percent|Ember|Weighted</t>
  </si>
  <si>
    <t>Gen_X|varC_6|+10 percent|Ember|Weighted</t>
  </si>
  <si>
    <t>Gen_X|varC_6|+15 percent|Ember|Weighted</t>
  </si>
  <si>
    <t>Gen_X|varC_6|+20 percent|Ember|Weighted</t>
  </si>
  <si>
    <t>Gen_X|varC_6|+25 percent|Ember|Weighted</t>
  </si>
  <si>
    <t>Gen_X|varC_7|-25 percent|Ember|Weighted</t>
  </si>
  <si>
    <t>Gen_X|varC_7|-20 percent|Ember|Weighted</t>
  </si>
  <si>
    <t>Gen_X|varC_7|-15 percent|Ember|Weighted</t>
  </si>
  <si>
    <t>Gen_X|varC_7|-10 percent|Ember|Weighted</t>
  </si>
  <si>
    <t>Gen_X|varC_7|-5 percent|Ember|Weighted</t>
  </si>
  <si>
    <t>Gen_X|varC_7|0 percent|Ember|Weighted</t>
  </si>
  <si>
    <t>Gen_X|varC_7|+5 percent|Ember|Weighted</t>
  </si>
  <si>
    <t>Gen_X|varC_7|+10 percent|Ember|Weighted</t>
  </si>
  <si>
    <t>Gen_X|varC_7|+15 percent|Ember|Weighted</t>
  </si>
  <si>
    <t>Gen_X|varC_7|+20 percent|Ember|Weighted</t>
  </si>
  <si>
    <t>Gen_X|varC_7|+25 percent|Ember|Weighted</t>
  </si>
  <si>
    <t>Gen_X|varC_8|-25 percent|Ember|Weighted</t>
  </si>
  <si>
    <t>Gen_X|varC_8|-20 percent|Ember|Weighted</t>
  </si>
  <si>
    <t>Gen_X|varC_8|-15 percent|Ember|Weighted</t>
  </si>
  <si>
    <t>Gen_X|varC_8|-10 percent|Ember|Weighted</t>
  </si>
  <si>
    <t>Gen_X|varC_8|-5 percent|Ember|Weighted</t>
  </si>
  <si>
    <t>Gen_X|varC_8|0 percent|Ember|Weighted</t>
  </si>
  <si>
    <t>Gen_X|varC_8|+5 percent|Ember|Weighted</t>
  </si>
  <si>
    <t>Gen_X|varC_8|+10 percent|Ember|Weighted</t>
  </si>
  <si>
    <t>Gen_X|varC_8|+15 percent|Ember|Weighted</t>
  </si>
  <si>
    <t>Gen_X|varC_8|+20 percent|Ember|Weighted</t>
  </si>
  <si>
    <t>Gen_X|varC_8|+25 percent|Ember|Weighted</t>
  </si>
  <si>
    <t>Gen_X|varC_9|-25 percent|Ember|Weighted</t>
  </si>
  <si>
    <t>Gen_X|varC_9|-20 percent|Ember|Weighted</t>
  </si>
  <si>
    <t>Gen_X|varC_9|-15 percent|Ember|Weighted</t>
  </si>
  <si>
    <t>Gen_X|varC_9|-10 percent|Ember|Weighted</t>
  </si>
  <si>
    <t>Gen_X|varC_9|-5 percent|Ember|Weighted</t>
  </si>
  <si>
    <t>Gen_X|varC_9|0 percent|Ember|Weighted</t>
  </si>
  <si>
    <t>Gen_X|varC_9|+5 percent|Ember|Weighted</t>
  </si>
  <si>
    <t>Gen_X|varC_9|+10 percent|Ember|Weighted</t>
  </si>
  <si>
    <t>Gen_X|varC_9|+15 percent|Ember|Weighted</t>
  </si>
  <si>
    <t>Gen_X|varC_9|+20 percent|Ember|Weighted</t>
  </si>
  <si>
    <t>Gen_X|varC_9|+25 percent|Ember|Weighted</t>
  </si>
  <si>
    <t>Gen_X|varA_1|-25 percent|Kinetic|Weighted</t>
  </si>
  <si>
    <t>Gen_X|varA_1|-20 percent|Kinetic|Weighted</t>
  </si>
  <si>
    <t>Gen_X|varA_1|-15 percent|Kinetic|Weighted</t>
  </si>
  <si>
    <t>Gen_X|varA_1|-10 percent|Kinetic|Weighted</t>
  </si>
  <si>
    <t>Gen_X|varA_1|-5 percent|Kinetic|Weighted</t>
  </si>
  <si>
    <t>Gen_X|varA_1|0 percent|Kinetic|Weighted</t>
  </si>
  <si>
    <t>Gen_X|varA_1|+5 percent|Kinetic|Weighted</t>
  </si>
  <si>
    <t>Gen_X|varA_1|+10 percent|Kinetic|Weighted</t>
  </si>
  <si>
    <t>Gen_X|varA_1|+15 percent|Kinetic|Weighted</t>
  </si>
  <si>
    <t>Gen_X|varA_1|+20 percent|Kinetic|Weighted</t>
  </si>
  <si>
    <t>Gen_X|varA_1|+25 percent|Kinetic|Weighted</t>
  </si>
  <si>
    <t>Gen_X|varA_2|-25 percent|Kinetic|Weighted</t>
  </si>
  <si>
    <t>Gen_X|varA_2|-20 percent|Kinetic|Weighted</t>
  </si>
  <si>
    <t>Gen_X|varA_2|-15 percent|Kinetic|Weighted</t>
  </si>
  <si>
    <t>Gen_X|varA_2|-10 percent|Kinetic|Weighted</t>
  </si>
  <si>
    <t>Gen_X|varA_2|-5 percent|Kinetic|Weighted</t>
  </si>
  <si>
    <t>Gen_X|varA_2|0 percent|Kinetic|Weighted</t>
  </si>
  <si>
    <t>Gen_X|varA_2|+5 percent|Kinetic|Weighted</t>
  </si>
  <si>
    <t>Gen_X|varA_2|+10 percent|Kinetic|Weighted</t>
  </si>
  <si>
    <t>Gen_X|varA_2|+15 percent|Kinetic|Weighted</t>
  </si>
  <si>
    <t>Gen_X|varA_2|+20 percent|Kinetic|Weighted</t>
  </si>
  <si>
    <t>Gen_X|varA_2|+25 percent|Kinetic|Weighted</t>
  </si>
  <si>
    <t>Gen_X|varA_3|-25 percent|Kinetic|Weighted</t>
  </si>
  <si>
    <t>Gen_X|varA_3|-20 percent|Kinetic|Weighted</t>
  </si>
  <si>
    <t>Gen_X|varA_3|-15 percent|Kinetic|Weighted</t>
  </si>
  <si>
    <t>Gen_X|varA_3|-10 percent|Kinetic|Weighted</t>
  </si>
  <si>
    <t>Gen_X|varA_3|-5 percent|Kinetic|Weighted</t>
  </si>
  <si>
    <t>Gen_X|varA_3|0 percent|Kinetic|Weighted</t>
  </si>
  <si>
    <t>Gen_X|varA_3|+5 percent|Kinetic|Weighted</t>
  </si>
  <si>
    <t>Gen_X|varA_3|+10 percent|Kinetic|Weighted</t>
  </si>
  <si>
    <t>Gen_X|varA_3|+15 percent|Kinetic|Weighted</t>
  </si>
  <si>
    <t>Gen_X|varA_3|+20 percent|Kinetic|Weighted</t>
  </si>
  <si>
    <t>Gen_X|varA_3|+25 percent|Kinetic|Weighted</t>
  </si>
  <si>
    <t>Gen_X|varA_4|-25 percent|Kinetic|Weighted</t>
  </si>
  <si>
    <t>Gen_X|varA_4|-20 percent|Kinetic|Weighted</t>
  </si>
  <si>
    <t>Gen_X|varA_4|-15 percent|Kinetic|Weighted</t>
  </si>
  <si>
    <t>Gen_X|varA_4|-10 percent|Kinetic|Weighted</t>
  </si>
  <si>
    <t>Gen_X|varA_4|-5 percent|Kinetic|Weighted</t>
  </si>
  <si>
    <t>Gen_X|varA_4|0 percent|Kinetic|Weighted</t>
  </si>
  <si>
    <t>Gen_X|varA_4|+5 percent|Kinetic|Weighted</t>
  </si>
  <si>
    <t>Gen_X|varA_4|+10 percent|Kinetic|Weighted</t>
  </si>
  <si>
    <t>Gen_X|varA_4|+15 percent|Kinetic|Weighted</t>
  </si>
  <si>
    <t>Gen_X|varA_4|+20 percent|Kinetic|Weighted</t>
  </si>
  <si>
    <t>Gen_X|varA_4|+25 percent|Kinetic|Weighted</t>
  </si>
  <si>
    <t>Gen_X|varA_5|-25 percent|Kinetic|Weighted</t>
  </si>
  <si>
    <t>Gen_X|varA_5|-20 percent|Kinetic|Weighted</t>
  </si>
  <si>
    <t>Gen_X|varA_5|-15 percent|Kinetic|Weighted</t>
  </si>
  <si>
    <t>Gen_X|varA_5|-10 percent|Kinetic|Weighted</t>
  </si>
  <si>
    <t>Gen_X|varA_5|-5 percent|Kinetic|Weighted</t>
  </si>
  <si>
    <t>Gen_X|varA_5|0 percent|Kinetic|Weighted</t>
  </si>
  <si>
    <t>Gen_X|varA_5|+5 percent|Kinetic|Weighted</t>
  </si>
  <si>
    <t>Gen_X|varA_5|+10 percent|Kinetic|Weighted</t>
  </si>
  <si>
    <t>Gen_X|varA_5|+15 percent|Kinetic|Weighted</t>
  </si>
  <si>
    <t>Gen_X|varA_5|+20 percent|Kinetic|Weighted</t>
  </si>
  <si>
    <t>Gen_X|varA_5|+25 percent|Kinetic|Weighted</t>
  </si>
  <si>
    <t>Gen_X|varA_6|-25 percent|Kinetic|Weighted</t>
  </si>
  <si>
    <t>Gen_X|varA_6|-20 percent|Kinetic|Weighted</t>
  </si>
  <si>
    <t>Gen_X|varA_6|-15 percent|Kinetic|Weighted</t>
  </si>
  <si>
    <t>Gen_X|varA_6|-10 percent|Kinetic|Weighted</t>
  </si>
  <si>
    <t>Gen_X|varA_6|-5 percent|Kinetic|Weighted</t>
  </si>
  <si>
    <t>Gen_X|varA_6|0 percent|Kinetic|Weighted</t>
  </si>
  <si>
    <t>Gen_X|varA_6|+5 percent|Kinetic|Weighted</t>
  </si>
  <si>
    <t>Gen_X|varA_6|+10 percent|Kinetic|Weighted</t>
  </si>
  <si>
    <t>Gen_X|varA_6|+15 percent|Kinetic|Weighted</t>
  </si>
  <si>
    <t>Gen_X|varA_6|+20 percent|Kinetic|Weighted</t>
  </si>
  <si>
    <t>Gen_X|varA_6|+25 percent|Kinetic|Weighted</t>
  </si>
  <si>
    <t>Gen_X|varA_7|-25 percent|Kinetic|Weighted</t>
  </si>
  <si>
    <t>Gen_X|varA_7|-20 percent|Kinetic|Weighted</t>
  </si>
  <si>
    <t>Gen_X|varA_7|-15 percent|Kinetic|Weighted</t>
  </si>
  <si>
    <t>Gen_X|varA_7|-10 percent|Kinetic|Weighted</t>
  </si>
  <si>
    <t>Gen_X|varA_7|-5 percent|Kinetic|Weighted</t>
  </si>
  <si>
    <t>Gen_X|varA_7|0 percent|Kinetic|Weighted</t>
  </si>
  <si>
    <t>Gen_X|varA_7|+5 percent|Kinetic|Weighted</t>
  </si>
  <si>
    <t>Gen_X|varA_7|+10 percent|Kinetic|Weighted</t>
  </si>
  <si>
    <t>Gen_X|varA_7|+15 percent|Kinetic|Weighted</t>
  </si>
  <si>
    <t>Gen_X|varA_7|+20 percent|Kinetic|Weighted</t>
  </si>
  <si>
    <t>Gen_X|varA_7|+25 percent|Kinetic|Weighted</t>
  </si>
  <si>
    <t>Gen_X|varA_8|-25 percent|Kinetic|Weighted</t>
  </si>
  <si>
    <t>Gen_X|varA_8|-20 percent|Kinetic|Weighted</t>
  </si>
  <si>
    <t>Gen_X|varA_8|-15 percent|Kinetic|Weighted</t>
  </si>
  <si>
    <t>Gen_X|varA_8|-10 percent|Kinetic|Weighted</t>
  </si>
  <si>
    <t>Gen_X|varA_8|-5 percent|Kinetic|Weighted</t>
  </si>
  <si>
    <t>Gen_X|varA_8|0 percent|Kinetic|Weighted</t>
  </si>
  <si>
    <t>Gen_X|varA_8|+5 percent|Kinetic|Weighted</t>
  </si>
  <si>
    <t>Gen_X|varA_8|+10 percent|Kinetic|Weighted</t>
  </si>
  <si>
    <t>Gen_X|varA_8|+15 percent|Kinetic|Weighted</t>
  </si>
  <si>
    <t>Gen_X|varA_8|+20 percent|Kinetic|Weighted</t>
  </si>
  <si>
    <t>Gen_X|varA_8|+25 percent|Kinetic|Weighted</t>
  </si>
  <si>
    <t>Gen_X|varA_10|-25 percent|Kinetic|Weighted</t>
  </si>
  <si>
    <t>Gen_X|varA_10|-20 percent|Kinetic|Weighted</t>
  </si>
  <si>
    <t>Gen_X|varA_10|-15 percent|Kinetic|Weighted</t>
  </si>
  <si>
    <t>Gen_X|varA_10|-10 percent|Kinetic|Weighted</t>
  </si>
  <si>
    <t>Gen_X|varA_10|-5 percent|Kinetic|Weighted</t>
  </si>
  <si>
    <t>Gen_X|varA_10|0 percent|Kinetic|Weighted</t>
  </si>
  <si>
    <t>Gen_X|varA_10|+5 percent|Kinetic|Weighted</t>
  </si>
  <si>
    <t>Gen_X|varA_10|+10 percent|Kinetic|Weighted</t>
  </si>
  <si>
    <t>Gen_X|varA_10|+15 percent|Kinetic|Weighted</t>
  </si>
  <si>
    <t>Gen_X|varA_10|+20 percent|Kinetic|Weighted</t>
  </si>
  <si>
    <t>Gen_X|varA_10|+25 percent|Kinetic|Weighted</t>
  </si>
  <si>
    <t>Gen_X|varA_11|-25 percent|Kinetic|Weighted</t>
  </si>
  <si>
    <t>Gen_X|varA_11|-20 percent|Kinetic|Weighted</t>
  </si>
  <si>
    <t>Gen_X|varA_11|-15 percent|Kinetic|Weighted</t>
  </si>
  <si>
    <t>Gen_X|varA_11|-10 percent|Kinetic|Weighted</t>
  </si>
  <si>
    <t>Gen_X|varA_11|-5 percent|Kinetic|Weighted</t>
  </si>
  <si>
    <t>Gen_X|varA_11|0 percent|Kinetic|Weighted</t>
  </si>
  <si>
    <t>Gen_X|varA_11|+5 percent|Kinetic|Weighted</t>
  </si>
  <si>
    <t>Gen_X|varA_11|+10 percent|Kinetic|Weighted</t>
  </si>
  <si>
    <t>Gen_X|varA_11|+15 percent|Kinetic|Weighted</t>
  </si>
  <si>
    <t>Gen_X|varA_11|+20 percent|Kinetic|Weighted</t>
  </si>
  <si>
    <t>Gen_X|varA_11|+25 percent|Kinetic|Weighted</t>
  </si>
  <si>
    <t>Gen_X|varB_1|-25 percent|Kinetic|Weighted</t>
  </si>
  <si>
    <t>Gen_X|varB_1|-20 percent|Kinetic|Weighted</t>
  </si>
  <si>
    <t>Gen_X|varB_1|-15 percent|Kinetic|Weighted</t>
  </si>
  <si>
    <t>Gen_X|varB_1|-10 percent|Kinetic|Weighted</t>
  </si>
  <si>
    <t>Gen_X|varB_1|-5 percent|Kinetic|Weighted</t>
  </si>
  <si>
    <t>Gen_X|varB_1|0 percent|Kinetic|Weighted</t>
  </si>
  <si>
    <t>Gen_X|varB_1|+5 percent|Kinetic|Weighted</t>
  </si>
  <si>
    <t>Gen_X|varB_1|+10 percent|Kinetic|Weighted</t>
  </si>
  <si>
    <t>Gen_X|varB_1|+15 percent|Kinetic|Weighted</t>
  </si>
  <si>
    <t>Gen_X|varB_1|+20 percent|Kinetic|Weighted</t>
  </si>
  <si>
    <t>Gen_X|varB_1|+25 percent|Kinetic|Weighted</t>
  </si>
  <si>
    <t>Gen_X|varB_2|-25 percent|Kinetic|Weighted</t>
  </si>
  <si>
    <t>Gen_X|varB_2|-20 percent|Kinetic|Weighted</t>
  </si>
  <si>
    <t>Gen_X|varB_2|-15 percent|Kinetic|Weighted</t>
  </si>
  <si>
    <t>Gen_X|varB_2|-10 percent|Kinetic|Weighted</t>
  </si>
  <si>
    <t>Gen_X|varB_2|-5 percent|Kinetic|Weighted</t>
  </si>
  <si>
    <t>Gen_X|varB_2|0 percent|Kinetic|Weighted</t>
  </si>
  <si>
    <t>Gen_X|varB_2|+5 percent|Kinetic|Weighted</t>
  </si>
  <si>
    <t>Gen_X|varB_2|+10 percent|Kinetic|Weighted</t>
  </si>
  <si>
    <t>Gen_X|varB_2|+15 percent|Kinetic|Weighted</t>
  </si>
  <si>
    <t>Gen_X|varB_2|+20 percent|Kinetic|Weighted</t>
  </si>
  <si>
    <t>Gen_X|varB_2|+25 percent|Kinetic|Weighted</t>
  </si>
  <si>
    <t>Gen_X|varB_3|-25 percent|Kinetic|Weighted</t>
  </si>
  <si>
    <t>Gen_X|varB_3|-20 percent|Kinetic|Weighted</t>
  </si>
  <si>
    <t>Gen_X|varB_3|-15 percent|Kinetic|Weighted</t>
  </si>
  <si>
    <t>Gen_X|varB_3|-10 percent|Kinetic|Weighted</t>
  </si>
  <si>
    <t>Gen_X|varB_3|-5 percent|Kinetic|Weighted</t>
  </si>
  <si>
    <t>Gen_X|varB_3|0 percent|Kinetic|Weighted</t>
  </si>
  <si>
    <t>Gen_X|varB_3|+5 percent|Kinetic|Weighted</t>
  </si>
  <si>
    <t>Gen_X|varB_3|+10 percent|Kinetic|Weighted</t>
  </si>
  <si>
    <t>Gen_X|varB_3|+15 percent|Kinetic|Weighted</t>
  </si>
  <si>
    <t>Gen_X|varB_3|+20 percent|Kinetic|Weighted</t>
  </si>
  <si>
    <t>Gen_X|varB_3|+25 percent|Kinetic|Weighted</t>
  </si>
  <si>
    <t>Gen_X|varB_4|-25 percent|Kinetic|Weighted</t>
  </si>
  <si>
    <t>Gen_X|varB_4|-20 percent|Kinetic|Weighted</t>
  </si>
  <si>
    <t>Gen_X|varB_4|-15 percent|Kinetic|Weighted</t>
  </si>
  <si>
    <t>Gen_X|varB_4|-10 percent|Kinetic|Weighted</t>
  </si>
  <si>
    <t>Gen_X|varB_4|-5 percent|Kinetic|Weighted</t>
  </si>
  <si>
    <t>Gen_X|varB_4|0 percent|Kinetic|Weighted</t>
  </si>
  <si>
    <t>Gen_X|varB_4|+5 percent|Kinetic|Weighted</t>
  </si>
  <si>
    <t>Gen_X|varB_4|+10 percent|Kinetic|Weighted</t>
  </si>
  <si>
    <t>Gen_X|varB_4|+15 percent|Kinetic|Weighted</t>
  </si>
  <si>
    <t>Gen_X|varB_4|+20 percent|Kinetic|Weighted</t>
  </si>
  <si>
    <t>Gen_X|varB_4|+25 percent|Kinetic|Weighted</t>
  </si>
  <si>
    <t>Gen_X|varB_5|-25 percent|Kinetic|Weighted</t>
  </si>
  <si>
    <t>Gen_X|varB_5|-20 percent|Kinetic|Weighted</t>
  </si>
  <si>
    <t>Gen_X|varB_5|-15 percent|Kinetic|Weighted</t>
  </si>
  <si>
    <t>Gen_X|varB_5|-10 percent|Kinetic|Weighted</t>
  </si>
  <si>
    <t>Gen_X|varB_5|-5 percent|Kinetic|Weighted</t>
  </si>
  <si>
    <t>Gen_X|varB_5|0 percent|Kinetic|Weighted</t>
  </si>
  <si>
    <t>Gen_X|varB_5|+5 percent|Kinetic|Weighted</t>
  </si>
  <si>
    <t>Gen_X|varB_5|+10 percent|Kinetic|Weighted</t>
  </si>
  <si>
    <t>Gen_X|varB_5|+15 percent|Kinetic|Weighted</t>
  </si>
  <si>
    <t>Gen_X|varB_5|+20 percent|Kinetic|Weighted</t>
  </si>
  <si>
    <t>Gen_X|varB_5|+25 percent|Kinetic|Weighted</t>
  </si>
  <si>
    <t>Gen_X|varB_6|-25 percent|Kinetic|Weighted</t>
  </si>
  <si>
    <t>Gen_X|varB_6|-20 percent|Kinetic|Weighted</t>
  </si>
  <si>
    <t>Gen_X|varB_6|-15 percent|Kinetic|Weighted</t>
  </si>
  <si>
    <t>Gen_X|varB_6|-10 percent|Kinetic|Weighted</t>
  </si>
  <si>
    <t>Gen_X|varB_6|-5 percent|Kinetic|Weighted</t>
  </si>
  <si>
    <t>Gen_X|varB_6|0 percent|Kinetic|Weighted</t>
  </si>
  <si>
    <t>Gen_X|varB_6|+5 percent|Kinetic|Weighted</t>
  </si>
  <si>
    <t>Gen_X|varB_6|+10 percent|Kinetic|Weighted</t>
  </si>
  <si>
    <t>Gen_X|varB_6|+15 percent|Kinetic|Weighted</t>
  </si>
  <si>
    <t>Gen_X|varB_6|+20 percent|Kinetic|Weighted</t>
  </si>
  <si>
    <t>Gen_X|varB_6|+25 percent|Kinetic|Weighted</t>
  </si>
  <si>
    <t>Gen_X|varC_1|-25 percent|Kinetic|Weighted</t>
  </si>
  <si>
    <t>Gen_X|varC_1|-20 percent|Kinetic|Weighted</t>
  </si>
  <si>
    <t>Gen_X|varC_1|-15 percent|Kinetic|Weighted</t>
  </si>
  <si>
    <t>Gen_X|varC_1|-10 percent|Kinetic|Weighted</t>
  </si>
  <si>
    <t>Gen_X|varC_1|-5 percent|Kinetic|Weighted</t>
  </si>
  <si>
    <t>Gen_X|varC_1|0 percent|Kinetic|Weighted</t>
  </si>
  <si>
    <t>Gen_X|varC_1|+5 percent|Kinetic|Weighted</t>
  </si>
  <si>
    <t>Gen_X|varC_1|+10 percent|Kinetic|Weighted</t>
  </si>
  <si>
    <t>Gen_X|varC_1|+15 percent|Kinetic|Weighted</t>
  </si>
  <si>
    <t>Gen_X|varC_1|+20 percent|Kinetic|Weighted</t>
  </si>
  <si>
    <t>Gen_X|varC_1|+25 percent|Kinetic|Weighted</t>
  </si>
  <si>
    <t>Gen_X|varC_2|-25 percent|Kinetic|Weighted</t>
  </si>
  <si>
    <t>Gen_X|varC_2|-20 percent|Kinetic|Weighted</t>
  </si>
  <si>
    <t>Gen_X|varC_2|-15 percent|Kinetic|Weighted</t>
  </si>
  <si>
    <t>Gen_X|varC_2|-10 percent|Kinetic|Weighted</t>
  </si>
  <si>
    <t>Gen_X|varC_2|-5 percent|Kinetic|Weighted</t>
  </si>
  <si>
    <t>Gen_X|varC_2|0 percent|Kinetic|Weighted</t>
  </si>
  <si>
    <t>Gen_X|varC_2|+5 percent|Kinetic|Weighted</t>
  </si>
  <si>
    <t>Gen_X|varC_2|+10 percent|Kinetic|Weighted</t>
  </si>
  <si>
    <t>Gen_X|varC_2|+15 percent|Kinetic|Weighted</t>
  </si>
  <si>
    <t>Gen_X|varC_2|+20 percent|Kinetic|Weighted</t>
  </si>
  <si>
    <t>Gen_X|varC_2|+25 percent|Kinetic|Weighted</t>
  </si>
  <si>
    <t>Gen_X|varC_3|-25 percent|Kinetic|Weighted</t>
  </si>
  <si>
    <t>Gen_X|varC_3|-20 percent|Kinetic|Weighted</t>
  </si>
  <si>
    <t>Gen_X|varC_3|-15 percent|Kinetic|Weighted</t>
  </si>
  <si>
    <t>Gen_X|varC_3|-10 percent|Kinetic|Weighted</t>
  </si>
  <si>
    <t>Gen_X|varC_3|-5 percent|Kinetic|Weighted</t>
  </si>
  <si>
    <t>Gen_X|varC_3|0 percent|Kinetic|Weighted</t>
  </si>
  <si>
    <t>Gen_X|varC_3|+5 percent|Kinetic|Weighted</t>
  </si>
  <si>
    <t>Gen_X|varC_3|+10 percent|Kinetic|Weighted</t>
  </si>
  <si>
    <t>Gen_X|varC_3|+15 percent|Kinetic|Weighted</t>
  </si>
  <si>
    <t>Gen_X|varC_3|+20 percent|Kinetic|Weighted</t>
  </si>
  <si>
    <t>Gen_X|varC_3|+25 percent|Kinetic|Weighted</t>
  </si>
  <si>
    <t>Gen_X|varC_4|-25 percent|Kinetic|Weighted</t>
  </si>
  <si>
    <t>Gen_X|varC_4|-20 percent|Kinetic|Weighted</t>
  </si>
  <si>
    <t>Gen_X|varC_4|-15 percent|Kinetic|Weighted</t>
  </si>
  <si>
    <t>Gen_X|varC_4|-10 percent|Kinetic|Weighted</t>
  </si>
  <si>
    <t>Gen_X|varC_4|-5 percent|Kinetic|Weighted</t>
  </si>
  <si>
    <t>Gen_X|varC_4|0 percent|Kinetic|Weighted</t>
  </si>
  <si>
    <t>Gen_X|varC_4|+5 percent|Kinetic|Weighted</t>
  </si>
  <si>
    <t>Gen_X|varC_4|+10 percent|Kinetic|Weighted</t>
  </si>
  <si>
    <t>Gen_X|varC_4|+15 percent|Kinetic|Weighted</t>
  </si>
  <si>
    <t>Gen_X|varC_4|+20 percent|Kinetic|Weighted</t>
  </si>
  <si>
    <t>Gen_X|varC_4|+25 percent|Kinetic|Weighted</t>
  </si>
  <si>
    <t>Gen_X|varC_5|-25 percent|Kinetic|Weighted</t>
  </si>
  <si>
    <t>Gen_X|varC_5|-20 percent|Kinetic|Weighted</t>
  </si>
  <si>
    <t>Gen_X|varC_5|-15 percent|Kinetic|Weighted</t>
  </si>
  <si>
    <t>Gen_X|varC_5|-10 percent|Kinetic|Weighted</t>
  </si>
  <si>
    <t>Gen_X|varC_5|-5 percent|Kinetic|Weighted</t>
  </si>
  <si>
    <t>Gen_X|varC_5|0 percent|Kinetic|Weighted</t>
  </si>
  <si>
    <t>Gen_X|varC_5|+5 percent|Kinetic|Weighted</t>
  </si>
  <si>
    <t>Gen_X|varC_5|+10 percent|Kinetic|Weighted</t>
  </si>
  <si>
    <t>Gen_X|varC_5|+15 percent|Kinetic|Weighted</t>
  </si>
  <si>
    <t>Gen_X|varC_5|+20 percent|Kinetic|Weighted</t>
  </si>
  <si>
    <t>Gen_X|varC_5|+25 percent|Kinetic|Weighted</t>
  </si>
  <si>
    <t>Gen_X|varC_6|-25 percent|Kinetic|Weighted</t>
  </si>
  <si>
    <t>Gen_X|varC_6|-20 percent|Kinetic|Weighted</t>
  </si>
  <si>
    <t>Gen_X|varC_6|-15 percent|Kinetic|Weighted</t>
  </si>
  <si>
    <t>Gen_X|varC_6|-10 percent|Kinetic|Weighted</t>
  </si>
  <si>
    <t>Gen_X|varC_6|-5 percent|Kinetic|Weighted</t>
  </si>
  <si>
    <t>Gen_X|varC_6|0 percent|Kinetic|Weighted</t>
  </si>
  <si>
    <t>Gen_X|varC_6|+5 percent|Kinetic|Weighted</t>
  </si>
  <si>
    <t>Gen_X|varC_6|+10 percent|Kinetic|Weighted</t>
  </si>
  <si>
    <t>Gen_X|varC_6|+15 percent|Kinetic|Weighted</t>
  </si>
  <si>
    <t>Gen_X|varC_6|+20 percent|Kinetic|Weighted</t>
  </si>
  <si>
    <t>Gen_X|varC_6|+25 percent|Kinetic|Weighted</t>
  </si>
  <si>
    <t>Gen_X|varC_7|-25 percent|Kinetic|Weighted</t>
  </si>
  <si>
    <t>Gen_X|varC_7|-20 percent|Kinetic|Weighted</t>
  </si>
  <si>
    <t>Gen_X|varC_7|-15 percent|Kinetic|Weighted</t>
  </si>
  <si>
    <t>Gen_X|varC_7|-10 percent|Kinetic|Weighted</t>
  </si>
  <si>
    <t>Gen_X|varC_7|-5 percent|Kinetic|Weighted</t>
  </si>
  <si>
    <t>Gen_X|varC_7|0 percent|Kinetic|Weighted</t>
  </si>
  <si>
    <t>Gen_X|varC_7|+5 percent|Kinetic|Weighted</t>
  </si>
  <si>
    <t>Gen_X|varC_7|+10 percent|Kinetic|Weighted</t>
  </si>
  <si>
    <t>Gen_X|varC_7|+15 percent|Kinetic|Weighted</t>
  </si>
  <si>
    <t>Gen_X|varC_7|+20 percent|Kinetic|Weighted</t>
  </si>
  <si>
    <t>Gen_X|varC_7|+25 percent|Kinetic|Weighted</t>
  </si>
  <si>
    <t>Gen_X|varC_8|-25 percent|Kinetic|Weighted</t>
  </si>
  <si>
    <t>Gen_X|varC_8|-20 percent|Kinetic|Weighted</t>
  </si>
  <si>
    <t>Gen_X|varC_8|-15 percent|Kinetic|Weighted</t>
  </si>
  <si>
    <t>Gen_X|varC_8|-10 percent|Kinetic|Weighted</t>
  </si>
  <si>
    <t>Gen_X|varC_8|-5 percent|Kinetic|Weighted</t>
  </si>
  <si>
    <t>Gen_X|varC_8|0 percent|Kinetic|Weighted</t>
  </si>
  <si>
    <t>Gen_X|varC_8|+5 percent|Kinetic|Weighted</t>
  </si>
  <si>
    <t>Gen_X|varC_8|+10 percent|Kinetic|Weighted</t>
  </si>
  <si>
    <t>Gen_X|varC_8|+15 percent|Kinetic|Weighted</t>
  </si>
  <si>
    <t>Gen_X|varC_8|+20 percent|Kinetic|Weighted</t>
  </si>
  <si>
    <t>Gen_X|varC_8|+25 percent|Kinetic|Weighted</t>
  </si>
  <si>
    <t>Gen_X|varC_9|-25 percent|Kinetic|Weighted</t>
  </si>
  <si>
    <t>Gen_X|varC_9|-20 percent|Kinetic|Weighted</t>
  </si>
  <si>
    <t>Gen_X|varC_9|-15 percent|Kinetic|Weighted</t>
  </si>
  <si>
    <t>Gen_X|varC_9|-10 percent|Kinetic|Weighted</t>
  </si>
  <si>
    <t>Gen_X|varC_9|-5 percent|Kinetic|Weighted</t>
  </si>
  <si>
    <t>Gen_X|varC_9|0 percent|Kinetic|Weighted</t>
  </si>
  <si>
    <t>Gen_X|varC_9|+5 percent|Kinetic|Weighted</t>
  </si>
  <si>
    <t>Gen_X|varC_9|+10 percent|Kinetic|Weighted</t>
  </si>
  <si>
    <t>Gen_X|varC_9|+15 percent|Kinetic|Weighted</t>
  </si>
  <si>
    <t>Gen_X|varC_9|+20 percent|Kinetic|Weighted</t>
  </si>
  <si>
    <t>Gen_X|varC_9|+25 percent|Kinetic|Weighted</t>
  </si>
  <si>
    <t>Gen_X|varA_1|-25 percent|Solace|Weighted</t>
  </si>
  <si>
    <t>Gen_X|varA_1|-20 percent|Solace|Weighted</t>
  </si>
  <si>
    <t>Gen_X|varA_1|-15 percent|Solace|Weighted</t>
  </si>
  <si>
    <t>Gen_X|varA_1|-10 percent|Solace|Weighted</t>
  </si>
  <si>
    <t>Gen_X|varA_1|-5 percent|Solace|Weighted</t>
  </si>
  <si>
    <t>Gen_X|varA_1|0 percent|Solace|Weighted</t>
  </si>
  <si>
    <t>Gen_X|varA_1|+5 percent|Solace|Weighted</t>
  </si>
  <si>
    <t>Gen_X|varA_1|+10 percent|Solace|Weighted</t>
  </si>
  <si>
    <t>Gen_X|varA_1|+15 percent|Solace|Weighted</t>
  </si>
  <si>
    <t>Gen_X|varA_1|+20 percent|Solace|Weighted</t>
  </si>
  <si>
    <t>Gen_X|varA_1|+25 percent|Solace|Weighted</t>
  </si>
  <si>
    <t>Gen_X|varA_2|-25 percent|Solace|Weighted</t>
  </si>
  <si>
    <t>Gen_X|varA_2|-20 percent|Solace|Weighted</t>
  </si>
  <si>
    <t>Gen_X|varA_2|-15 percent|Solace|Weighted</t>
  </si>
  <si>
    <t>Gen_X|varA_2|-10 percent|Solace|Weighted</t>
  </si>
  <si>
    <t>Gen_X|varA_2|-5 percent|Solace|Weighted</t>
  </si>
  <si>
    <t>Gen_X|varA_2|0 percent|Solace|Weighted</t>
  </si>
  <si>
    <t>Gen_X|varA_2|+5 percent|Solace|Weighted</t>
  </si>
  <si>
    <t>Gen_X|varA_2|+10 percent|Solace|Weighted</t>
  </si>
  <si>
    <t>Gen_X|varA_2|+15 percent|Solace|Weighted</t>
  </si>
  <si>
    <t>Gen_X|varA_2|+20 percent|Solace|Weighted</t>
  </si>
  <si>
    <t>Gen_X|varA_2|+25 percent|Solace|Weighted</t>
  </si>
  <si>
    <t>Gen_X|varA_3|-25 percent|Solace|Weighted</t>
  </si>
  <si>
    <t>Gen_X|varA_3|-20 percent|Solace|Weighted</t>
  </si>
  <si>
    <t>Gen_X|varA_3|-15 percent|Solace|Weighted</t>
  </si>
  <si>
    <t>Gen_X|varA_3|-10 percent|Solace|Weighted</t>
  </si>
  <si>
    <t>Gen_X|varA_3|-5 percent|Solace|Weighted</t>
  </si>
  <si>
    <t>Gen_X|varA_3|0 percent|Solace|Weighted</t>
  </si>
  <si>
    <t>Gen_X|varA_3|+5 percent|Solace|Weighted</t>
  </si>
  <si>
    <t>Gen_X|varA_3|+10 percent|Solace|Weighted</t>
  </si>
  <si>
    <t>Gen_X|varA_3|+15 percent|Solace|Weighted</t>
  </si>
  <si>
    <t>Gen_X|varA_3|+20 percent|Solace|Weighted</t>
  </si>
  <si>
    <t>Gen_X|varA_3|+25 percent|Solace|Weighted</t>
  </si>
  <si>
    <t>Gen_X|varA_4|-25 percent|Solace|Weighted</t>
  </si>
  <si>
    <t>Gen_X|varA_4|-20 percent|Solace|Weighted</t>
  </si>
  <si>
    <t>Gen_X|varA_4|-15 percent|Solace|Weighted</t>
  </si>
  <si>
    <t>Gen_X|varA_4|-10 percent|Solace|Weighted</t>
  </si>
  <si>
    <t>Gen_X|varA_4|-5 percent|Solace|Weighted</t>
  </si>
  <si>
    <t>Gen_X|varA_4|0 percent|Solace|Weighted</t>
  </si>
  <si>
    <t>Gen_X|varA_4|+5 percent|Solace|Weighted</t>
  </si>
  <si>
    <t>Gen_X|varA_4|+10 percent|Solace|Weighted</t>
  </si>
  <si>
    <t>Gen_X|varA_4|+15 percent|Solace|Weighted</t>
  </si>
  <si>
    <t>Gen_X|varA_4|+20 percent|Solace|Weighted</t>
  </si>
  <si>
    <t>Gen_X|varA_4|+25 percent|Solace|Weighted</t>
  </si>
  <si>
    <t>Gen_X|varA_5|-25 percent|Solace|Weighted</t>
  </si>
  <si>
    <t>Gen_X|varA_5|-20 percent|Solace|Weighted</t>
  </si>
  <si>
    <t>Gen_X|varA_5|-15 percent|Solace|Weighted</t>
  </si>
  <si>
    <t>Gen_X|varA_5|-10 percent|Solace|Weighted</t>
  </si>
  <si>
    <t>Gen_X|varA_5|-5 percent|Solace|Weighted</t>
  </si>
  <si>
    <t>Gen_X|varA_5|0 percent|Solace|Weighted</t>
  </si>
  <si>
    <t>Gen_X|varA_5|+5 percent|Solace|Weighted</t>
  </si>
  <si>
    <t>Gen_X|varA_5|+10 percent|Solace|Weighted</t>
  </si>
  <si>
    <t>Gen_X|varA_5|+15 percent|Solace|Weighted</t>
  </si>
  <si>
    <t>Gen_X|varA_5|+20 percent|Solace|Weighted</t>
  </si>
  <si>
    <t>Gen_X|varA_5|+25 percent|Solace|Weighted</t>
  </si>
  <si>
    <t>Gen_X|varA_6|-25 percent|Solace|Weighted</t>
  </si>
  <si>
    <t>Gen_X|varA_6|-20 percent|Solace|Weighted</t>
  </si>
  <si>
    <t>Gen_X|varA_6|-15 percent|Solace|Weighted</t>
  </si>
  <si>
    <t>Gen_X|varA_6|-10 percent|Solace|Weighted</t>
  </si>
  <si>
    <t>Gen_X|varA_6|-5 percent|Solace|Weighted</t>
  </si>
  <si>
    <t>Gen_X|varA_6|0 percent|Solace|Weighted</t>
  </si>
  <si>
    <t>Gen_X|varA_6|+5 percent|Solace|Weighted</t>
  </si>
  <si>
    <t>Gen_X|varA_6|+10 percent|Solace|Weighted</t>
  </si>
  <si>
    <t>Gen_X|varA_6|+15 percent|Solace|Weighted</t>
  </si>
  <si>
    <t>Gen_X|varA_6|+20 percent|Solace|Weighted</t>
  </si>
  <si>
    <t>Gen_X|varA_6|+25 percent|Solace|Weighted</t>
  </si>
  <si>
    <t>Gen_X|varA_7|-25 percent|Solace|Weighted</t>
  </si>
  <si>
    <t>Gen_X|varA_7|-20 percent|Solace|Weighted</t>
  </si>
  <si>
    <t>Gen_X|varA_7|-15 percent|Solace|Weighted</t>
  </si>
  <si>
    <t>Gen_X|varA_7|-10 percent|Solace|Weighted</t>
  </si>
  <si>
    <t>Gen_X|varA_7|-5 percent|Solace|Weighted</t>
  </si>
  <si>
    <t>Gen_X|varA_7|0 percent|Solace|Weighted</t>
  </si>
  <si>
    <t>Gen_X|varA_7|+5 percent|Solace|Weighted</t>
  </si>
  <si>
    <t>Gen_X|varA_7|+10 percent|Solace|Weighted</t>
  </si>
  <si>
    <t>Gen_X|varA_7|+15 percent|Solace|Weighted</t>
  </si>
  <si>
    <t>Gen_X|varA_7|+20 percent|Solace|Weighted</t>
  </si>
  <si>
    <t>Gen_X|varA_7|+25 percent|Solace|Weighted</t>
  </si>
  <si>
    <t>Gen_X|varA_8|-25 percent|Solace|Weighted</t>
  </si>
  <si>
    <t>Gen_X|varA_8|-20 percent|Solace|Weighted</t>
  </si>
  <si>
    <t>Gen_X|varA_8|-15 percent|Solace|Weighted</t>
  </si>
  <si>
    <t>Gen_X|varA_8|-10 percent|Solace|Weighted</t>
  </si>
  <si>
    <t>Gen_X|varA_8|-5 percent|Solace|Weighted</t>
  </si>
  <si>
    <t>Gen_X|varA_8|0 percent|Solace|Weighted</t>
  </si>
  <si>
    <t>Gen_X|varA_8|+5 percent|Solace|Weighted</t>
  </si>
  <si>
    <t>Gen_X|varA_8|+10 percent|Solace|Weighted</t>
  </si>
  <si>
    <t>Gen_X|varA_8|+15 percent|Solace|Weighted</t>
  </si>
  <si>
    <t>Gen_X|varA_8|+20 percent|Solace|Weighted</t>
  </si>
  <si>
    <t>Gen_X|varA_8|+25 percent|Solace|Weighted</t>
  </si>
  <si>
    <t>Gen_X|varA_10|-25 percent|Solace|Weighted</t>
  </si>
  <si>
    <t>Gen_X|varA_10|-20 percent|Solace|Weighted</t>
  </si>
  <si>
    <t>Gen_X|varA_10|-15 percent|Solace|Weighted</t>
  </si>
  <si>
    <t>Gen_X|varA_10|-10 percent|Solace|Weighted</t>
  </si>
  <si>
    <t>Gen_X|varA_10|-5 percent|Solace|Weighted</t>
  </si>
  <si>
    <t>Gen_X|varA_10|0 percent|Solace|Weighted</t>
  </si>
  <si>
    <t>Gen_X|varA_10|+5 percent|Solace|Weighted</t>
  </si>
  <si>
    <t>Gen_X|varA_10|+10 percent|Solace|Weighted</t>
  </si>
  <si>
    <t>Gen_X|varA_10|+15 percent|Solace|Weighted</t>
  </si>
  <si>
    <t>Gen_X|varA_10|+20 percent|Solace|Weighted</t>
  </si>
  <si>
    <t>Gen_X|varA_10|+25 percent|Solace|Weighted</t>
  </si>
  <si>
    <t>Gen_X|varA_11|-25 percent|Solace|Weighted</t>
  </si>
  <si>
    <t>Gen_X|varA_11|-20 percent|Solace|Weighted</t>
  </si>
  <si>
    <t>Gen_X|varA_11|-15 percent|Solace|Weighted</t>
  </si>
  <si>
    <t>Gen_X|varA_11|-10 percent|Solace|Weighted</t>
  </si>
  <si>
    <t>Gen_X|varA_11|-5 percent|Solace|Weighted</t>
  </si>
  <si>
    <t>Gen_X|varA_11|0 percent|Solace|Weighted</t>
  </si>
  <si>
    <t>Gen_X|varA_11|+5 percent|Solace|Weighted</t>
  </si>
  <si>
    <t>Gen_X|varA_11|+10 percent|Solace|Weighted</t>
  </si>
  <si>
    <t>Gen_X|varA_11|+15 percent|Solace|Weighted</t>
  </si>
  <si>
    <t>Gen_X|varA_11|+20 percent|Solace|Weighted</t>
  </si>
  <si>
    <t>Gen_X|varA_11|+25 percent|Solace|Weighted</t>
  </si>
  <si>
    <t>Gen_X|varB_1|-25 percent|Solace|Weighted</t>
  </si>
  <si>
    <t>Gen_X|varB_1|-20 percent|Solace|Weighted</t>
  </si>
  <si>
    <t>Gen_X|varB_1|-15 percent|Solace|Weighted</t>
  </si>
  <si>
    <t>Gen_X|varB_1|-10 percent|Solace|Weighted</t>
  </si>
  <si>
    <t>Gen_X|varB_1|-5 percent|Solace|Weighted</t>
  </si>
  <si>
    <t>Gen_X|varB_1|0 percent|Solace|Weighted</t>
  </si>
  <si>
    <t>Gen_X|varB_1|+5 percent|Solace|Weighted</t>
  </si>
  <si>
    <t>Gen_X|varB_1|+10 percent|Solace|Weighted</t>
  </si>
  <si>
    <t>Gen_X|varB_1|+15 percent|Solace|Weighted</t>
  </si>
  <si>
    <t>Gen_X|varB_1|+20 percent|Solace|Weighted</t>
  </si>
  <si>
    <t>Gen_X|varB_1|+25 percent|Solace|Weighted</t>
  </si>
  <si>
    <t>Gen_X|varB_2|-25 percent|Solace|Weighted</t>
  </si>
  <si>
    <t>Gen_X|varB_2|-20 percent|Solace|Weighted</t>
  </si>
  <si>
    <t>Gen_X|varB_2|-15 percent|Solace|Weighted</t>
  </si>
  <si>
    <t>Gen_X|varB_2|-10 percent|Solace|Weighted</t>
  </si>
  <si>
    <t>Gen_X|varB_2|-5 percent|Solace|Weighted</t>
  </si>
  <si>
    <t>Gen_X|varB_2|0 percent|Solace|Weighted</t>
  </si>
  <si>
    <t>Gen_X|varB_2|+5 percent|Solace|Weighted</t>
  </si>
  <si>
    <t>Gen_X|varB_2|+10 percent|Solace|Weighted</t>
  </si>
  <si>
    <t>Gen_X|varB_2|+15 percent|Solace|Weighted</t>
  </si>
  <si>
    <t>Gen_X|varB_2|+20 percent|Solace|Weighted</t>
  </si>
  <si>
    <t>Gen_X|varB_2|+25 percent|Solace|Weighted</t>
  </si>
  <si>
    <t>Gen_X|varB_3|-25 percent|Solace|Weighted</t>
  </si>
  <si>
    <t>Gen_X|varB_3|-20 percent|Solace|Weighted</t>
  </si>
  <si>
    <t>Gen_X|varB_3|-15 percent|Solace|Weighted</t>
  </si>
  <si>
    <t>Gen_X|varB_3|-10 percent|Solace|Weighted</t>
  </si>
  <si>
    <t>Gen_X|varB_3|-5 percent|Solace|Weighted</t>
  </si>
  <si>
    <t>Gen_X|varB_3|0 percent|Solace|Weighted</t>
  </si>
  <si>
    <t>Gen_X|varB_3|+5 percent|Solace|Weighted</t>
  </si>
  <si>
    <t>Gen_X|varB_3|+10 percent|Solace|Weighted</t>
  </si>
  <si>
    <t>Gen_X|varB_3|+15 percent|Solace|Weighted</t>
  </si>
  <si>
    <t>Gen_X|varB_3|+20 percent|Solace|Weighted</t>
  </si>
  <si>
    <t>Gen_X|varB_3|+25 percent|Solace|Weighted</t>
  </si>
  <si>
    <t>Gen_X|varB_4|-25 percent|Solace|Weighted</t>
  </si>
  <si>
    <t>Gen_X|varB_4|-20 percent|Solace|Weighted</t>
  </si>
  <si>
    <t>Gen_X|varB_4|-15 percent|Solace|Weighted</t>
  </si>
  <si>
    <t>Gen_X|varB_4|-10 percent|Solace|Weighted</t>
  </si>
  <si>
    <t>Gen_X|varB_4|-5 percent|Solace|Weighted</t>
  </si>
  <si>
    <t>Gen_X|varB_4|0 percent|Solace|Weighted</t>
  </si>
  <si>
    <t>Gen_X|varB_4|+5 percent|Solace|Weighted</t>
  </si>
  <si>
    <t>Gen_X|varB_4|+10 percent|Solace|Weighted</t>
  </si>
  <si>
    <t>Gen_X|varB_4|+15 percent|Solace|Weighted</t>
  </si>
  <si>
    <t>Gen_X|varB_4|+20 percent|Solace|Weighted</t>
  </si>
  <si>
    <t>Gen_X|varB_4|+25 percent|Solace|Weighted</t>
  </si>
  <si>
    <t>Gen_X|varB_5|-25 percent|Solace|Weighted</t>
  </si>
  <si>
    <t>Gen_X|varB_5|-20 percent|Solace|Weighted</t>
  </si>
  <si>
    <t>Gen_X|varB_5|-15 percent|Solace|Weighted</t>
  </si>
  <si>
    <t>Gen_X|varB_5|-10 percent|Solace|Weighted</t>
  </si>
  <si>
    <t>Gen_X|varB_5|-5 percent|Solace|Weighted</t>
  </si>
  <si>
    <t>Gen_X|varB_5|0 percent|Solace|Weighted</t>
  </si>
  <si>
    <t>Gen_X|varB_5|+5 percent|Solace|Weighted</t>
  </si>
  <si>
    <t>Gen_X|varB_5|+10 percent|Solace|Weighted</t>
  </si>
  <si>
    <t>Gen_X|varB_5|+15 percent|Solace|Weighted</t>
  </si>
  <si>
    <t>Gen_X|varB_5|+20 percent|Solace|Weighted</t>
  </si>
  <si>
    <t>Gen_X|varB_5|+25 percent|Solace|Weighted</t>
  </si>
  <si>
    <t>Gen_X|varB_6|-25 percent|Solace|Weighted</t>
  </si>
  <si>
    <t>Gen_X|varB_6|-20 percent|Solace|Weighted</t>
  </si>
  <si>
    <t>Gen_X|varB_6|-15 percent|Solace|Weighted</t>
  </si>
  <si>
    <t>Gen_X|varB_6|-10 percent|Solace|Weighted</t>
  </si>
  <si>
    <t>Gen_X|varB_6|-5 percent|Solace|Weighted</t>
  </si>
  <si>
    <t>Gen_X|varB_6|0 percent|Solace|Weighted</t>
  </si>
  <si>
    <t>Gen_X|varB_6|+5 percent|Solace|Weighted</t>
  </si>
  <si>
    <t>Gen_X|varB_6|+10 percent|Solace|Weighted</t>
  </si>
  <si>
    <t>Gen_X|varB_6|+15 percent|Solace|Weighted</t>
  </si>
  <si>
    <t>Gen_X|varB_6|+20 percent|Solace|Weighted</t>
  </si>
  <si>
    <t>Gen_X|varB_6|+25 percent|Solace|Weighted</t>
  </si>
  <si>
    <t>Gen_X|varC_1|-25 percent|Solace|Weighted</t>
  </si>
  <si>
    <t>Gen_X|varC_1|-20 percent|Solace|Weighted</t>
  </si>
  <si>
    <t>Gen_X|varC_1|-15 percent|Solace|Weighted</t>
  </si>
  <si>
    <t>Gen_X|varC_1|-10 percent|Solace|Weighted</t>
  </si>
  <si>
    <t>Gen_X|varC_1|-5 percent|Solace|Weighted</t>
  </si>
  <si>
    <t>Gen_X|varC_1|0 percent|Solace|Weighted</t>
  </si>
  <si>
    <t>Gen_X|varC_1|+5 percent|Solace|Weighted</t>
  </si>
  <si>
    <t>Gen_X|varC_1|+10 percent|Solace|Weighted</t>
  </si>
  <si>
    <t>Gen_X|varC_1|+15 percent|Solace|Weighted</t>
  </si>
  <si>
    <t>Gen_X|varC_1|+20 percent|Solace|Weighted</t>
  </si>
  <si>
    <t>Gen_X|varC_1|+25 percent|Solace|Weighted</t>
  </si>
  <si>
    <t>Gen_X|varC_2|-25 percent|Solace|Weighted</t>
  </si>
  <si>
    <t>Gen_X|varC_2|-20 percent|Solace|Weighted</t>
  </si>
  <si>
    <t>Gen_X|varC_2|-15 percent|Solace|Weighted</t>
  </si>
  <si>
    <t>Gen_X|varC_2|-10 percent|Solace|Weighted</t>
  </si>
  <si>
    <t>Gen_X|varC_2|-5 percent|Solace|Weighted</t>
  </si>
  <si>
    <t>Gen_X|varC_2|0 percent|Solace|Weighted</t>
  </si>
  <si>
    <t>Gen_X|varC_2|+5 percent|Solace|Weighted</t>
  </si>
  <si>
    <t>Gen_X|varC_2|+10 percent|Solace|Weighted</t>
  </si>
  <si>
    <t>Gen_X|varC_2|+15 percent|Solace|Weighted</t>
  </si>
  <si>
    <t>Gen_X|varC_2|+20 percent|Solace|Weighted</t>
  </si>
  <si>
    <t>Gen_X|varC_2|+25 percent|Solace|Weighted</t>
  </si>
  <si>
    <t>Gen_X|varC_3|-25 percent|Solace|Weighted</t>
  </si>
  <si>
    <t>Gen_X|varC_3|-20 percent|Solace|Weighted</t>
  </si>
  <si>
    <t>Gen_X|varC_3|-15 percent|Solace|Weighted</t>
  </si>
  <si>
    <t>Gen_X|varC_3|-10 percent|Solace|Weighted</t>
  </si>
  <si>
    <t>Gen_X|varC_3|-5 percent|Solace|Weighted</t>
  </si>
  <si>
    <t>Gen_X|varC_3|0 percent|Solace|Weighted</t>
  </si>
  <si>
    <t>Gen_X|varC_3|+5 percent|Solace|Weighted</t>
  </si>
  <si>
    <t>Gen_X|varC_3|+10 percent|Solace|Weighted</t>
  </si>
  <si>
    <t>Gen_X|varC_3|+15 percent|Solace|Weighted</t>
  </si>
  <si>
    <t>Gen_X|varC_3|+20 percent|Solace|Weighted</t>
  </si>
  <si>
    <t>Gen_X|varC_3|+25 percent|Solace|Weighted</t>
  </si>
  <si>
    <t>Gen_X|varC_4|-25 percent|Solace|Weighted</t>
  </si>
  <si>
    <t>Gen_X|varC_4|-20 percent|Solace|Weighted</t>
  </si>
  <si>
    <t>Gen_X|varC_4|-15 percent|Solace|Weighted</t>
  </si>
  <si>
    <t>Gen_X|varC_4|-10 percent|Solace|Weighted</t>
  </si>
  <si>
    <t>Gen_X|varC_4|-5 percent|Solace|Weighted</t>
  </si>
  <si>
    <t>Gen_X|varC_4|0 percent|Solace|Weighted</t>
  </si>
  <si>
    <t>Gen_X|varC_4|+5 percent|Solace|Weighted</t>
  </si>
  <si>
    <t>Gen_X|varC_4|+10 percent|Solace|Weighted</t>
  </si>
  <si>
    <t>Gen_X|varC_4|+15 percent|Solace|Weighted</t>
  </si>
  <si>
    <t>Gen_X|varC_4|+20 percent|Solace|Weighted</t>
  </si>
  <si>
    <t>Gen_X|varC_4|+25 percent|Solace|Weighted</t>
  </si>
  <si>
    <t>Gen_X|varC_5|-25 percent|Solace|Weighted</t>
  </si>
  <si>
    <t>Gen_X|varC_5|-20 percent|Solace|Weighted</t>
  </si>
  <si>
    <t>Gen_X|varC_5|-15 percent|Solace|Weighted</t>
  </si>
  <si>
    <t>Gen_X|varC_5|-10 percent|Solace|Weighted</t>
  </si>
  <si>
    <t>Gen_X|varC_5|-5 percent|Solace|Weighted</t>
  </si>
  <si>
    <t>Gen_X|varC_5|0 percent|Solace|Weighted</t>
  </si>
  <si>
    <t>Gen_X|varC_5|+5 percent|Solace|Weighted</t>
  </si>
  <si>
    <t>Gen_X|varC_5|+10 percent|Solace|Weighted</t>
  </si>
  <si>
    <t>Gen_X|varC_5|+15 percent|Solace|Weighted</t>
  </si>
  <si>
    <t>Gen_X|varC_5|+20 percent|Solace|Weighted</t>
  </si>
  <si>
    <t>Gen_X|varC_5|+25 percent|Solace|Weighted</t>
  </si>
  <si>
    <t>Gen_X|varC_6|-25 percent|Solace|Weighted</t>
  </si>
  <si>
    <t>Gen_X|varC_6|-20 percent|Solace|Weighted</t>
  </si>
  <si>
    <t>Gen_X|varC_6|-15 percent|Solace|Weighted</t>
  </si>
  <si>
    <t>Gen_X|varC_6|-10 percent|Solace|Weighted</t>
  </si>
  <si>
    <t>Gen_X|varC_6|-5 percent|Solace|Weighted</t>
  </si>
  <si>
    <t>Gen_X|varC_6|0 percent|Solace|Weighted</t>
  </si>
  <si>
    <t>Gen_X|varC_6|+5 percent|Solace|Weighted</t>
  </si>
  <si>
    <t>Gen_X|varC_6|+10 percent|Solace|Weighted</t>
  </si>
  <si>
    <t>Gen_X|varC_6|+15 percent|Solace|Weighted</t>
  </si>
  <si>
    <t>Gen_X|varC_6|+20 percent|Solace|Weighted</t>
  </si>
  <si>
    <t>Gen_X|varC_6|+25 percent|Solace|Weighted</t>
  </si>
  <si>
    <t>Gen_X|varC_7|-25 percent|Solace|Weighted</t>
  </si>
  <si>
    <t>Gen_X|varC_7|-20 percent|Solace|Weighted</t>
  </si>
  <si>
    <t>Gen_X|varC_7|-15 percent|Solace|Weighted</t>
  </si>
  <si>
    <t>Gen_X|varC_7|-10 percent|Solace|Weighted</t>
  </si>
  <si>
    <t>Gen_X|varC_7|-5 percent|Solace|Weighted</t>
  </si>
  <si>
    <t>Gen_X|varC_7|0 percent|Solace|Weighted</t>
  </si>
  <si>
    <t>Gen_X|varC_7|+5 percent|Solace|Weighted</t>
  </si>
  <si>
    <t>Gen_X|varC_7|+10 percent|Solace|Weighted</t>
  </si>
  <si>
    <t>Gen_X|varC_7|+15 percent|Solace|Weighted</t>
  </si>
  <si>
    <t>Gen_X|varC_7|+20 percent|Solace|Weighted</t>
  </si>
  <si>
    <t>Gen_X|varC_7|+25 percent|Solace|Weighted</t>
  </si>
  <si>
    <t>Gen_X|varC_8|-25 percent|Solace|Weighted</t>
  </si>
  <si>
    <t>Gen_X|varC_8|-20 percent|Solace|Weighted</t>
  </si>
  <si>
    <t>Gen_X|varC_8|-15 percent|Solace|Weighted</t>
  </si>
  <si>
    <t>Gen_X|varC_8|-10 percent|Solace|Weighted</t>
  </si>
  <si>
    <t>Gen_X|varC_8|-5 percent|Solace|Weighted</t>
  </si>
  <si>
    <t>Gen_X|varC_8|0 percent|Solace|Weighted</t>
  </si>
  <si>
    <t>Gen_X|varC_8|+5 percent|Solace|Weighted</t>
  </si>
  <si>
    <t>Gen_X|varC_8|+10 percent|Solace|Weighted</t>
  </si>
  <si>
    <t>Gen_X|varC_8|+15 percent|Solace|Weighted</t>
  </si>
  <si>
    <t>Gen_X|varC_8|+20 percent|Solace|Weighted</t>
  </si>
  <si>
    <t>Gen_X|varC_8|+25 percent|Solace|Weighted</t>
  </si>
  <si>
    <t>Gen_X|varC_9|-25 percent|Solace|Weighted</t>
  </si>
  <si>
    <t>Gen_X|varC_9|-20 percent|Solace|Weighted</t>
  </si>
  <si>
    <t>Gen_X|varC_9|-15 percent|Solace|Weighted</t>
  </si>
  <si>
    <t>Gen_X|varC_9|-10 percent|Solace|Weighted</t>
  </si>
  <si>
    <t>Gen_X|varC_9|-5 percent|Solace|Weighted</t>
  </si>
  <si>
    <t>Gen_X|varC_9|0 percent|Solace|Weighted</t>
  </si>
  <si>
    <t>Gen_X|varC_9|+5 percent|Solace|Weighted</t>
  </si>
  <si>
    <t>Gen_X|varC_9|+10 percent|Solace|Weighted</t>
  </si>
  <si>
    <t>Gen_X|varC_9|+15 percent|Solace|Weighted</t>
  </si>
  <si>
    <t>Gen_X|varC_9|+20 percent|Solace|Weighted</t>
  </si>
  <si>
    <t>Gen_X|varC_9|+25 percent|Solace|Weighted</t>
  </si>
  <si>
    <t>Gen_X|varA_1|-25 percent|Vero|Weighted</t>
  </si>
  <si>
    <t>Gen_X|varA_1|-20 percent|Vero|Weighted</t>
  </si>
  <si>
    <t>Gen_X|varA_1|-15 percent|Vero|Weighted</t>
  </si>
  <si>
    <t>Gen_X|varA_1|-10 percent|Vero|Weighted</t>
  </si>
  <si>
    <t>Gen_X|varA_1|-5 percent|Vero|Weighted</t>
  </si>
  <si>
    <t>Gen_X|varA_1|0 percent|Vero|Weighted</t>
  </si>
  <si>
    <t>Gen_X|varA_1|+5 percent|Vero|Weighted</t>
  </si>
  <si>
    <t>Gen_X|varA_1|+10 percent|Vero|Weighted</t>
  </si>
  <si>
    <t>Gen_X|varA_1|+15 percent|Vero|Weighted</t>
  </si>
  <si>
    <t>Gen_X|varA_1|+20 percent|Vero|Weighted</t>
  </si>
  <si>
    <t>Gen_X|varA_1|+25 percent|Vero|Weighted</t>
  </si>
  <si>
    <t>Gen_X|varA_2|-25 percent|Vero|Weighted</t>
  </si>
  <si>
    <t>Gen_X|varA_2|-20 percent|Vero|Weighted</t>
  </si>
  <si>
    <t>Gen_X|varA_2|-15 percent|Vero|Weighted</t>
  </si>
  <si>
    <t>Gen_X|varA_2|-10 percent|Vero|Weighted</t>
  </si>
  <si>
    <t>Gen_X|varA_2|-5 percent|Vero|Weighted</t>
  </si>
  <si>
    <t>Gen_X|varA_2|0 percent|Vero|Weighted</t>
  </si>
  <si>
    <t>Gen_X|varA_2|+5 percent|Vero|Weighted</t>
  </si>
  <si>
    <t>Gen_X|varA_2|+10 percent|Vero|Weighted</t>
  </si>
  <si>
    <t>Gen_X|varA_2|+15 percent|Vero|Weighted</t>
  </si>
  <si>
    <t>Gen_X|varA_2|+20 percent|Vero|Weighted</t>
  </si>
  <si>
    <t>Gen_X|varA_2|+25 percent|Vero|Weighted</t>
  </si>
  <si>
    <t>Gen_X|varA_3|-25 percent|Vero|Weighted</t>
  </si>
  <si>
    <t>Gen_X|varA_3|-20 percent|Vero|Weighted</t>
  </si>
  <si>
    <t>Gen_X|varA_3|-15 percent|Vero|Weighted</t>
  </si>
  <si>
    <t>Gen_X|varA_3|-10 percent|Vero|Weighted</t>
  </si>
  <si>
    <t>Gen_X|varA_3|-5 percent|Vero|Weighted</t>
  </si>
  <si>
    <t>Gen_X|varA_3|0 percent|Vero|Weighted</t>
  </si>
  <si>
    <t>Gen_X|varA_3|+5 percent|Vero|Weighted</t>
  </si>
  <si>
    <t>Gen_X|varA_3|+10 percent|Vero|Weighted</t>
  </si>
  <si>
    <t>Gen_X|varA_3|+15 percent|Vero|Weighted</t>
  </si>
  <si>
    <t>Gen_X|varA_3|+20 percent|Vero|Weighted</t>
  </si>
  <si>
    <t>Gen_X|varA_3|+25 percent|Vero|Weighted</t>
  </si>
  <si>
    <t>Gen_X|varA_4|-25 percent|Vero|Weighted</t>
  </si>
  <si>
    <t>Gen_X|varA_4|-20 percent|Vero|Weighted</t>
  </si>
  <si>
    <t>Gen_X|varA_4|-15 percent|Vero|Weighted</t>
  </si>
  <si>
    <t>Gen_X|varA_4|-10 percent|Vero|Weighted</t>
  </si>
  <si>
    <t>Gen_X|varA_4|-5 percent|Vero|Weighted</t>
  </si>
  <si>
    <t>Gen_X|varA_4|0 percent|Vero|Weighted</t>
  </si>
  <si>
    <t>Gen_X|varA_4|+5 percent|Vero|Weighted</t>
  </si>
  <si>
    <t>Gen_X|varA_4|+10 percent|Vero|Weighted</t>
  </si>
  <si>
    <t>Gen_X|varA_4|+15 percent|Vero|Weighted</t>
  </si>
  <si>
    <t>Gen_X|varA_4|+20 percent|Vero|Weighted</t>
  </si>
  <si>
    <t>Gen_X|varA_4|+25 percent|Vero|Weighted</t>
  </si>
  <si>
    <t>Gen_X|varA_5|-25 percent|Vero|Weighted</t>
  </si>
  <si>
    <t>Gen_X|varA_5|-20 percent|Vero|Weighted</t>
  </si>
  <si>
    <t>Gen_X|varA_5|-15 percent|Vero|Weighted</t>
  </si>
  <si>
    <t>Gen_X|varA_5|-10 percent|Vero|Weighted</t>
  </si>
  <si>
    <t>Gen_X|varA_5|-5 percent|Vero|Weighted</t>
  </si>
  <si>
    <t>Gen_X|varA_5|0 percent|Vero|Weighted</t>
  </si>
  <si>
    <t>Gen_X|varA_5|+5 percent|Vero|Weighted</t>
  </si>
  <si>
    <t>Gen_X|varA_5|+10 percent|Vero|Weighted</t>
  </si>
  <si>
    <t>Gen_X|varA_5|+15 percent|Vero|Weighted</t>
  </si>
  <si>
    <t>Gen_X|varA_5|+20 percent|Vero|Weighted</t>
  </si>
  <si>
    <t>Gen_X|varA_5|+25 percent|Vero|Weighted</t>
  </si>
  <si>
    <t>Gen_X|varA_6|-25 percent|Vero|Weighted</t>
  </si>
  <si>
    <t>Gen_X|varA_6|-20 percent|Vero|Weighted</t>
  </si>
  <si>
    <t>Gen_X|varA_6|-15 percent|Vero|Weighted</t>
  </si>
  <si>
    <t>Gen_X|varA_6|-10 percent|Vero|Weighted</t>
  </si>
  <si>
    <t>Gen_X|varA_6|-5 percent|Vero|Weighted</t>
  </si>
  <si>
    <t>Gen_X|varA_6|0 percent|Vero|Weighted</t>
  </si>
  <si>
    <t>Gen_X|varA_6|+5 percent|Vero|Weighted</t>
  </si>
  <si>
    <t>Gen_X|varA_6|+10 percent|Vero|Weighted</t>
  </si>
  <si>
    <t>Gen_X|varA_6|+15 percent|Vero|Weighted</t>
  </si>
  <si>
    <t>Gen_X|varA_6|+20 percent|Vero|Weighted</t>
  </si>
  <si>
    <t>Gen_X|varA_6|+25 percent|Vero|Weighted</t>
  </si>
  <si>
    <t>Gen_X|varA_7|-25 percent|Vero|Weighted</t>
  </si>
  <si>
    <t>Gen_X|varA_7|-20 percent|Vero|Weighted</t>
  </si>
  <si>
    <t>Gen_X|varA_7|-15 percent|Vero|Weighted</t>
  </si>
  <si>
    <t>Gen_X|varA_7|-10 percent|Vero|Weighted</t>
  </si>
  <si>
    <t>Gen_X|varA_7|-5 percent|Vero|Weighted</t>
  </si>
  <si>
    <t>Gen_X|varA_7|0 percent|Vero|Weighted</t>
  </si>
  <si>
    <t>Gen_X|varA_7|+5 percent|Vero|Weighted</t>
  </si>
  <si>
    <t>Gen_X|varA_7|+10 percent|Vero|Weighted</t>
  </si>
  <si>
    <t>Gen_X|varA_7|+15 percent|Vero|Weighted</t>
  </si>
  <si>
    <t>Gen_X|varA_7|+20 percent|Vero|Weighted</t>
  </si>
  <si>
    <t>Gen_X|varA_7|+25 percent|Vero|Weighted</t>
  </si>
  <si>
    <t>Gen_X|varA_8|-25 percent|Vero|Weighted</t>
  </si>
  <si>
    <t>Gen_X|varA_8|-20 percent|Vero|Weighted</t>
  </si>
  <si>
    <t>Gen_X|varA_8|-15 percent|Vero|Weighted</t>
  </si>
  <si>
    <t>Gen_X|varA_8|-10 percent|Vero|Weighted</t>
  </si>
  <si>
    <t>Gen_X|varA_8|-5 percent|Vero|Weighted</t>
  </si>
  <si>
    <t>Gen_X|varA_8|0 percent|Vero|Weighted</t>
  </si>
  <si>
    <t>Gen_X|varA_8|+5 percent|Vero|Weighted</t>
  </si>
  <si>
    <t>Gen_X|varA_8|+10 percent|Vero|Weighted</t>
  </si>
  <si>
    <t>Gen_X|varA_8|+15 percent|Vero|Weighted</t>
  </si>
  <si>
    <t>Gen_X|varA_8|+20 percent|Vero|Weighted</t>
  </si>
  <si>
    <t>Gen_X|varA_8|+25 percent|Vero|Weighted</t>
  </si>
  <si>
    <t>Gen_X|varA_10|-25 percent|Vero|Weighted</t>
  </si>
  <si>
    <t>Gen_X|varA_10|-20 percent|Vero|Weighted</t>
  </si>
  <si>
    <t>Gen_X|varA_10|-15 percent|Vero|Weighted</t>
  </si>
  <si>
    <t>Gen_X|varA_10|-10 percent|Vero|Weighted</t>
  </si>
  <si>
    <t>Gen_X|varA_10|-5 percent|Vero|Weighted</t>
  </si>
  <si>
    <t>Gen_X|varA_10|0 percent|Vero|Weighted</t>
  </si>
  <si>
    <t>Gen_X|varA_10|+5 percent|Vero|Weighted</t>
  </si>
  <si>
    <t>Gen_X|varA_10|+10 percent|Vero|Weighted</t>
  </si>
  <si>
    <t>Gen_X|varA_10|+15 percent|Vero|Weighted</t>
  </si>
  <si>
    <t>Gen_X|varA_10|+20 percent|Vero|Weighted</t>
  </si>
  <si>
    <t>Gen_X|varA_10|+25 percent|Vero|Weighted</t>
  </si>
  <si>
    <t>Gen_X|varA_11|-25 percent|Vero|Weighted</t>
  </si>
  <si>
    <t>Gen_X|varA_11|-20 percent|Vero|Weighted</t>
  </si>
  <si>
    <t>Gen_X|varA_11|-15 percent|Vero|Weighted</t>
  </si>
  <si>
    <t>Gen_X|varA_11|-10 percent|Vero|Weighted</t>
  </si>
  <si>
    <t>Gen_X|varA_11|-5 percent|Vero|Weighted</t>
  </si>
  <si>
    <t>Gen_X|varA_11|0 percent|Vero|Weighted</t>
  </si>
  <si>
    <t>Gen_X|varA_11|+5 percent|Vero|Weighted</t>
  </si>
  <si>
    <t>Gen_X|varA_11|+10 percent|Vero|Weighted</t>
  </si>
  <si>
    <t>Gen_X|varA_11|+15 percent|Vero|Weighted</t>
  </si>
  <si>
    <t>Gen_X|varA_11|+20 percent|Vero|Weighted</t>
  </si>
  <si>
    <t>Gen_X|varA_11|+25 percent|Vero|Weighted</t>
  </si>
  <si>
    <t>Gen_X|varB_1|-25 percent|Vero|Weighted</t>
  </si>
  <si>
    <t>Gen_X|varB_1|-20 percent|Vero|Weighted</t>
  </si>
  <si>
    <t>Gen_X|varB_1|-15 percent|Vero|Weighted</t>
  </si>
  <si>
    <t>Gen_X|varB_1|-10 percent|Vero|Weighted</t>
  </si>
  <si>
    <t>Gen_X|varB_1|-5 percent|Vero|Weighted</t>
  </si>
  <si>
    <t>Gen_X|varB_1|0 percent|Vero|Weighted</t>
  </si>
  <si>
    <t>Gen_X|varB_1|+5 percent|Vero|Weighted</t>
  </si>
  <si>
    <t>Gen_X|varB_1|+10 percent|Vero|Weighted</t>
  </si>
  <si>
    <t>Gen_X|varB_1|+15 percent|Vero|Weighted</t>
  </si>
  <si>
    <t>Gen_X|varB_1|+20 percent|Vero|Weighted</t>
  </si>
  <si>
    <t>Gen_X|varB_1|+25 percent|Vero|Weighted</t>
  </si>
  <si>
    <t>Gen_X|varB_2|-25 percent|Vero|Weighted</t>
  </si>
  <si>
    <t>Gen_X|varB_2|-20 percent|Vero|Weighted</t>
  </si>
  <si>
    <t>Gen_X|varB_2|-15 percent|Vero|Weighted</t>
  </si>
  <si>
    <t>Gen_X|varB_2|-10 percent|Vero|Weighted</t>
  </si>
  <si>
    <t>Gen_X|varB_2|-5 percent|Vero|Weighted</t>
  </si>
  <si>
    <t>Gen_X|varB_2|0 percent|Vero|Weighted</t>
  </si>
  <si>
    <t>Gen_X|varB_2|+5 percent|Vero|Weighted</t>
  </si>
  <si>
    <t>Gen_X|varB_2|+10 percent|Vero|Weighted</t>
  </si>
  <si>
    <t>Gen_X|varB_2|+15 percent|Vero|Weighted</t>
  </si>
  <si>
    <t>Gen_X|varB_2|+20 percent|Vero|Weighted</t>
  </si>
  <si>
    <t>Gen_X|varB_2|+25 percent|Vero|Weighted</t>
  </si>
  <si>
    <t>Gen_X|varB_3|-25 percent|Vero|Weighted</t>
  </si>
  <si>
    <t>Gen_X|varB_3|-20 percent|Vero|Weighted</t>
  </si>
  <si>
    <t>Gen_X|varB_3|-15 percent|Vero|Weighted</t>
  </si>
  <si>
    <t>Gen_X|varB_3|-10 percent|Vero|Weighted</t>
  </si>
  <si>
    <t>Gen_X|varB_3|-5 percent|Vero|Weighted</t>
  </si>
  <si>
    <t>Gen_X|varB_3|0 percent|Vero|Weighted</t>
  </si>
  <si>
    <t>Gen_X|varB_3|+5 percent|Vero|Weighted</t>
  </si>
  <si>
    <t>Gen_X|varB_3|+10 percent|Vero|Weighted</t>
  </si>
  <si>
    <t>Gen_X|varB_3|+15 percent|Vero|Weighted</t>
  </si>
  <si>
    <t>Gen_X|varB_3|+20 percent|Vero|Weighted</t>
  </si>
  <si>
    <t>Gen_X|varB_3|+25 percent|Vero|Weighted</t>
  </si>
  <si>
    <t>Gen_X|varB_4|-25 percent|Vero|Weighted</t>
  </si>
  <si>
    <t>Gen_X|varB_4|-20 percent|Vero|Weighted</t>
  </si>
  <si>
    <t>Gen_X|varB_4|-15 percent|Vero|Weighted</t>
  </si>
  <si>
    <t>Gen_X|varB_4|-10 percent|Vero|Weighted</t>
  </si>
  <si>
    <t>Gen_X|varB_4|-5 percent|Vero|Weighted</t>
  </si>
  <si>
    <t>Gen_X|varB_4|0 percent|Vero|Weighted</t>
  </si>
  <si>
    <t>Gen_X|varB_4|+5 percent|Vero|Weighted</t>
  </si>
  <si>
    <t>Gen_X|varB_4|+10 percent|Vero|Weighted</t>
  </si>
  <si>
    <t>Gen_X|varB_4|+15 percent|Vero|Weighted</t>
  </si>
  <si>
    <t>Gen_X|varB_4|+20 percent|Vero|Weighted</t>
  </si>
  <si>
    <t>Gen_X|varB_4|+25 percent|Vero|Weighted</t>
  </si>
  <si>
    <t>Gen_X|varB_5|-25 percent|Vero|Weighted</t>
  </si>
  <si>
    <t>Gen_X|varB_5|-20 percent|Vero|Weighted</t>
  </si>
  <si>
    <t>Gen_X|varB_5|-15 percent|Vero|Weighted</t>
  </si>
  <si>
    <t>Gen_X|varB_5|-10 percent|Vero|Weighted</t>
  </si>
  <si>
    <t>Gen_X|varB_5|-5 percent|Vero|Weighted</t>
  </si>
  <si>
    <t>Gen_X|varB_5|0 percent|Vero|Weighted</t>
  </si>
  <si>
    <t>Gen_X|varB_5|+5 percent|Vero|Weighted</t>
  </si>
  <si>
    <t>Gen_X|varB_5|+10 percent|Vero|Weighted</t>
  </si>
  <si>
    <t>Gen_X|varB_5|+15 percent|Vero|Weighted</t>
  </si>
  <si>
    <t>Gen_X|varB_5|+20 percent|Vero|Weighted</t>
  </si>
  <si>
    <t>Gen_X|varB_5|+25 percent|Vero|Weighted</t>
  </si>
  <si>
    <t>Gen_X|varB_6|-25 percent|Vero|Weighted</t>
  </si>
  <si>
    <t>Gen_X|varB_6|-20 percent|Vero|Weighted</t>
  </si>
  <si>
    <t>Gen_X|varB_6|-15 percent|Vero|Weighted</t>
  </si>
  <si>
    <t>Gen_X|varB_6|-10 percent|Vero|Weighted</t>
  </si>
  <si>
    <t>Gen_X|varB_6|-5 percent|Vero|Weighted</t>
  </si>
  <si>
    <t>Gen_X|varB_6|0 percent|Vero|Weighted</t>
  </si>
  <si>
    <t>Gen_X|varB_6|+5 percent|Vero|Weighted</t>
  </si>
  <si>
    <t>Gen_X|varB_6|+10 percent|Vero|Weighted</t>
  </si>
  <si>
    <t>Gen_X|varB_6|+15 percent|Vero|Weighted</t>
  </si>
  <si>
    <t>Gen_X|varB_6|+20 percent|Vero|Weighted</t>
  </si>
  <si>
    <t>Gen_X|varB_6|+25 percent|Vero|Weighted</t>
  </si>
  <si>
    <t>Gen_X|varC_1|-25 percent|Vero|Weighted</t>
  </si>
  <si>
    <t>Gen_X|varC_1|-20 percent|Vero|Weighted</t>
  </si>
  <si>
    <t>Gen_X|varC_1|-15 percent|Vero|Weighted</t>
  </si>
  <si>
    <t>Gen_X|varC_1|-10 percent|Vero|Weighted</t>
  </si>
  <si>
    <t>Gen_X|varC_1|-5 percent|Vero|Weighted</t>
  </si>
  <si>
    <t>Gen_X|varC_1|0 percent|Vero|Weighted</t>
  </si>
  <si>
    <t>Gen_X|varC_1|+5 percent|Vero|Weighted</t>
  </si>
  <si>
    <t>Gen_X|varC_1|+10 percent|Vero|Weighted</t>
  </si>
  <si>
    <t>Gen_X|varC_1|+15 percent|Vero|Weighted</t>
  </si>
  <si>
    <t>Gen_X|varC_1|+20 percent|Vero|Weighted</t>
  </si>
  <si>
    <t>Gen_X|varC_1|+25 percent|Vero|Weighted</t>
  </si>
  <si>
    <t>Gen_X|varC_2|-25 percent|Vero|Weighted</t>
  </si>
  <si>
    <t>Gen_X|varC_2|-20 percent|Vero|Weighted</t>
  </si>
  <si>
    <t>Gen_X|varC_2|-15 percent|Vero|Weighted</t>
  </si>
  <si>
    <t>Gen_X|varC_2|-10 percent|Vero|Weighted</t>
  </si>
  <si>
    <t>Gen_X|varC_2|-5 percent|Vero|Weighted</t>
  </si>
  <si>
    <t>Gen_X|varC_2|0 percent|Vero|Weighted</t>
  </si>
  <si>
    <t>Gen_X|varC_2|+5 percent|Vero|Weighted</t>
  </si>
  <si>
    <t>Gen_X|varC_2|+10 percent|Vero|Weighted</t>
  </si>
  <si>
    <t>Gen_X|varC_2|+15 percent|Vero|Weighted</t>
  </si>
  <si>
    <t>Gen_X|varC_2|+20 percent|Vero|Weighted</t>
  </si>
  <si>
    <t>Gen_X|varC_2|+25 percent|Vero|Weighted</t>
  </si>
  <si>
    <t>Gen_X|varC_3|-25 percent|Vero|Weighted</t>
  </si>
  <si>
    <t>Gen_X|varC_3|-20 percent|Vero|Weighted</t>
  </si>
  <si>
    <t>Gen_X|varC_3|-15 percent|Vero|Weighted</t>
  </si>
  <si>
    <t>Gen_X|varC_3|-10 percent|Vero|Weighted</t>
  </si>
  <si>
    <t>Gen_X|varC_3|-5 percent|Vero|Weighted</t>
  </si>
  <si>
    <t>Gen_X|varC_3|0 percent|Vero|Weighted</t>
  </si>
  <si>
    <t>Gen_X|varC_3|+5 percent|Vero|Weighted</t>
  </si>
  <si>
    <t>Gen_X|varC_3|+10 percent|Vero|Weighted</t>
  </si>
  <si>
    <t>Gen_X|varC_3|+15 percent|Vero|Weighted</t>
  </si>
  <si>
    <t>Gen_X|varC_3|+20 percent|Vero|Weighted</t>
  </si>
  <si>
    <t>Gen_X|varC_3|+25 percent|Vero|Weighted</t>
  </si>
  <si>
    <t>Gen_X|varC_4|-25 percent|Vero|Weighted</t>
  </si>
  <si>
    <t>Gen_X|varC_4|-20 percent|Vero|Weighted</t>
  </si>
  <si>
    <t>Gen_X|varC_4|-15 percent|Vero|Weighted</t>
  </si>
  <si>
    <t>Gen_X|varC_4|-10 percent|Vero|Weighted</t>
  </si>
  <si>
    <t>Gen_X|varC_4|-5 percent|Vero|Weighted</t>
  </si>
  <si>
    <t>Gen_X|varC_4|0 percent|Vero|Weighted</t>
  </si>
  <si>
    <t>Gen_X|varC_4|+5 percent|Vero|Weighted</t>
  </si>
  <si>
    <t>Gen_X|varC_4|+10 percent|Vero|Weighted</t>
  </si>
  <si>
    <t>Gen_X|varC_4|+15 percent|Vero|Weighted</t>
  </si>
  <si>
    <t>Gen_X|varC_4|+20 percent|Vero|Weighted</t>
  </si>
  <si>
    <t>Gen_X|varC_4|+25 percent|Vero|Weighted</t>
  </si>
  <si>
    <t>Gen_X|varC_5|-25 percent|Vero|Weighted</t>
  </si>
  <si>
    <t>Gen_X|varC_5|-20 percent|Vero|Weighted</t>
  </si>
  <si>
    <t>Gen_X|varC_5|-15 percent|Vero|Weighted</t>
  </si>
  <si>
    <t>Gen_X|varC_5|-10 percent|Vero|Weighted</t>
  </si>
  <si>
    <t>Gen_X|varC_5|-5 percent|Vero|Weighted</t>
  </si>
  <si>
    <t>Gen_X|varC_5|0 percent|Vero|Weighted</t>
  </si>
  <si>
    <t>Gen_X|varC_5|+5 percent|Vero|Weighted</t>
  </si>
  <si>
    <t>Gen_X|varC_5|+10 percent|Vero|Weighted</t>
  </si>
  <si>
    <t>Gen_X|varC_5|+15 percent|Vero|Weighted</t>
  </si>
  <si>
    <t>Gen_X|varC_5|+20 percent|Vero|Weighted</t>
  </si>
  <si>
    <t>Gen_X|varC_5|+25 percent|Vero|Weighted</t>
  </si>
  <si>
    <t>Gen_X|varC_6|-25 percent|Vero|Weighted</t>
  </si>
  <si>
    <t>Gen_X|varC_6|-20 percent|Vero|Weighted</t>
  </si>
  <si>
    <t>Gen_X|varC_6|-15 percent|Vero|Weighted</t>
  </si>
  <si>
    <t>Gen_X|varC_6|-10 percent|Vero|Weighted</t>
  </si>
  <si>
    <t>Gen_X|varC_6|-5 percent|Vero|Weighted</t>
  </si>
  <si>
    <t>Gen_X|varC_6|0 percent|Vero|Weighted</t>
  </si>
  <si>
    <t>Gen_X|varC_6|+5 percent|Vero|Weighted</t>
  </si>
  <si>
    <t>Gen_X|varC_6|+10 percent|Vero|Weighted</t>
  </si>
  <si>
    <t>Gen_X|varC_6|+15 percent|Vero|Weighted</t>
  </si>
  <si>
    <t>Gen_X|varC_6|+20 percent|Vero|Weighted</t>
  </si>
  <si>
    <t>Gen_X|varC_6|+25 percent|Vero|Weighted</t>
  </si>
  <si>
    <t>Gen_X|varC_7|-25 percent|Vero|Weighted</t>
  </si>
  <si>
    <t>Gen_X|varC_7|-20 percent|Vero|Weighted</t>
  </si>
  <si>
    <t>Gen_X|varC_7|-15 percent|Vero|Weighted</t>
  </si>
  <si>
    <t>Gen_X|varC_7|-10 percent|Vero|Weighted</t>
  </si>
  <si>
    <t>Gen_X|varC_7|-5 percent|Vero|Weighted</t>
  </si>
  <si>
    <t>Gen_X|varC_7|0 percent|Vero|Weighted</t>
  </si>
  <si>
    <t>Gen_X|varC_7|+5 percent|Vero|Weighted</t>
  </si>
  <si>
    <t>Gen_X|varC_7|+10 percent|Vero|Weighted</t>
  </si>
  <si>
    <t>Gen_X|varC_7|+15 percent|Vero|Weighted</t>
  </si>
  <si>
    <t>Gen_X|varC_7|+20 percent|Vero|Weighted</t>
  </si>
  <si>
    <t>Gen_X|varC_7|+25 percent|Vero|Weighted</t>
  </si>
  <si>
    <t>Gen_X|varC_8|-25 percent|Vero|Weighted</t>
  </si>
  <si>
    <t>Gen_X|varC_8|-20 percent|Vero|Weighted</t>
  </si>
  <si>
    <t>Gen_X|varC_8|-15 percent|Vero|Weighted</t>
  </si>
  <si>
    <t>Gen_X|varC_8|-10 percent|Vero|Weighted</t>
  </si>
  <si>
    <t>Gen_X|varC_8|-5 percent|Vero|Weighted</t>
  </si>
  <si>
    <t>Gen_X|varC_8|0 percent|Vero|Weighted</t>
  </si>
  <si>
    <t>Gen_X|varC_8|+5 percent|Vero|Weighted</t>
  </si>
  <si>
    <t>Gen_X|varC_8|+10 percent|Vero|Weighted</t>
  </si>
  <si>
    <t>Gen_X|varC_8|+15 percent|Vero|Weighted</t>
  </si>
  <si>
    <t>Gen_X|varC_8|+20 percent|Vero|Weighted</t>
  </si>
  <si>
    <t>Gen_X|varC_8|+25 percent|Vero|Weighted</t>
  </si>
  <si>
    <t>Gen_X|varC_9|-25 percent|Vero|Weighted</t>
  </si>
  <si>
    <t>Gen_X|varC_9|-20 percent|Vero|Weighted</t>
  </si>
  <si>
    <t>Gen_X|varC_9|-15 percent|Vero|Weighted</t>
  </si>
  <si>
    <t>Gen_X|varC_9|-10 percent|Vero|Weighted</t>
  </si>
  <si>
    <t>Gen_X|varC_9|-5 percent|Vero|Weighted</t>
  </si>
  <si>
    <t>Gen_X|varC_9|0 percent|Vero|Weighted</t>
  </si>
  <si>
    <t>Gen_X|varC_9|+5 percent|Vero|Weighted</t>
  </si>
  <si>
    <t>Gen_X|varC_9|+10 percent|Vero|Weighted</t>
  </si>
  <si>
    <t>Gen_X|varC_9|+15 percent|Vero|Weighted</t>
  </si>
  <si>
    <t>Gen_X|varC_9|+20 percent|Vero|Weighted</t>
  </si>
  <si>
    <t>Gen_X|varC_9|+25 percent|Vero|Weighted</t>
  </si>
  <si>
    <t>key</t>
  </si>
  <si>
    <t>n_obs</t>
  </si>
  <si>
    <t>Total|Market</t>
  </si>
  <si>
    <t>Total|Apex</t>
  </si>
  <si>
    <t>Total|Drift</t>
  </si>
  <si>
    <t>Total|Ember</t>
  </si>
  <si>
    <t>Total|Kinetic</t>
  </si>
  <si>
    <t>Total|Solace</t>
  </si>
  <si>
    <t>Total|Vero</t>
  </si>
  <si>
    <t>Gen_Z|Market</t>
  </si>
  <si>
    <t>Gen_Z|Apex</t>
  </si>
  <si>
    <t>Gen_Z|Drift</t>
  </si>
  <si>
    <t>Gen_Z|Ember</t>
  </si>
  <si>
    <t>Gen_Z|Kinetic</t>
  </si>
  <si>
    <t>Gen_Z|Solace</t>
  </si>
  <si>
    <t>Gen_Z|Vero</t>
  </si>
  <si>
    <t>Millennials|Market</t>
  </si>
  <si>
    <t>Millennials|Apex</t>
  </si>
  <si>
    <t>Millennials|Drift</t>
  </si>
  <si>
    <t>Millennials|Ember</t>
  </si>
  <si>
    <t>Millennials|Kinetic</t>
  </si>
  <si>
    <t>Millennials|Solace</t>
  </si>
  <si>
    <t>Millennials|Vero</t>
  </si>
  <si>
    <t>Gen_X|Market</t>
  </si>
  <si>
    <t>Gen_X|Apex</t>
  </si>
  <si>
    <t>Gen_X|Drift</t>
  </si>
  <si>
    <t>Gen_X|Ember</t>
  </si>
  <si>
    <t>Gen_X|Kinetic</t>
  </si>
  <si>
    <t>Gen_X|Solace</t>
  </si>
  <si>
    <t>Gen_X|Vero</t>
  </si>
  <si>
    <t>Mode</t>
  </si>
  <si>
    <t>Level</t>
  </si>
  <si>
    <t>-25 percent</t>
  </si>
  <si>
    <t>-20 percent</t>
  </si>
  <si>
    <t>-15 percent</t>
  </si>
  <si>
    <t>-10 percent</t>
  </si>
  <si>
    <t>-5 percent</t>
  </si>
  <si>
    <t>0 percent</t>
  </si>
  <si>
    <t>+5 percent</t>
  </si>
  <si>
    <t>+10 percent</t>
  </si>
  <si>
    <t>+15 percent</t>
  </si>
  <si>
    <t>+20 percent</t>
  </si>
  <si>
    <t>+25 percent</t>
  </si>
  <si>
    <t>Absolute</t>
  </si>
  <si>
    <t>Percent Change</t>
  </si>
  <si>
    <t>Absolute Change</t>
  </si>
  <si>
    <t>Network Simulator</t>
  </si>
  <si>
    <t>Set evidence on one variable to see updated probability distributions</t>
  </si>
  <si>
    <t xml:space="preserve">Mode: </t>
  </si>
  <si>
    <t xml:space="preserve">Metric: </t>
  </si>
  <si>
    <t xml:space="preserve">Subgroup: </t>
  </si>
  <si>
    <t xml:space="preserve">Variable: </t>
  </si>
  <si>
    <t>Active Levels</t>
  </si>
  <si>
    <t>Level Count</t>
  </si>
  <si>
    <t>Active Options</t>
  </si>
  <si>
    <t>Options Count</t>
  </si>
  <si>
    <t>preference</t>
  </si>
  <si>
    <t>Brand Preference</t>
  </si>
  <si>
    <t>priority</t>
  </si>
  <si>
    <t>variable</t>
  </si>
  <si>
    <t>community</t>
  </si>
  <si>
    <t>label</t>
  </si>
  <si>
    <t>combo</t>
  </si>
  <si>
    <t>dv_estimate</t>
  </si>
  <si>
    <t>cumulative_gain</t>
  </si>
  <si>
    <t>marginal_gain</t>
  </si>
  <si>
    <t>cumulative_gain_pct</t>
  </si>
  <si>
    <t>marginal_gain_pct</t>
  </si>
  <si>
    <t>p_value</t>
  </si>
  <si>
    <t>Baseline</t>
  </si>
  <si>
    <t>Estimate with no shifts</t>
  </si>
  <si>
    <t>varC_9, varA_11</t>
  </si>
  <si>
    <t>varC_9, varA_11, varA_4</t>
  </si>
  <si>
    <t>varC_9, varA_11, varA_4, varC_1</t>
  </si>
  <si>
    <t>varC_9, varA_11, varA_4, varC_1, varC_7</t>
  </si>
  <si>
    <t>varC_9, varA_11, varA_4, varC_1, varC_7, varA_8</t>
  </si>
  <si>
    <t>varC_9, varA_11, varA_4, varC_1, varC_7, varA_8, varC_2</t>
  </si>
  <si>
    <t>varC_9, varA_11, varA_4, varC_1, varC_7, varA_8, varC_2, varB_4</t>
  </si>
  <si>
    <t>varC_9, varA_11, varA_4, varC_1, varC_7, varA_8, varC_2, varB_4, varC_5</t>
  </si>
  <si>
    <t>varC_9, varA_11, varA_4, varC_1, varC_7, varA_8, varC_2, varB_4, varC_5, varB_1</t>
  </si>
  <si>
    <t>varC_9, varA_11, varA_4, varC_1, varC_7, varA_8, varC_2, varB_4, varC_5, varB_1, varC_8</t>
  </si>
  <si>
    <t>varC_9, varA_11, varA_4, varC_1, varC_7, varA_8, varC_2, varB_4, varC_5, varB_1, varC_8, varA_10</t>
  </si>
  <si>
    <t>varC_9, varA_11, varA_4, varC_1, varC_7, varA_8, varC_2, varB_4, varC_5, varB_1, varC_8, varA_10, varA_7</t>
  </si>
  <si>
    <t>varC_9, varA_11, varA_4, varC_1, varC_7, varA_8, varC_2, varB_4, varC_5, varB_1, varC_8, varA_10, varA_7, varA_1</t>
  </si>
  <si>
    <t>varC_9, varA_11, varA_4, varC_1, varC_7, varA_8, varC_2, varB_4, varC_5, varB_1, varC_8, varA_10, varA_7, varA_1, varC_3</t>
  </si>
  <si>
    <t>varC_9, varA_11, varA_4, varC_1, varC_7, varA_8, varC_2, varB_4, varC_5, varB_1, varC_8, varA_10, varA_7, varA_1, varC_3, varB_6</t>
  </si>
  <si>
    <t>varC_9, varA_11, varA_4, varC_1, varC_7, varA_8, varC_2, varB_4, varC_5, varB_1, varC_8, varA_10, varA_7, varA_1, varC_3, varB_6, varB_5</t>
  </si>
  <si>
    <t>varC_9, varA_11, varA_4, varC_1, varC_7, varA_8, varC_2, varB_4, varC_5, varB_1, varC_8, varA_10, varA_7, varA_1, varC_3, varB_6, varB_5, varA_3</t>
  </si>
  <si>
    <t>varC_9, varA_11, varA_4, varC_1, varC_7, varA_8, varC_2, varB_4, varC_5, varB_1, varC_8, varA_10, varA_7, varA_1, varC_3, varB_6, varB_5, varA_3, varA_2</t>
  </si>
  <si>
    <t>varC_7, varC_9</t>
  </si>
  <si>
    <t>varC_7, varC_9, varA_4</t>
  </si>
  <si>
    <t>varC_7, varC_9, varA_4, varC_2</t>
  </si>
  <si>
    <t>varC_7, varC_9, varA_4, varC_2, varA_8</t>
  </si>
  <si>
    <t>varC_7, varC_9, varA_4, varC_2, varA_8, varB_4</t>
  </si>
  <si>
    <t>varC_7, varC_9, varA_4, varC_2, varA_8, varB_4, varC_6</t>
  </si>
  <si>
    <t>varC_7, varC_9, varA_4, varC_2, varA_8, varB_4, varC_6, varC_5</t>
  </si>
  <si>
    <t>varC_7, varC_9, varA_4, varC_2, varA_8, varB_4, varC_6, varC_5, varB_6</t>
  </si>
  <si>
    <t>varC_7, varC_9, varA_4, varC_2, varA_8, varB_4, varC_6, varC_5, varB_6, varC_3</t>
  </si>
  <si>
    <t>varC_7, varC_9, varA_4, varC_2, varA_8, varB_4, varC_6, varC_5, varB_6, varC_3, varC_1</t>
  </si>
  <si>
    <t>varC_7, varC_9, varA_4, varC_2, varA_8, varB_4, varC_6, varC_5, varB_6, varC_3, varC_1, varA_1</t>
  </si>
  <si>
    <t>varC_7, varC_9, varA_4, varC_2, varA_8, varB_4, varC_6, varC_5, varB_6, varC_3, varC_1, varA_1, varA_3</t>
  </si>
  <si>
    <t>varC_7, varC_9, varA_4, varC_2, varA_8, varB_4, varC_6, varC_5, varB_6, varC_3, varC_1, varA_1, varA_3, varB_5</t>
  </si>
  <si>
    <t>varC_7, varC_9, varA_4, varC_2, varA_8, varB_4, varC_6, varC_5, varB_6, varC_3, varC_1, varA_1, varA_3, varB_5, varB_1</t>
  </si>
  <si>
    <t>varC_7, varC_9, varA_4, varC_2, varA_8, varB_4, varC_6, varC_5, varB_6, varC_3, varC_1, varA_1, varA_3, varB_5, varB_1, varA_10</t>
  </si>
  <si>
    <t>varC_7, varC_9, varA_4, varC_2, varA_8, varB_4, varC_6, varC_5, varB_6, varC_3, varC_1, varA_1, varA_3, varB_5, varB_1, varA_10, varA_2</t>
  </si>
  <si>
    <t>varC_7, varC_9, varA_4, varC_2, varA_8, varB_4, varC_6, varC_5, varB_6, varC_3, varC_1, varA_1, varA_3, varB_5, varB_1, varA_10, varA_2, varA_7</t>
  </si>
  <si>
    <t>varC_7, varC_9, varA_4, varC_2, varA_8, varB_4, varC_6, varC_5, varB_6, varC_3, varC_1, varA_1, varA_3, varB_5, varB_1, varA_10, varA_2, varA_7, varA_11</t>
  </si>
  <si>
    <t>varA_11, varC_9</t>
  </si>
  <si>
    <t>varA_11, varC_9, varA_8</t>
  </si>
  <si>
    <t>varA_11, varC_9, varA_8, varA_4</t>
  </si>
  <si>
    <t>varA_11, varC_9, varA_8, varA_4, varC_1</t>
  </si>
  <si>
    <t>varA_11, varC_9, varA_8, varA_4, varC_1, varC_8</t>
  </si>
  <si>
    <t>varA_11, varC_9, varA_8, varA_4, varC_1, varC_8, varB_1</t>
  </si>
  <si>
    <t>varA_11, varC_9, varA_8, varA_4, varC_1, varC_8, varB_1, varC_3</t>
  </si>
  <si>
    <t>varA_11, varC_9, varA_8, varA_4, varC_1, varC_8, varB_1, varC_3, varC_2</t>
  </si>
  <si>
    <t>varA_11, varC_9, varA_8, varA_4, varC_1, varC_8, varB_1, varC_3, varC_2, varB_4</t>
  </si>
  <si>
    <t>varA_11, varC_9, varA_8, varA_4, varC_1, varC_8, varB_1, varC_3, varC_2, varB_4, varA_7</t>
  </si>
  <si>
    <t>varA_11, varC_9, varA_8, varA_4, varC_1, varC_8, varB_1, varC_3, varC_2, varB_4, varA_7, varA_10</t>
  </si>
  <si>
    <t>varA_11, varC_9, varA_8, varA_4, varC_1, varC_8, varB_1, varC_3, varC_2, varB_4, varA_7, varA_10, varA_3</t>
  </si>
  <si>
    <t>varA_11, varC_9, varA_8, varA_4, varC_1, varC_8, varB_1, varC_3, varC_2, varB_4, varA_7, varA_10, varA_3, varA_1</t>
  </si>
  <si>
    <t>varA_11, varC_9, varA_8, varA_4, varC_1, varC_8, varB_1, varC_3, varC_2, varB_4, varA_7, varA_10, varA_3, varA_1, varB_3</t>
  </si>
  <si>
    <t>varA_11, varC_9, varA_8, varA_4, varC_1, varC_8, varB_1, varC_3, varC_2, varB_4, varA_7, varA_10, varA_3, varA_1, varB_3, varB_6</t>
  </si>
  <si>
    <t>varA_11, varC_9, varA_8, varA_4, varC_1, varC_8, varB_1, varC_3, varC_2, varB_4, varA_7, varA_10, varA_3, varA_1, varB_3, varB_6, varC_5</t>
  </si>
  <si>
    <t>varC_1, varC_9</t>
  </si>
  <si>
    <t>varC_1, varC_9, varB_3</t>
  </si>
  <si>
    <t>varC_1, varC_9, varB_3, varA_4</t>
  </si>
  <si>
    <t>varC_1, varC_9, varB_3, varA_4, varC_7</t>
  </si>
  <si>
    <t>varC_1, varC_9, varB_3, varA_4, varC_7, varA_7</t>
  </si>
  <si>
    <t>varC_1, varC_9, varB_3, varA_4, varC_7, varA_7, varC_5</t>
  </si>
  <si>
    <t>varC_1, varC_9, varB_3, varA_4, varC_7, varA_7, varC_5, varB_5</t>
  </si>
  <si>
    <t>varC_1, varC_9, varB_3, varA_4, varC_7, varA_7, varC_5, varB_5, varC_8</t>
  </si>
  <si>
    <t>varC_1, varC_9, varB_3, varA_4, varC_7, varA_7, varC_5, varB_5, varC_8, varC_6</t>
  </si>
  <si>
    <t>varC_1, varC_9, varB_3, varA_4, varC_7, varA_7, varC_5, varB_5, varC_8, varC_6, varA_1</t>
  </si>
  <si>
    <t>varC_1, varC_9, varB_3, varA_4, varC_7, varA_7, varC_5, varB_5, varC_8, varC_6, varA_1, varA_10</t>
  </si>
  <si>
    <t>varC_1, varC_9, varB_3, varA_4, varC_7, varA_7, varC_5, varB_5, varC_8, varC_6, varA_1, varA_10, varB_1</t>
  </si>
  <si>
    <t>varC_1, varC_9, varB_3, varA_4, varC_7, varA_7, varC_5, varB_5, varC_8, varC_6, varA_1, varA_10, varB_1, varB_4</t>
  </si>
  <si>
    <t>varC_1, varC_9, varB_3, varA_4, varC_7, varA_7, varC_5, varB_5, varC_8, varC_6, varA_1, varA_10, varB_1, varB_4, varC_2</t>
  </si>
  <si>
    <t>varC_1, varC_9, varB_3, varA_4, varC_7, varA_7, varC_5, varB_5, varC_8, varC_6, varA_1, varA_10, varB_1, varB_4, varC_2, varA_6</t>
  </si>
  <si>
    <t>varC_1, varC_9, varB_3, varA_4, varC_7, varA_7, varC_5, varB_5, varC_8, varC_6, varA_1, varA_10, varB_1, varB_4, varC_2, varA_6, varB_6</t>
  </si>
  <si>
    <t>varC_1, varC_9, varB_3, varA_4, varC_7, varA_7, varC_5, varB_5, varC_8, varC_6, varA_1, varA_10, varB_1, varB_4, varC_2, varA_6, varB_6, varA_8</t>
  </si>
  <si>
    <t>varC_1, varC_9, varB_3, varA_4, varC_7, varA_7, varC_5, varB_5, varC_8, varC_6, varA_1, varA_10, varB_1, varB_4, varC_2, varA_6, varB_6, varA_8, varA_2</t>
  </si>
  <si>
    <t>varC_9, varA_4</t>
  </si>
  <si>
    <t>varC_9, varA_4, varC_1</t>
  </si>
  <si>
    <t>varC_9, varA_4, varC_1, varA_10</t>
  </si>
  <si>
    <t>varC_9, varA_4, varC_1, varA_10, varC_3</t>
  </si>
  <si>
    <t>varC_9, varA_4, varC_1, varA_10, varC_3, varA_1</t>
  </si>
  <si>
    <t>varC_9, varA_4, varC_1, varA_10, varC_3, varA_1, varB_1</t>
  </si>
  <si>
    <t>varC_9, varA_4, varC_1, varA_10, varC_3, varA_1, varB_1, varC_2</t>
  </si>
  <si>
    <t>varC_9, varA_4, varC_1, varA_10, varC_3, varA_1, varB_1, varC_2, varA_8</t>
  </si>
  <si>
    <t>varC_7, varA_4</t>
  </si>
  <si>
    <t>varC_7, varA_4, varC_9</t>
  </si>
  <si>
    <t>varC_7, varA_4, varC_9, varA_8</t>
  </si>
  <si>
    <t>varC_7, varA_4, varC_9, varA_8, varA_1</t>
  </si>
  <si>
    <t>varC_7, varA_4, varC_9, varA_8, varA_1, varB_6</t>
  </si>
  <si>
    <t>varC_7, varA_4, varC_9, varA_8, varA_1, varB_6, varA_10</t>
  </si>
  <si>
    <t>varC_7, varA_4, varC_9, varA_8, varA_1, varB_6, varA_10, varC_2</t>
  </si>
  <si>
    <t>varC_7, varA_4, varC_9, varA_8, varA_1, varB_6, varA_10, varC_2, varC_6</t>
  </si>
  <si>
    <t>varA_11, varA_8</t>
  </si>
  <si>
    <t>varA_11, varA_8, varA_4</t>
  </si>
  <si>
    <t>varA_11, varA_8, varA_4, varC_8</t>
  </si>
  <si>
    <t>varA_11, varA_8, varA_4, varC_8, varA_10</t>
  </si>
  <si>
    <t>varA_11, varA_8, varA_4, varC_8, varA_10, varA_7</t>
  </si>
  <si>
    <t>varA_11, varA_8, varA_4, varC_8, varA_10, varA_7, varC_3</t>
  </si>
  <si>
    <t>varA_11, varA_8, varA_4, varC_8, varA_10, varA_7, varC_3, varA_1</t>
  </si>
  <si>
    <t>varC_1, varC_9, varA_4</t>
  </si>
  <si>
    <t>varC_1, varC_9, varA_4, varB_3</t>
  </si>
  <si>
    <t>varC_1, varC_9, varA_4, varB_3, varA_1</t>
  </si>
  <si>
    <t>varC_1, varC_9, varA_4, varB_3, varA_1, varB_5</t>
  </si>
  <si>
    <t>varC_1, varC_9, varA_4, varB_3, varA_1, varB_5, varC_8</t>
  </si>
  <si>
    <t>varC_1, varC_9, varA_4, varB_3, varA_1, varB_5, varC_8, varB_1</t>
  </si>
  <si>
    <t>varC_1, varC_9, varA_4, varB_3, varA_1, varB_5, varC_8, varB_1, varA_7</t>
  </si>
  <si>
    <t>varC_9, varA_11, varA_4, varC_1, varA_8</t>
  </si>
  <si>
    <t>varC_9, varA_11, varA_4, varC_1, varA_8, varC_7</t>
  </si>
  <si>
    <t>varC_9, varA_11, varA_4, varC_1, varA_8, varC_7, varC_2</t>
  </si>
  <si>
    <t>varC_9, varA_11, varA_4, varC_1, varA_8, varC_7, varC_2, varB_4</t>
  </si>
  <si>
    <t>varC_9, varA_11, varA_4, varC_1, varA_8, varC_7, varC_2, varB_4, varC_5</t>
  </si>
  <si>
    <t>varC_9, varA_11, varA_4, varC_1, varA_8, varC_7, varC_2, varB_4, varC_5, varB_1</t>
  </si>
  <si>
    <t>varC_9, varA_11, varA_4, varC_1, varA_8, varC_7, varC_2, varB_4, varC_5, varB_1, varA_10</t>
  </si>
  <si>
    <t>varC_9, varA_11, varA_4, varC_1, varA_8, varC_7, varC_2, varB_4, varC_5, varB_1, varA_10, varC_8</t>
  </si>
  <si>
    <t>varC_9, varA_11, varA_4, varC_1, varA_8, varC_7, varC_2, varB_4, varC_5, varB_1, varA_10, varC_8, varA_7</t>
  </si>
  <si>
    <t>varC_9, varA_11, varA_4, varC_1, varA_8, varC_7, varC_2, varB_4, varC_5, varB_1, varA_10, varC_8, varA_7, varC_3</t>
  </si>
  <si>
    <t>varC_9, varA_11, varA_4, varC_1, varA_8, varC_7, varC_2, varB_4, varC_5, varB_1, varA_10, varC_8, varA_7, varC_3, varA_1</t>
  </si>
  <si>
    <t>varC_9, varA_11, varA_4, varC_1, varA_8, varC_7, varC_2, varB_4, varC_5, varB_1, varA_10, varC_8, varA_7, varC_3, varA_1, varB_5</t>
  </si>
  <si>
    <t>varC_9, varA_11, varA_4, varC_1, varA_8, varC_7, varC_2, varB_4, varC_5, varB_1, varA_10, varC_8, varA_7, varC_3, varA_1, varB_5, varB_6</t>
  </si>
  <si>
    <t>varC_9, varA_11, varA_4, varC_1, varA_8, varC_7, varC_2, varB_4, varC_5, varB_1, varA_10, varC_8, varA_7, varC_3, varA_1, varB_5, varB_6, varA_3</t>
  </si>
  <si>
    <t>varC_9, varA_11, varA_4, varC_1, varA_8, varC_7, varC_2, varB_4, varC_5, varB_1, varA_10, varC_8, varA_7, varC_3, varA_1, varB_5, varB_6, varA_3, varA_2</t>
  </si>
  <si>
    <t>varC_7, varC_9, varC_2</t>
  </si>
  <si>
    <t>varC_7, varC_9, varC_2, varA_4</t>
  </si>
  <si>
    <t>varC_7, varC_9, varC_2, varA_4, varC_6</t>
  </si>
  <si>
    <t>varC_7, varC_9, varC_2, varA_4, varC_6, varB_4</t>
  </si>
  <si>
    <t>varC_7, varC_9, varC_2, varA_4, varC_6, varB_4, varA_8</t>
  </si>
  <si>
    <t>varC_7, varC_9, varC_2, varA_4, varC_6, varB_4, varA_8, varC_5</t>
  </si>
  <si>
    <t>varC_7, varC_9, varC_2, varA_4, varC_6, varB_4, varA_8, varC_5, varA_1</t>
  </si>
  <si>
    <t>varC_7, varC_9, varC_2, varA_4, varC_6, varB_4, varA_8, varC_5, varA_1, varC_3</t>
  </si>
  <si>
    <t>varC_7, varC_9, varC_2, varA_4, varC_6, varB_4, varA_8, varC_5, varA_1, varC_3, varB_6</t>
  </si>
  <si>
    <t>varC_7, varC_9, varC_2, varA_4, varC_6, varB_4, varA_8, varC_5, varA_1, varC_3, varB_6, varA_3</t>
  </si>
  <si>
    <t>varC_7, varC_9, varC_2, varA_4, varC_6, varB_4, varA_8, varC_5, varA_1, varC_3, varB_6, varA_3, varC_1</t>
  </si>
  <si>
    <t>varC_7, varC_9, varC_2, varA_4, varC_6, varB_4, varA_8, varC_5, varA_1, varC_3, varB_6, varA_3, varC_1, varB_5</t>
  </si>
  <si>
    <t>varC_7, varC_9, varC_2, varA_4, varC_6, varB_4, varA_8, varC_5, varA_1, varC_3, varB_6, varA_3, varC_1, varB_5, varA_10</t>
  </si>
  <si>
    <t>varC_7, varC_9, varC_2, varA_4, varC_6, varB_4, varA_8, varC_5, varA_1, varC_3, varB_6, varA_3, varC_1, varB_5, varA_10, varB_1</t>
  </si>
  <si>
    <t>varC_7, varC_9, varC_2, varA_4, varC_6, varB_4, varA_8, varC_5, varA_1, varC_3, varB_6, varA_3, varC_1, varB_5, varA_10, varB_1, varA_2</t>
  </si>
  <si>
    <t>varC_7, varC_9, varC_2, varA_4, varC_6, varB_4, varA_8, varC_5, varA_1, varC_3, varB_6, varA_3, varC_1, varB_5, varA_10, varB_1, varA_2, varA_11</t>
  </si>
  <si>
    <t>varA_11, varC_9, varA_8, varC_8</t>
  </si>
  <si>
    <t>varA_11, varC_9, varA_8, varC_8, varA_4</t>
  </si>
  <si>
    <t>varA_11, varC_9, varA_8, varC_8, varA_4, varC_1</t>
  </si>
  <si>
    <t>varA_11, varC_9, varA_8, varC_8, varA_4, varC_1, varB_1</t>
  </si>
  <si>
    <t>varA_11, varC_9, varA_8, varC_8, varA_4, varC_1, varB_1, varC_3</t>
  </si>
  <si>
    <t>varA_11, varC_9, varA_8, varC_8, varA_4, varC_1, varB_1, varC_3, varB_4</t>
  </si>
  <si>
    <t>varA_11, varC_9, varA_8, varC_8, varA_4, varC_1, varB_1, varC_3, varB_4, varA_7</t>
  </si>
  <si>
    <t>varA_11, varC_9, varA_8, varC_8, varA_4, varC_1, varB_1, varC_3, varB_4, varA_7, varC_2</t>
  </si>
  <si>
    <t>varA_11, varC_9, varA_8, varC_8, varA_4, varC_1, varB_1, varC_3, varB_4, varA_7, varC_2, varA_10</t>
  </si>
  <si>
    <t>varA_11, varC_9, varA_8, varC_8, varA_4, varC_1, varB_1, varC_3, varB_4, varA_7, varC_2, varA_10, varA_3</t>
  </si>
  <si>
    <t>varA_11, varC_9, varA_8, varC_8, varA_4, varC_1, varB_1, varC_3, varB_4, varA_7, varC_2, varA_10, varA_3, varA_1</t>
  </si>
  <si>
    <t>varA_11, varC_9, varA_8, varC_8, varA_4, varC_1, varB_1, varC_3, varB_4, varA_7, varC_2, varA_10, varA_3, varA_1, varC_5</t>
  </si>
  <si>
    <t>varA_11, varC_9, varA_8, varC_8, varA_4, varC_1, varB_1, varC_3, varB_4, varA_7, varC_2, varA_10, varA_3, varA_1, varC_5, varB_3</t>
  </si>
  <si>
    <t>varA_11, varC_9, varA_8, varC_8, varA_4, varC_1, varB_1, varC_3, varB_4, varA_7, varC_2, varA_10, varA_3, varA_1, varC_5, varB_3, varB_6</t>
  </si>
  <si>
    <t>varA_11, varC_9, varA_8, varC_8, varA_4, varC_1, varB_1, varC_3, varB_4, varA_7, varC_2, varA_10, varA_3, varA_1, varC_5, varB_3, varB_6, varB_5</t>
  </si>
  <si>
    <t>varC_1, varB_3</t>
  </si>
  <si>
    <t>varC_1, varB_3, varC_9</t>
  </si>
  <si>
    <t>varC_1, varB_3, varC_9, varA_4</t>
  </si>
  <si>
    <t>varC_1, varB_3, varC_9, varA_4, varC_7</t>
  </si>
  <si>
    <t>varC_1, varB_3, varC_9, varA_4, varC_7, varA_7</t>
  </si>
  <si>
    <t>varC_1, varB_3, varC_9, varA_4, varC_7, varA_7, varB_5</t>
  </si>
  <si>
    <t>varC_1, varB_3, varC_9, varA_4, varC_7, varA_7, varB_5, varC_5</t>
  </si>
  <si>
    <t>varC_1, varB_3, varC_9, varA_4, varC_7, varA_7, varB_5, varC_5, varC_8</t>
  </si>
  <si>
    <t>varC_1, varB_3, varC_9, varA_4, varC_7, varA_7, varB_5, varC_5, varC_8, varA_10</t>
  </si>
  <si>
    <t>varC_1, varB_3, varC_9, varA_4, varC_7, varA_7, varB_5, varC_5, varC_8, varA_10, varB_1</t>
  </si>
  <si>
    <t>varC_1, varB_3, varC_9, varA_4, varC_7, varA_7, varB_5, varC_5, varC_8, varA_10, varB_1, varB_4</t>
  </si>
  <si>
    <t>varC_1, varB_3, varC_9, varA_4, varC_7, varA_7, varB_5, varC_5, varC_8, varA_10, varB_1, varB_4, varC_6</t>
  </si>
  <si>
    <t>varC_1, varB_3, varC_9, varA_4, varC_7, varA_7, varB_5, varC_5, varC_8, varA_10, varB_1, varB_4, varC_6, varC_2</t>
  </si>
  <si>
    <t>varC_1, varB_3, varC_9, varA_4, varC_7, varA_7, varB_5, varC_5, varC_8, varA_10, varB_1, varB_4, varC_6, varC_2, varA_1</t>
  </si>
  <si>
    <t>varC_1, varB_3, varC_9, varA_4, varC_7, varA_7, varB_5, varC_5, varC_8, varA_10, varB_1, varB_4, varC_6, varC_2, varA_1, varA_6</t>
  </si>
  <si>
    <t>varC_1, varB_3, varC_9, varA_4, varC_7, varA_7, varB_5, varC_5, varC_8, varA_10, varB_1, varB_4, varC_6, varC_2, varA_1, varA_6, varA_8</t>
  </si>
  <si>
    <t>varC_1, varB_3, varC_9, varA_4, varC_7, varA_7, varB_5, varC_5, varC_8, varA_10, varB_1, varB_4, varC_6, varC_2, varA_1, varA_6, varA_8, varA_2</t>
  </si>
  <si>
    <t>varC_1, varB_3, varC_9, varA_4, varC_7, varA_7, varB_5, varC_5, varC_8, varA_10, varB_1, varB_4, varC_6, varC_2, varA_1, varA_6, varA_8, varA_2, varA_11</t>
  </si>
  <si>
    <t>varA_11, varC_9, varC_1</t>
  </si>
  <si>
    <t>varA_11, varC_9, varC_1, varA_4</t>
  </si>
  <si>
    <t>varA_11, varC_9, varC_1, varA_4, varC_7</t>
  </si>
  <si>
    <t>varA_11, varC_9, varC_1, varA_4, varC_7, varA_8</t>
  </si>
  <si>
    <t>varA_11, varC_9, varC_1, varA_4, varC_7, varA_8, varC_5</t>
  </si>
  <si>
    <t>varA_11, varC_9, varC_1, varA_4, varC_7, varA_8, varC_5, varC_2</t>
  </si>
  <si>
    <t>varA_11, varC_9, varC_1, varA_4, varC_7, varA_8, varC_5, varC_2, varC_3</t>
  </si>
  <si>
    <t>varA_11, varC_9, varC_1, varA_4, varC_7, varA_8, varC_5, varC_2, varC_3, varB_1</t>
  </si>
  <si>
    <t>varA_11, varC_9, varC_1, varA_4, varC_7, varA_8, varC_5, varC_2, varC_3, varB_1, varB_4</t>
  </si>
  <si>
    <t>varA_11, varC_9, varC_1, varA_4, varC_7, varA_8, varC_5, varC_2, varC_3, varB_1, varB_4, varA_10</t>
  </si>
  <si>
    <t>varA_11, varC_9, varC_1, varA_4, varC_7, varA_8, varC_5, varC_2, varC_3, varB_1, varB_4, varA_10, varA_7</t>
  </si>
  <si>
    <t>varA_11, varC_9, varC_1, varA_4, varC_7, varA_8, varC_5, varC_2, varC_3, varB_1, varB_4, varA_10, varA_7, varB_6</t>
  </si>
  <si>
    <t>varA_11, varC_9, varC_1, varA_4, varC_7, varA_8, varC_5, varC_2, varC_3, varB_1, varB_4, varA_10, varA_7, varB_6, varC_8</t>
  </si>
  <si>
    <t>varA_11, varC_9, varC_1, varA_4, varC_7, varA_8, varC_5, varC_2, varC_3, varB_1, varB_4, varA_10, varA_7, varB_6, varC_8, varA_1</t>
  </si>
  <si>
    <t>varA_11, varC_9, varC_1, varA_4, varC_7, varA_8, varC_5, varC_2, varC_3, varB_1, varB_4, varA_10, varA_7, varB_6, varC_8, varA_1, varA_2</t>
  </si>
  <si>
    <t>varA_11, varC_9, varC_1, varA_4, varC_7, varA_8, varC_5, varC_2, varC_3, varB_1, varB_4, varA_10, varA_7, varB_6, varC_8, varA_1, varA_2, varB_5</t>
  </si>
  <si>
    <t>varA_11, varC_9, varC_1, varA_4, varC_7, varA_8, varC_5, varC_2, varC_3, varB_1, varB_4, varA_10, varA_7, varB_6, varC_8, varA_1, varA_2, varB_5, varA_3</t>
  </si>
  <si>
    <t>varB_2, varC_9</t>
  </si>
  <si>
    <t>varB_2, varC_9, varA_4</t>
  </si>
  <si>
    <t>varB_2, varC_9, varA_4, varA_8</t>
  </si>
  <si>
    <t>varB_2, varC_9, varA_4, varA_8, varC_7</t>
  </si>
  <si>
    <t>varB_2, varC_9, varA_4, varA_8, varC_7, varC_2</t>
  </si>
  <si>
    <t>varB_2, varC_9, varA_4, varA_8, varC_7, varC_2, varB_6</t>
  </si>
  <si>
    <t>varB_2, varC_9, varA_4, varA_8, varC_7, varC_2, varB_6, varB_4</t>
  </si>
  <si>
    <t>varB_2, varC_9, varA_4, varA_8, varC_7, varC_2, varB_6, varB_4, varC_5</t>
  </si>
  <si>
    <t>varB_2, varC_9, varA_4, varA_8, varC_7, varC_2, varB_6, varB_4, varC_5, varC_6</t>
  </si>
  <si>
    <t>varB_2, varC_9, varA_4, varA_8, varC_7, varC_2, varB_6, varB_4, varC_5, varC_6, varC_1</t>
  </si>
  <si>
    <t>varB_2, varC_9, varA_4, varA_8, varC_7, varC_2, varB_6, varB_4, varC_5, varC_6, varC_1, varC_3</t>
  </si>
  <si>
    <t>varB_2, varC_9, varA_4, varA_8, varC_7, varC_2, varB_6, varB_4, varC_5, varC_6, varC_1, varC_3, varB_1</t>
  </si>
  <si>
    <t>varB_2, varC_9, varA_4, varA_8, varC_7, varC_2, varB_6, varB_4, varC_5, varC_6, varC_1, varC_3, varB_1, varA_2</t>
  </si>
  <si>
    <t>varB_2, varC_9, varA_4, varA_8, varC_7, varC_2, varB_6, varB_4, varC_5, varC_6, varC_1, varC_3, varB_1, varA_2, varA_1</t>
  </si>
  <si>
    <t>varB_2, varC_9, varA_4, varA_8, varC_7, varC_2, varB_6, varB_4, varC_5, varC_6, varC_1, varC_3, varB_1, varA_2, varA_1, varA_7</t>
  </si>
  <si>
    <t>varB_2, varC_9, varA_4, varA_8, varC_7, varC_2, varB_6, varB_4, varC_5, varC_6, varC_1, varC_3, varB_1, varA_2, varA_1, varA_7, varB_5</t>
  </si>
  <si>
    <t>varB_2, varC_9, varA_4, varA_8, varC_7, varC_2, varB_6, varB_4, varC_5, varC_6, varC_1, varC_3, varB_1, varA_2, varA_1, varA_7, varB_5, varA_3</t>
  </si>
  <si>
    <t>varA_11, varC_1</t>
  </si>
  <si>
    <t>varA_11, varC_1, varC_9</t>
  </si>
  <si>
    <t>varA_11, varC_1, varC_9, varA_8</t>
  </si>
  <si>
    <t>varA_11, varC_1, varC_9, varA_8, varA_4</t>
  </si>
  <si>
    <t>varA_11, varC_1, varC_9, varA_8, varA_4, varC_3</t>
  </si>
  <si>
    <t>varA_11, varC_1, varC_9, varA_8, varA_4, varC_3, varA_10</t>
  </si>
  <si>
    <t>varA_11, varC_1, varC_9, varA_8, varA_4, varC_3, varA_10, varC_8</t>
  </si>
  <si>
    <t>varA_11, varC_1, varC_9, varA_8, varA_4, varC_3, varA_10, varC_8, varA_3</t>
  </si>
  <si>
    <t>varA_11, varC_1, varC_9, varA_8, varA_4, varC_3, varA_10, varC_8, varA_3, varB_1</t>
  </si>
  <si>
    <t>varA_11, varC_1, varC_9, varA_8, varA_4, varC_3, varA_10, varC_8, varA_3, varB_1, varC_2</t>
  </si>
  <si>
    <t>varA_11, varC_1, varC_9, varA_8, varA_4, varC_3, varA_10, varC_8, varA_3, varB_1, varC_2, varA_7</t>
  </si>
  <si>
    <t>varA_11, varC_1, varC_9, varA_8, varA_4, varC_3, varA_10, varC_8, varA_3, varB_1, varC_2, varA_7, varB_6</t>
  </si>
  <si>
    <t>varA_11, varC_1, varC_9, varA_8, varA_4, varC_3, varA_10, varC_8, varA_3, varB_1, varC_2, varA_7, varB_6, varC_5</t>
  </si>
  <si>
    <t>varA_11, varC_1, varC_9, varA_8, varA_4, varC_3, varA_10, varC_8, varA_3, varB_1, varC_2, varA_7, varB_6, varC_5, varA_2</t>
  </si>
  <si>
    <t>varA_11, varC_1, varC_9, varA_8, varA_4, varC_3, varA_10, varC_8, varA_3, varB_1, varC_2, varA_7, varB_6, varC_5, varA_2, varB_3</t>
  </si>
  <si>
    <t>varA_11, varC_1, varC_9, varA_8, varA_4, varC_3, varA_10, varC_8, varA_3, varB_1, varC_2, varA_7, varB_6, varC_5, varA_2, varB_3, varB_4</t>
  </si>
  <si>
    <t>varC_7, varC_1</t>
  </si>
  <si>
    <t>varC_7, varC_1, varC_9</t>
  </si>
  <si>
    <t>varC_7, varC_1, varC_9, varC_5</t>
  </si>
  <si>
    <t>varC_7, varC_1, varC_9, varC_5, varA_4</t>
  </si>
  <si>
    <t>varC_7, varC_1, varC_9, varC_5, varA_4, varB_5</t>
  </si>
  <si>
    <t>varC_7, varC_1, varC_9, varC_5, varA_4, varB_5, varB_3</t>
  </si>
  <si>
    <t>varC_7, varC_1, varC_9, varC_5, varA_4, varB_5, varB_3, varC_8</t>
  </si>
  <si>
    <t>varC_7, varC_1, varC_9, varC_5, varA_4, varB_5, varB_3, varC_8, varB_1</t>
  </si>
  <si>
    <t>varC_7, varC_1, varC_9, varC_5, varA_4, varB_5, varB_3, varC_8, varB_1, varB_4</t>
  </si>
  <si>
    <t>varC_7, varC_1, varC_9, varC_5, varA_4, varB_5, varB_3, varC_8, varB_1, varB_4, varA_1</t>
  </si>
  <si>
    <t>varC_7, varC_1, varC_9, varC_5, varA_4, varB_5, varB_3, varC_8, varB_1, varB_4, varA_1, varA_7</t>
  </si>
  <si>
    <t>varC_7, varC_1, varC_9, varC_5, varA_4, varB_5, varB_3, varC_8, varB_1, varB_4, varA_1, varA_7, varB_6</t>
  </si>
  <si>
    <t>varC_7, varC_1, varC_9, varC_5, varA_4, varB_5, varB_3, varC_8, varB_1, varB_4, varA_1, varA_7, varB_6, varA_10</t>
  </si>
  <si>
    <t>varC_7, varC_1, varC_9, varC_5, varA_4, varB_5, varB_3, varC_8, varB_1, varB_4, varA_1, varA_7, varB_6, varA_10, varC_6</t>
  </si>
  <si>
    <t>varC_7, varC_1, varC_9, varC_5, varA_4, varB_5, varB_3, varC_8, varB_1, varB_4, varA_1, varA_7, varB_6, varA_10, varC_6, varA_8</t>
  </si>
  <si>
    <t>varC_7, varC_1, varC_9, varC_5, varA_4, varB_5, varB_3, varC_8, varB_1, varB_4, varA_1, varA_7, varB_6, varA_10, varC_6, varA_8, varC_4</t>
  </si>
  <si>
    <t>varC_7, varC_1, varC_9, varC_5, varA_4, varB_5, varB_3, varC_8, varB_1, varB_4, varA_1, varA_7, varB_6, varA_10, varC_6, varA_8, varC_4, varA_2</t>
  </si>
  <si>
    <t>varC_7, varC_1, varC_9, varC_5, varA_4, varB_5, varB_3, varC_8, varB_1, varB_4, varA_1, varA_7, varB_6, varA_10, varC_6, varA_8, varC_4, varA_2, varC_2</t>
  </si>
  <si>
    <t>varC_1, varC_9, varC_7</t>
  </si>
  <si>
    <t>varC_1, varC_9, varC_7, varC_2</t>
  </si>
  <si>
    <t>varC_1, varC_9, varC_7, varC_2, varB_4</t>
  </si>
  <si>
    <t>varC_1, varC_9, varC_7, varC_2, varB_4, varA_1</t>
  </si>
  <si>
    <t>varC_1, varC_9, varC_7, varC_2, varB_4, varA_1, varA_8</t>
  </si>
  <si>
    <t>varC_1, varC_9, varC_7, varC_2, varB_4, varA_1, varA_8, varB_1</t>
  </si>
  <si>
    <t>varC_1, varC_9, varC_7, varC_2, varB_4, varA_1, varA_8, varB_1, varA_10</t>
  </si>
  <si>
    <t>varC_1, varC_9, varC_7, varC_2, varB_4, varA_1, varA_8, varB_1, varA_10, varA_4</t>
  </si>
  <si>
    <t>varC_1, varC_9, varC_7, varC_2, varB_4, varA_1, varA_8, varB_1, varA_10, varA_4, varA_7</t>
  </si>
  <si>
    <t>varC_1, varC_9, varC_7, varC_2, varB_4, varA_1, varA_8, varB_1, varA_10, varA_4, varA_7, varC_3</t>
  </si>
  <si>
    <t>varC_1, varC_9, varC_7, varC_2, varB_4, varA_1, varA_8, varB_1, varA_10, varA_4, varA_7, varC_3, varB_6</t>
  </si>
  <si>
    <t>varC_1, varC_9, varC_7, varC_2, varB_4, varA_1, varA_8, varB_1, varA_10, varA_4, varA_7, varC_3, varB_6, varC_8</t>
  </si>
  <si>
    <t>varC_1, varC_9, varC_7, varC_2, varB_4, varA_1, varA_8, varB_1, varA_10, varA_4, varA_7, varC_3, varB_6, varC_8, varB_3</t>
  </si>
  <si>
    <t>varC_1, varC_9, varC_7, varC_2, varB_4, varA_1, varA_8, varB_1, varA_10, varA_4, varA_7, varC_3, varB_6, varC_8, varB_3, varA_3</t>
  </si>
  <si>
    <t>varC_1, varC_9, varC_7, varC_2, varB_4, varA_1, varA_8, varB_1, varA_10, varA_4, varA_7, varC_3, varB_6, varC_8, varB_3, varA_3, varB_5</t>
  </si>
  <si>
    <t>varC_1, varC_9, varC_7, varC_2, varB_4, varA_1, varA_8, varB_1, varA_10, varA_4, varA_7, varC_3, varB_6, varC_8, varB_3, varA_3, varB_5, varA_11</t>
  </si>
  <si>
    <t>varA_7, varB_4</t>
  </si>
  <si>
    <t>varA_7, varB_4, varA_8</t>
  </si>
  <si>
    <t>varA_7, varB_4, varA_8, varC_9</t>
  </si>
  <si>
    <t>varA_7, varB_4, varA_8, varC_9, varC_2</t>
  </si>
  <si>
    <t>varA_7, varB_4, varA_8, varC_9, varC_2, varA_1</t>
  </si>
  <si>
    <t>varA_7, varB_4, varA_8, varC_9, varC_2, varA_1, varA_11</t>
  </si>
  <si>
    <t>varA_7, varB_4, varA_8, varC_9, varC_2, varA_1, varA_11, varC_8</t>
  </si>
  <si>
    <t>varA_7, varB_4, varA_8, varC_9, varC_2, varA_1, varA_11, varC_8, varC_3</t>
  </si>
  <si>
    <t>varA_7, varB_4, varA_8, varC_9, varC_2, varA_1, varA_11, varC_8, varC_3, varB_1</t>
  </si>
  <si>
    <t>varA_7, varB_4, varA_8, varC_9, varC_2, varA_1, varA_11, varC_8, varC_3, varB_1, varA_3</t>
  </si>
  <si>
    <t>varA_7, varB_4, varA_8, varC_9, varC_2, varA_1, varA_11, varC_8, varC_3, varB_1, varA_3, varC_1</t>
  </si>
  <si>
    <t>varA_7, varB_4, varA_8, varC_9, varC_2, varA_1, varA_11, varC_8, varC_3, varB_1, varA_3, varC_1, varA_10</t>
  </si>
  <si>
    <t>varA_7, varB_4, varA_8, varC_9, varC_2, varA_1, varA_11, varC_8, varC_3, varB_1, varA_3, varC_1, varA_10, varB_6</t>
  </si>
  <si>
    <t>varA_7, varB_4, varA_8, varC_9, varC_2, varA_1, varA_11, varC_8, varC_3, varB_1, varA_3, varC_1, varA_10, varB_6, varA_4</t>
  </si>
  <si>
    <t>varA_7, varB_4, varA_8, varC_9, varC_2, varA_1, varA_11, varC_8, varC_3, varB_1, varA_3, varC_1, varA_10, varB_6, varA_4, varB_3</t>
  </si>
  <si>
    <t>varA_4, varC_9</t>
  </si>
  <si>
    <t>varA_4, varC_9, varC_2</t>
  </si>
  <si>
    <t>varA_4, varC_9, varC_2, varC_5</t>
  </si>
  <si>
    <t>varA_4, varC_9, varC_2, varC_5, varC_8</t>
  </si>
  <si>
    <t>varA_4, varC_9, varC_2, varC_5, varC_8, varB_4</t>
  </si>
  <si>
    <t>varA_4, varC_9, varC_2, varC_5, varC_8, varB_4, varC_1</t>
  </si>
  <si>
    <t>varA_4, varC_9, varC_2, varC_5, varC_8, varB_4, varC_1, varB_1</t>
  </si>
  <si>
    <t>varA_4, varC_9, varC_2, varC_5, varC_8, varB_4, varC_1, varB_1, varA_10</t>
  </si>
  <si>
    <t>varA_4, varC_9, varC_2, varC_5, varC_8, varB_4, varC_1, varB_1, varA_10, varC_7</t>
  </si>
  <si>
    <t>varA_4, varC_9, varC_2, varC_5, varC_8, varB_4, varC_1, varB_1, varA_10, varC_7, varA_8</t>
  </si>
  <si>
    <t>varA_4, varC_9, varC_2, varC_5, varC_8, varB_4, varC_1, varB_1, varA_10, varC_7, varA_8, varC_3</t>
  </si>
  <si>
    <t>varA_4, varC_9, varC_2, varC_5, varC_8, varB_4, varC_1, varB_1, varA_10, varC_7, varA_8, varC_3, varA_7</t>
  </si>
  <si>
    <t>varA_4, varC_9, varC_2, varC_5, varC_8, varB_4, varC_1, varB_1, varA_10, varC_7, varA_8, varC_3, varA_7, varA_1</t>
  </si>
  <si>
    <t>varA_4, varC_9, varC_2, varC_5, varC_8, varB_4, varC_1, varB_1, varA_10, varC_7, varA_8, varC_3, varA_7, varA_1, varA_11</t>
  </si>
  <si>
    <t>varA_4, varC_9, varC_2, varC_5, varC_8, varB_4, varC_1, varB_1, varA_10, varC_7, varA_8, varC_3, varA_7, varA_1, varA_11, varB_6</t>
  </si>
  <si>
    <t>varA_4, varC_9, varC_2, varC_5, varC_8, varB_4, varC_1, varB_1, varA_10, varC_7, varA_8, varC_3, varA_7, varA_1, varA_11, varB_6, varB_3</t>
  </si>
  <si>
    <t>varA_4, varC_9, varC_2, varC_5, varC_8, varB_4, varC_1, varB_1, varA_10, varC_7, varA_8, varC_3, varA_7, varA_1, varA_11, varB_6, varB_3, varC_6</t>
  </si>
  <si>
    <t>varA_4, varC_9, varC_2, varC_5, varC_8, varB_4, varC_1, varB_1, varA_10, varC_7, varA_8, varC_3, varA_7, varA_1, varA_11, varB_6, varB_3, varC_6, varA_2</t>
  </si>
  <si>
    <t>varA_4, varC_9, varC_2, varC_5, varC_8, varB_4, varC_1, varB_1, varA_10, varC_7, varA_8, varC_3, varA_7, varA_1, varA_11, varB_6, varB_3, varC_6, varA_2, varB_5</t>
  </si>
  <si>
    <t>varA_4, varC_8</t>
  </si>
  <si>
    <t>varA_4, varC_8, varC_9</t>
  </si>
  <si>
    <t>varA_4, varC_8, varC_9, varC_5</t>
  </si>
  <si>
    <t>varA_4, varC_8, varC_9, varC_5, varC_1</t>
  </si>
  <si>
    <t>varA_4, varC_8, varC_9, varC_5, varC_1, varA_8</t>
  </si>
  <si>
    <t>varA_4, varC_8, varC_9, varC_5, varC_1, varA_8, varB_1</t>
  </si>
  <si>
    <t>varA_4, varC_8, varC_9, varC_5, varC_1, varA_8, varB_1, varC_3</t>
  </si>
  <si>
    <t>varA_4, varC_8, varC_9, varC_5, varC_1, varA_8, varB_1, varC_3, varC_2</t>
  </si>
  <si>
    <t>varA_4, varC_8, varC_9, varC_5, varC_1, varA_8, varB_1, varC_3, varC_2, varB_3</t>
  </si>
  <si>
    <t>varA_4, varC_8, varC_9, varC_5, varC_1, varA_8, varB_1, varC_3, varC_2, varB_3, varB_4</t>
  </si>
  <si>
    <t>varA_4, varC_8, varC_9, varC_5, varC_1, varA_8, varB_1, varC_3, varC_2, varB_3, varB_4, varA_5</t>
  </si>
  <si>
    <t>varA_4, varC_8, varC_9, varC_5, varC_1, varA_8, varB_1, varC_3, varC_2, varB_3, varB_4, varA_5, varA_11</t>
  </si>
  <si>
    <t>varA_4, varC_8, varC_9, varC_5, varC_1, varA_8, varB_1, varC_3, varC_2, varB_3, varB_4, varA_5, varA_11, varA_10</t>
  </si>
  <si>
    <t>varA_4, varC_8, varC_9, varC_5, varC_1, varA_8, varB_1, varC_3, varC_2, varB_3, varB_4, varA_5, varA_11, varA_10, varA_7</t>
  </si>
  <si>
    <t>varA_4, varC_8, varC_9, varC_5, varC_1, varA_8, varB_1, varC_3, varC_2, varB_3, varB_4, varA_5, varA_11, varA_10, varA_7, varA_1</t>
  </si>
  <si>
    <t>varA_4, varC_8, varC_9, varC_5, varC_1, varA_8, varB_1, varC_3, varC_2, varB_3, varB_4, varA_5, varA_11, varA_10, varA_7, varA_1, varB_6</t>
  </si>
  <si>
    <t>varA_4, varC_8, varC_9, varC_5, varC_1, varA_8, varB_1, varC_3, varC_2, varB_3, varB_4, varA_5, varA_11, varA_10, varA_7, varA_1, varB_6, varA_3</t>
  </si>
  <si>
    <t>varA_11, varC_9, varA_8, varC_2</t>
  </si>
  <si>
    <t>varA_11, varC_9, varA_8, varC_2, varC_1</t>
  </si>
  <si>
    <t>varA_11, varC_9, varA_8, varC_2, varC_1, varA_4</t>
  </si>
  <si>
    <t>varA_11, varC_9, varA_8, varC_2, varC_1, varA_4, varB_4</t>
  </si>
  <si>
    <t>varA_11, varC_9, varA_8, varC_2, varC_1, varA_4, varB_4, varC_7</t>
  </si>
  <si>
    <t>varA_11, varC_9, varA_8, varC_2, varC_1, varA_4, varB_4, varC_7, varA_7</t>
  </si>
  <si>
    <t>varA_11, varC_9, varA_8, varC_2, varC_1, varA_4, varB_4, varC_7, varA_7, varC_5</t>
  </si>
  <si>
    <t>varA_11, varC_9, varA_8, varC_2, varC_1, varA_4, varB_4, varC_7, varA_7, varC_5, varA_1</t>
  </si>
  <si>
    <t>varA_11, varC_9, varA_8, varC_2, varC_1, varA_4, varB_4, varC_7, varA_7, varC_5, varA_1, varB_5</t>
  </si>
  <si>
    <t>varA_11, varC_9, varA_8, varC_2, varC_1, varA_4, varB_4, varC_7, varA_7, varC_5, varA_1, varB_5, varC_8</t>
  </si>
  <si>
    <t>varA_11, varC_9, varA_8, varC_2, varC_1, varA_4, varB_4, varC_7, varA_7, varC_5, varA_1, varB_5, varC_8, varB_1</t>
  </si>
  <si>
    <t>varA_11, varC_9, varA_8, varC_2, varC_1, varA_4, varB_4, varC_7, varA_7, varC_5, varA_1, varB_5, varC_8, varB_1, varC_6</t>
  </si>
  <si>
    <t>varA_11, varC_9, varA_8, varC_2, varC_1, varA_4, varB_4, varC_7, varA_7, varC_5, varA_1, varB_5, varC_8, varB_1, varC_6, varA_10</t>
  </si>
  <si>
    <t>varA_11, varC_9, varA_8, varC_2, varC_1, varA_4, varB_4, varC_7, varA_7, varC_5, varA_1, varB_5, varC_8, varB_1, varC_6, varA_10, varC_3</t>
  </si>
  <si>
    <t>varA_11, varC_9, varA_8, varC_2, varC_1, varA_4, varB_4, varC_7, varA_7, varC_5, varA_1, varB_5, varC_8, varB_1, varC_6, varA_10, varC_3, varA_2</t>
  </si>
  <si>
    <t>varA_11, varC_9, varA_8, varC_2, varC_1, varA_4, varB_4, varC_7, varA_7, varC_5, varA_1, varB_5, varC_8, varB_1, varC_6, varA_10, varC_3, varA_2, varB_6</t>
  </si>
  <si>
    <t>varC_7, varA_4, varA_8</t>
  </si>
  <si>
    <t>varC_7, varA_4, varA_8, varA_3</t>
  </si>
  <si>
    <t>varC_7, varA_4, varA_8, varA_3, varC_2</t>
  </si>
  <si>
    <t>varC_7, varA_4, varA_8, varA_3, varC_2, varC_6</t>
  </si>
  <si>
    <t>varC_7, varA_4, varA_8, varA_3, varC_2, varC_6, varC_9</t>
  </si>
  <si>
    <t>varC_7, varA_4, varA_8, varA_3, varC_2, varC_6, varC_9, varA_1</t>
  </si>
  <si>
    <t>varC_7, varA_4, varA_8, varA_3, varC_2, varC_6, varC_9, varA_1, varB_4</t>
  </si>
  <si>
    <t>varC_7, varA_4, varA_8, varA_3, varC_2, varC_6, varC_9, varA_1, varB_4, varC_1</t>
  </si>
  <si>
    <t>varC_7, varA_4, varA_8, varA_3, varC_2, varC_6, varC_9, varA_1, varB_4, varC_1, varB_5</t>
  </si>
  <si>
    <t>varC_7, varA_4, varA_8, varA_3, varC_2, varC_6, varC_9, varA_1, varB_4, varC_1, varB_5, varC_4</t>
  </si>
  <si>
    <t>varC_7, varA_4, varA_8, varA_3, varC_2, varC_6, varC_9, varA_1, varB_4, varC_1, varB_5, varC_4, varB_6</t>
  </si>
  <si>
    <t>varC_7, varA_4, varA_8, varA_3, varC_2, varC_6, varC_9, varA_1, varB_4, varC_1, varB_5, varC_4, varB_6, varC_3</t>
  </si>
  <si>
    <t>varC_7, varA_4, varA_8, varA_3, varC_2, varC_6, varC_9, varA_1, varB_4, varC_1, varB_5, varC_4, varB_6, varC_3, varB_1</t>
  </si>
  <si>
    <t>varC_7, varA_4, varA_8, varA_3, varC_2, varC_6, varC_9, varA_1, varB_4, varC_1, varB_5, varC_4, varB_6, varC_3, varB_1, varC_5</t>
  </si>
  <si>
    <t>varC_7, varA_4, varA_8, varA_3, varC_2, varC_6, varC_9, varA_1, varB_4, varC_1, varB_5, varC_4, varB_6, varC_3, varB_1, varC_5, varA_10</t>
  </si>
  <si>
    <t>varA_11, varA_8, varC_9</t>
  </si>
  <si>
    <t>varA_11, varA_8, varC_9, varC_8</t>
  </si>
  <si>
    <t>varA_11, varA_8, varC_9, varC_8, varA_7</t>
  </si>
  <si>
    <t>varA_11, varA_8, varC_9, varC_8, varA_7, varB_4</t>
  </si>
  <si>
    <t>varA_11, varA_8, varC_9, varC_8, varA_7, varB_4, varC_5</t>
  </si>
  <si>
    <t>varA_11, varA_8, varC_9, varC_8, varA_7, varB_4, varC_5, varB_1</t>
  </si>
  <si>
    <t>varA_11, varA_8, varC_9, varC_8, varA_7, varB_4, varC_5, varB_1, varC_3</t>
  </si>
  <si>
    <t>varA_11, varA_8, varC_9, varC_8, varA_7, varB_4, varC_5, varB_1, varC_3, varA_1</t>
  </si>
  <si>
    <t>varA_11, varA_8, varC_9, varC_8, varA_7, varB_4, varC_5, varB_1, varC_3, varA_1, varC_2</t>
  </si>
  <si>
    <t>varA_11, varA_8, varC_9, varC_8, varA_7, varB_4, varC_5, varB_1, varC_3, varA_1, varC_2, varB_3</t>
  </si>
  <si>
    <t>varA_11, varA_8, varC_9, varC_8, varA_7, varB_4, varC_5, varB_1, varC_3, varA_1, varC_2, varB_3, varC_1</t>
  </si>
  <si>
    <t>varA_11, varA_8, varC_9, varC_8, varA_7, varB_4, varC_5, varB_1, varC_3, varA_1, varC_2, varB_3, varC_1, varA_2</t>
  </si>
  <si>
    <t>varA_11, varA_8, varC_9, varC_8, varA_7, varB_4, varC_5, varB_1, varC_3, varA_1, varC_2, varB_3, varC_1, varA_2, varB_5</t>
  </si>
  <si>
    <t>varA_11, varA_8, varC_9, varC_8, varA_7, varB_4, varC_5, varB_1, varC_3, varA_1, varC_2, varB_3, varC_1, varA_2, varB_5, varA_5</t>
  </si>
  <si>
    <t>varC_7, varC_1, varA_4</t>
  </si>
  <si>
    <t>varC_7, varC_1, varA_4, varA_7</t>
  </si>
  <si>
    <t>varC_7, varC_1, varA_4, varA_7, varC_9</t>
  </si>
  <si>
    <t>varC_7, varC_1, varA_4, varA_7, varC_9, varC_2</t>
  </si>
  <si>
    <t>varC_7, varC_1, varA_4, varA_7, varC_9, varC_2, varB_5</t>
  </si>
  <si>
    <t>varC_7, varC_1, varA_4, varA_7, varC_9, varC_2, varB_5, varB_3</t>
  </si>
  <si>
    <t>varC_7, varC_1, varA_4, varA_7, varC_9, varC_2, varB_5, varB_3, varA_11</t>
  </si>
  <si>
    <t>varC_7, varC_1, varA_4, varA_7, varC_9, varC_2, varB_5, varB_3, varA_11, varA_10</t>
  </si>
  <si>
    <t>varC_7, varC_1, varA_4, varA_7, varC_9, varC_2, varB_5, varB_3, varA_11, varA_10, varC_8</t>
  </si>
  <si>
    <t>varC_7, varC_1, varA_4, varA_7, varC_9, varC_2, varB_5, varB_3, varA_11, varA_10, varC_8, varA_1</t>
  </si>
  <si>
    <t>varC_7, varC_1, varA_4, varA_7, varC_9, varC_2, varB_5, varB_3, varA_11, varA_10, varC_8, varA_1, varB_1</t>
  </si>
  <si>
    <t>varC_7, varC_1, varA_4, varA_7, varC_9, varC_2, varB_5, varB_3, varA_11, varA_10, varC_8, varA_1, varB_1, varB_4</t>
  </si>
  <si>
    <t>varC_7, varC_1, varA_4, varA_7, varC_9, varC_2, varB_5, varB_3, varA_11, varA_10, varC_8, varA_1, varB_1, varB_4, varA_6</t>
  </si>
  <si>
    <t>varC_7, varC_1, varA_4, varA_7, varC_9, varC_2, varB_5, varB_3, varA_11, varA_10, varC_8, varA_1, varB_1, varB_4, varA_6, varC_6</t>
  </si>
  <si>
    <t>varC_7, varC_1, varA_4, varA_7, varC_9, varC_2, varB_5, varB_3, varA_11, varA_10, varC_8, varA_1, varB_1, varB_4, varA_6, varC_6, varC_5</t>
  </si>
  <si>
    <t>varC_7, varC_1, varA_4, varA_7, varC_9, varC_2, varB_5, varB_3, varA_11, varA_10, varC_8, varA_1, varB_1, varB_4, varA_6, varC_6, varC_5, varA_2</t>
  </si>
  <si>
    <t>varC_7, varC_1, varA_4, varA_7, varC_9, varC_2, varB_5, varB_3, varA_11, varA_10, varC_8, varA_1, varB_1, varB_4, varA_6, varC_6, varC_5, varA_2, varB_6</t>
  </si>
  <si>
    <t>varC_9, varA_11, varA_4, varB_2</t>
  </si>
  <si>
    <t>varC_9, varA_11, varA_4, varB_2, varC_1</t>
  </si>
  <si>
    <t>varC_9, varA_11, varA_4, varB_2, varC_1, varB_4</t>
  </si>
  <si>
    <t>varC_9, varA_11, varA_4, varB_2, varC_1, varB_4, varA_8</t>
  </si>
  <si>
    <t>varC_9, varA_11, varA_4, varB_2, varC_1, varB_4, varA_8, varC_2</t>
  </si>
  <si>
    <t>varC_9, varA_11, varA_4, varB_2, varC_1, varB_4, varA_8, varC_2, varB_1</t>
  </si>
  <si>
    <t>varC_9, varA_11, varA_4, varB_2, varC_1, varB_4, varA_8, varC_2, varB_1, varC_5</t>
  </si>
  <si>
    <t>varC_9, varA_11, varA_4, varB_2, varC_1, varB_4, varA_8, varC_2, varB_1, varC_5, varC_8</t>
  </si>
  <si>
    <t>varC_9, varA_11, varA_4, varB_2, varC_1, varB_4, varA_8, varC_2, varB_1, varC_5, varC_8, varB_3</t>
  </si>
  <si>
    <t>varC_9, varA_11, varA_4, varB_2, varC_1, varB_4, varA_8, varC_2, varB_1, varC_5, varC_8, varB_3, varA_1</t>
  </si>
  <si>
    <t>varC_9, varA_11, varA_4, varB_2, varC_1, varB_4, varA_8, varC_2, varB_1, varC_5, varC_8, varB_3, varA_1, varB_5</t>
  </si>
  <si>
    <t>varC_9, varA_11, varA_4, varB_2, varC_1, varB_4, varA_8, varC_2, varB_1, varC_5, varC_8, varB_3, varA_1, varB_5, varA_3</t>
  </si>
  <si>
    <t>varC_9, varA_11, varA_4, varB_2, varC_1, varB_4, varA_8, varC_2, varB_1, varC_5, varC_8, varB_3, varA_1, varB_5, varA_3, varA_7</t>
  </si>
  <si>
    <t>varC_9, varA_11, varA_4, varB_2, varC_1, varB_4, varA_8, varC_2, varB_1, varC_5, varC_8, varB_3, varA_1, varB_5, varA_3, varA_7, varA_10</t>
  </si>
  <si>
    <t>varC_9, varA_11, varA_4, varB_2, varC_1, varB_4, varA_8, varC_2, varB_1, varC_5, varC_8, varB_3, varA_1, varB_5, varA_3, varA_7, varA_10, varB_6</t>
  </si>
  <si>
    <t>varC_9, varA_11, varA_4, varB_2, varC_1, varB_4, varA_8, varC_2, varB_1, varC_5, varC_8, varB_3, varA_1, varB_5, varA_3, varA_7, varA_10, varB_6, varC_6</t>
  </si>
  <si>
    <t>varA_11, varC_9, varA_4</t>
  </si>
  <si>
    <t>varA_11, varC_9, varA_4, varA_8</t>
  </si>
  <si>
    <t>varA_11, varC_9, varA_4, varA_8, varB_1</t>
  </si>
  <si>
    <t>varA_11, varC_9, varA_4, varA_8, varB_1, varC_1</t>
  </si>
  <si>
    <t>varA_11, varC_9, varA_4, varA_8, varB_1, varC_1, varA_3</t>
  </si>
  <si>
    <t>varA_11, varC_9, varA_4, varA_8, varB_1, varC_1, varA_3, varB_4</t>
  </si>
  <si>
    <t>varA_11, varC_9, varA_4, varA_8, varB_1, varC_1, varA_3, varB_4, varA_6</t>
  </si>
  <si>
    <t>varA_11, varC_9, varA_4, varA_8, varB_1, varC_1, varA_3, varB_4, varA_6, varC_2</t>
  </si>
  <si>
    <t>varA_11, varC_9, varA_4, varA_8, varB_1, varC_1, varA_3, varB_4, varA_6, varC_2, varC_7</t>
  </si>
  <si>
    <t>varA_11, varC_9, varA_4, varA_8, varB_1, varC_1, varA_3, varB_4, varA_6, varC_2, varC_7, varB_3</t>
  </si>
  <si>
    <t>varA_11, varC_9, varA_4, varA_8, varB_1, varC_1, varA_3, varB_4, varA_6, varC_2, varC_7, varB_3, varC_8</t>
  </si>
  <si>
    <t>varA_11, varC_9, varA_4, varA_8, varB_1, varC_1, varA_3, varB_4, varA_6, varC_2, varC_7, varB_3, varC_8, varA_7</t>
  </si>
  <si>
    <t>varA_11, varC_9, varA_4, varA_8, varB_1, varC_1, varA_3, varB_4, varA_6, varC_2, varC_7, varB_3, varC_8, varA_7, varC_3</t>
  </si>
  <si>
    <t>varA_11, varC_9, varA_4, varA_8, varB_1, varC_1, varA_3, varB_4, varA_6, varC_2, varC_7, varB_3, varC_8, varA_7, varC_3, varB_6</t>
  </si>
  <si>
    <t>varA_11, varC_9, varA_4, varA_8, varB_1, varC_1, varA_3, varB_4, varA_6, varC_2, varC_7, varB_3, varC_8, varA_7, varC_3, varB_6, varA_10</t>
  </si>
  <si>
    <t>varA_4, varA_11</t>
  </si>
  <si>
    <t>varA_4, varA_11, varA_6</t>
  </si>
  <si>
    <t>varA_4, varA_11, varA_6, varC_9</t>
  </si>
  <si>
    <t>varA_4, varA_11, varA_6, varC_9, varA_10</t>
  </si>
  <si>
    <t>varA_4, varA_11, varA_6, varC_9, varA_10, varA_8</t>
  </si>
  <si>
    <t>varA_4, varA_11, varA_6, varC_9, varA_10, varA_8, varB_4</t>
  </si>
  <si>
    <t>varA_4, varA_11, varA_6, varC_9, varA_10, varA_8, varB_4, varC_3</t>
  </si>
  <si>
    <t>varA_4, varA_11, varA_6, varC_9, varA_10, varA_8, varB_4, varC_3, varA_7</t>
  </si>
  <si>
    <t>varA_4, varA_11, varA_6, varC_9, varA_10, varA_8, varB_4, varC_3, varA_7, varB_1</t>
  </si>
  <si>
    <t>varA_4, varA_11, varA_6, varC_9, varA_10, varA_8, varB_4, varC_3, varA_7, varB_1, varB_6</t>
  </si>
  <si>
    <t>varA_4, varA_11, varA_6, varC_9, varA_10, varA_8, varB_4, varC_3, varA_7, varB_1, varB_6, varA_1</t>
  </si>
  <si>
    <t>varA_4, varA_11, varA_6, varC_9, varA_10, varA_8, varB_4, varC_3, varA_7, varB_1, varB_6, varA_1, varC_8</t>
  </si>
  <si>
    <t>varA_4, varA_11, varA_6, varC_9, varA_10, varA_8, varB_4, varC_3, varA_7, varB_1, varB_6, varA_1, varC_8, varC_5</t>
  </si>
  <si>
    <t>varA_4, varA_11, varA_6, varC_9, varA_10, varA_8, varB_4, varC_3, varA_7, varB_1, varB_6, varA_1, varC_8, varC_5, varB_5</t>
  </si>
  <si>
    <t>varA_4, varA_11, varA_6, varC_9, varA_10, varA_8, varB_4, varC_3, varA_7, varB_1, varB_6, varA_1, varC_8, varC_5, varB_5, varC_1</t>
  </si>
  <si>
    <t>varA_4, varA_11, varA_6, varC_9, varA_10, varA_8, varB_4, varC_3, varA_7, varB_1, varB_6, varA_1, varC_8, varC_5, varB_5, varC_1, varA_2</t>
  </si>
  <si>
    <t>varA_4, varA_11, varA_6, varC_9, varA_10, varA_8, varB_4, varC_3, varA_7, varB_1, varB_6, varA_1, varC_8, varC_5, varB_5, varC_1, varA_2, varC_2</t>
  </si>
  <si>
    <t>varA_4, varA_11, varA_6, varC_9, varA_10, varA_8, varB_4, varC_3, varA_7, varB_1, varB_6, varA_1, varC_8, varC_5, varB_5, varC_1, varA_2, varC_2, varA_3</t>
  </si>
  <si>
    <t>varA_11, varC_9, varC_1, varA_4, varC_7, varA_8, varC_5, varC_2, varC_3, varB_1, varA_10</t>
  </si>
  <si>
    <t>varA_11, varC_9, varC_1, varA_4, varC_7, varA_8, varC_5, varC_2, varC_3, varB_1, varA_10, varB_4</t>
  </si>
  <si>
    <t>varA_11, varC_9, varC_1, varA_4, varC_7, varA_8, varC_5, varC_2, varC_3, varB_1, varA_10, varB_4, varC_8</t>
  </si>
  <si>
    <t>varA_11, varC_9, varC_1, varA_4, varC_7, varA_8, varC_5, varC_2, varC_3, varB_1, varA_10, varB_4, varC_8, varB_6</t>
  </si>
  <si>
    <t>varA_11, varC_9, varC_1, varA_4, varC_7, varA_8, varC_5, varC_2, varC_3, varB_1, varA_10, varB_4, varC_8, varB_6, varA_7</t>
  </si>
  <si>
    <t>varA_11, varC_9, varC_1, varA_4, varC_7, varA_8, varC_5, varC_2, varC_3, varB_1, varA_10, varB_4, varC_8, varB_6, varA_7, varA_1</t>
  </si>
  <si>
    <t>varA_11, varC_9, varC_1, varA_4, varC_7, varA_8, varC_5, varC_2, varC_3, varB_1, varA_10, varB_4, varC_8, varB_6, varA_7, varA_1, varA_3</t>
  </si>
  <si>
    <t>varA_11, varC_9, varC_1, varA_4, varC_7, varA_8, varC_5, varC_2, varC_3, varB_1, varA_10, varB_4, varC_8, varB_6, varA_7, varA_1, varA_3, varB_5</t>
  </si>
  <si>
    <t>varA_11, varC_9, varC_1, varA_4, varC_7, varA_8, varC_5, varC_2, varC_3, varB_1, varA_10, varB_4, varC_8, varB_6, varA_7, varA_1, varA_3, varB_5, varA_2</t>
  </si>
  <si>
    <t>varB_2, varC_9, varA_4, varA_8, varA_11</t>
  </si>
  <si>
    <t>varB_2, varC_9, varA_4, varA_8, varA_11, varC_2</t>
  </si>
  <si>
    <t>varB_2, varC_9, varA_4, varA_8, varA_11, varC_2, varB_4</t>
  </si>
  <si>
    <t>varB_2, varC_9, varA_4, varA_8, varA_11, varC_2, varB_4, varB_6</t>
  </si>
  <si>
    <t>varB_2, varC_9, varA_4, varA_8, varA_11, varC_2, varB_4, varB_6, varC_3</t>
  </si>
  <si>
    <t>varB_2, varC_9, varA_4, varA_8, varA_11, varC_2, varB_4, varB_6, varC_3, varC_6</t>
  </si>
  <si>
    <t>varB_2, varC_9, varA_4, varA_8, varA_11, varC_2, varB_4, varB_6, varC_3, varC_6, varC_5</t>
  </si>
  <si>
    <t>varB_2, varC_9, varA_4, varA_8, varA_11, varC_2, varB_4, varB_6, varC_3, varC_6, varC_5, varC_1</t>
  </si>
  <si>
    <t>varB_2, varC_9, varA_4, varA_8, varA_11, varC_2, varB_4, varB_6, varC_3, varC_6, varC_5, varC_1, varC_4</t>
  </si>
  <si>
    <t>varB_2, varC_9, varA_4, varA_8, varA_11, varC_2, varB_4, varB_6, varC_3, varC_6, varC_5, varC_1, varC_4, varA_3</t>
  </si>
  <si>
    <t>varB_2, varC_9, varA_4, varA_8, varA_11, varC_2, varB_4, varB_6, varC_3, varC_6, varC_5, varC_1, varC_4, varA_3, varC_7</t>
  </si>
  <si>
    <t>varB_2, varC_9, varA_4, varA_8, varA_11, varC_2, varB_4, varB_6, varC_3, varC_6, varC_5, varC_1, varC_4, varA_3, varC_7, varA_2</t>
  </si>
  <si>
    <t>varB_2, varC_9, varA_4, varA_8, varA_11, varC_2, varB_4, varB_6, varC_3, varC_6, varC_5, varC_1, varC_4, varA_3, varC_7, varA_2, varB_1</t>
  </si>
  <si>
    <t>varB_2, varC_9, varA_4, varA_8, varA_11, varC_2, varB_4, varB_6, varC_3, varC_6, varC_5, varC_1, varC_4, varA_3, varC_7, varA_2, varB_1, varA_1</t>
  </si>
  <si>
    <t>varC_1, varA_11</t>
  </si>
  <si>
    <t>varC_1, varA_11, varC_9</t>
  </si>
  <si>
    <t>varC_1, varA_11, varC_9, varA_8</t>
  </si>
  <si>
    <t>varC_1, varA_11, varC_9, varA_8, varA_4</t>
  </si>
  <si>
    <t>varC_1, varA_11, varC_9, varA_8, varA_4, varC_2</t>
  </si>
  <si>
    <t>varC_1, varA_11, varC_9, varA_8, varA_4, varC_2, varA_10</t>
  </si>
  <si>
    <t>varC_1, varA_11, varC_9, varA_8, varA_4, varC_2, varA_10, varC_3</t>
  </si>
  <si>
    <t>varC_1, varA_11, varC_9, varA_8, varA_4, varC_2, varA_10, varC_3, varC_8</t>
  </si>
  <si>
    <t>varC_1, varA_11, varC_9, varA_8, varA_4, varC_2, varA_10, varC_3, varC_8, varB_1</t>
  </si>
  <si>
    <t>varC_1, varA_11, varC_9, varA_8, varA_4, varC_2, varA_10, varC_3, varC_8, varB_1, varA_7</t>
  </si>
  <si>
    <t>varC_1, varA_11, varC_9, varA_8, varA_4, varC_2, varA_10, varC_3, varC_8, varB_1, varA_7, varA_3</t>
  </si>
  <si>
    <t>varC_1, varA_11, varC_9, varA_8, varA_4, varC_2, varA_10, varC_3, varC_8, varB_1, varA_7, varA_3, varB_6</t>
  </si>
  <si>
    <t>varC_1, varA_11, varC_9, varA_8, varA_4, varC_2, varA_10, varC_3, varC_8, varB_1, varA_7, varA_3, varB_6, varA_1</t>
  </si>
  <si>
    <t>varC_1, varA_11, varC_9, varA_8, varA_4, varC_2, varA_10, varC_3, varC_8, varB_1, varA_7, varA_3, varB_6, varA_1, varC_7</t>
  </si>
  <si>
    <t>varC_1, varA_11, varC_9, varA_8, varA_4, varC_2, varA_10, varC_3, varC_8, varB_1, varA_7, varA_3, varB_6, varA_1, varC_7, varB_5</t>
  </si>
  <si>
    <t>varC_1, varA_11, varC_9, varA_8, varA_4, varC_2, varA_10, varC_3, varC_8, varB_1, varA_7, varA_3, varB_6, varA_1, varC_7, varB_5, varA_2</t>
  </si>
  <si>
    <t>varC_1, varA_11, varC_9, varA_8, varA_4, varC_2, varA_10, varC_3, varC_8, varB_1, varA_7, varA_3, varB_6, varA_1, varC_7, varB_5, varA_2, varB_4</t>
  </si>
  <si>
    <t>varC_9, varC_1</t>
  </si>
  <si>
    <t>varC_9, varC_1, varC_7</t>
  </si>
  <si>
    <t>varC_9, varC_1, varC_7, varC_5</t>
  </si>
  <si>
    <t>varC_9, varC_1, varC_7, varC_5, varA_4</t>
  </si>
  <si>
    <t>varC_9, varC_1, varC_7, varC_5, varA_4, varC_8</t>
  </si>
  <si>
    <t>varC_9, varC_1, varC_7, varC_5, varA_4, varC_8, varB_1</t>
  </si>
  <si>
    <t>varC_9, varC_1, varC_7, varC_5, varA_4, varC_8, varB_1, varB_3</t>
  </si>
  <si>
    <t>varC_9, varC_1, varC_7, varC_5, varA_4, varC_8, varB_1, varB_3, varB_5</t>
  </si>
  <si>
    <t>varC_9, varC_1, varC_7, varC_5, varA_4, varC_8, varB_1, varB_3, varB_5, varC_6</t>
  </si>
  <si>
    <t>varC_9, varC_1, varC_7, varC_5, varA_4, varC_8, varB_1, varB_3, varB_5, varC_6, varA_7</t>
  </si>
  <si>
    <t>varC_9, varC_1, varC_7, varC_5, varA_4, varC_8, varB_1, varB_3, varB_5, varC_6, varA_7, varB_4</t>
  </si>
  <si>
    <t>varC_9, varC_1, varC_7, varC_5, varA_4, varC_8, varB_1, varB_3, varB_5, varC_6, varA_7, varB_4, varA_10</t>
  </si>
  <si>
    <t>varC_9, varC_1, varC_7, varC_5, varA_4, varC_8, varB_1, varB_3, varB_5, varC_6, varA_7, varB_4, varA_10, varB_6</t>
  </si>
  <si>
    <t>varC_9, varC_1, varC_7, varC_5, varA_4, varC_8, varB_1, varB_3, varB_5, varC_6, varA_7, varB_4, varA_10, varB_6, varA_8</t>
  </si>
  <si>
    <t>varC_9, varC_1, varC_7, varC_5, varA_4, varC_8, varB_1, varB_3, varB_5, varC_6, varA_7, varB_4, varA_10, varB_6, varA_8, varA_1</t>
  </si>
  <si>
    <t>varC_9, varC_1, varC_7, varC_5, varA_4, varC_8, varB_1, varB_3, varB_5, varC_6, varA_7, varB_4, varA_10, varB_6, varA_8, varA_1, varC_2</t>
  </si>
  <si>
    <t>varC_9, varC_1, varC_7, varC_5, varA_4, varC_8, varB_1, varB_3, varB_5, varC_6, varA_7, varB_4, varA_10, varB_6, varA_8, varA_1, varC_2, varA_2</t>
  </si>
  <si>
    <t>varC_9, varC_1, varC_7, varC_5, varA_4, varC_8, varB_1, varB_3, varB_5, varC_6, varA_7, varB_4, varA_10, varB_6, varA_8, varA_1, varC_2, varA_2, varC_4</t>
  </si>
  <si>
    <t>varC_9, varB_4</t>
  </si>
  <si>
    <t>varC_9, varB_4, varA_8</t>
  </si>
  <si>
    <t>varC_9, varB_4, varA_8, varC_7</t>
  </si>
  <si>
    <t>varC_9, varB_4, varA_8, varC_7, varA_7</t>
  </si>
  <si>
    <t>varC_9, varB_4, varA_8, varC_7, varA_7, varA_1</t>
  </si>
  <si>
    <t>varC_9, varB_4, varA_8, varC_7, varA_7, varA_1, varC_2</t>
  </si>
  <si>
    <t>varC_9, varB_4, varA_8, varC_7, varA_7, varA_1, varC_2, varB_1</t>
  </si>
  <si>
    <t>varC_9, varB_4, varA_8, varC_7, varA_7, varA_1, varC_2, varB_1, varA_4</t>
  </si>
  <si>
    <t>varC_9, varB_4, varA_8, varC_7, varA_7, varA_1, varC_2, varB_1, varA_4, varA_10</t>
  </si>
  <si>
    <t>varC_9, varB_4, varA_8, varC_7, varA_7, varA_1, varC_2, varB_1, varA_4, varA_10, varC_1</t>
  </si>
  <si>
    <t>varC_9, varB_4, varA_8, varC_7, varA_7, varA_1, varC_2, varB_1, varA_4, varA_10, varC_1, varC_3</t>
  </si>
  <si>
    <t>varC_9, varB_4, varA_8, varC_7, varA_7, varA_1, varC_2, varB_1, varA_4, varA_10, varC_1, varC_3, varB_5</t>
  </si>
  <si>
    <t>varC_9, varB_4, varA_8, varC_7, varA_7, varA_1, varC_2, varB_1, varA_4, varA_10, varC_1, varC_3, varB_5, varB_3</t>
  </si>
  <si>
    <t>varC_9, varB_4, varA_8, varC_7, varA_7, varA_1, varC_2, varB_1, varA_4, varA_10, varC_1, varC_3, varB_5, varB_3, varC_8</t>
  </si>
  <si>
    <t>varC_9, varB_4, varA_8, varC_7, varA_7, varA_1, varC_2, varB_1, varA_4, varA_10, varC_1, varC_3, varB_5, varB_3, varC_8, varA_11</t>
  </si>
  <si>
    <t>varC_9, varB_4, varA_8, varC_7, varA_7, varA_1, varC_2, varB_1, varA_4, varA_10, varC_1, varC_3, varB_5, varB_3, varC_8, varA_11, varA_3</t>
  </si>
  <si>
    <t>varC_9, varB_4, varA_8, varC_7, varA_7, varA_1, varC_2, varB_1, varA_4, varA_10, varC_1, varC_3, varB_5, varB_3, varC_8, varA_11, varA_3, varB_6</t>
  </si>
  <si>
    <t>varC_9, varB_4, varA_8, varC_7, varA_7, varA_1, varC_2, varB_1, varA_4, varA_10, varC_1, varC_3, varB_5, varB_3, varC_8, varA_11, varA_3, varB_6, varC_6</t>
  </si>
  <si>
    <t>varC_9, varB_4, varA_8, varC_7, varA_7, varA_1, varC_2, varB_1, varA_4, varA_10, varC_1, varC_3, varB_5, varB_3, varC_8, varA_11, varA_3, varB_6, varC_6, varA_2</t>
  </si>
  <si>
    <t>varA_11, varB_4</t>
  </si>
  <si>
    <t>varA_11, varB_4, varC_9</t>
  </si>
  <si>
    <t>varA_11, varB_4, varC_9, varA_7</t>
  </si>
  <si>
    <t>varA_11, varB_4, varC_9, varA_7, varA_8</t>
  </si>
  <si>
    <t>varA_11, varB_4, varC_9, varA_7, varA_8, varA_1</t>
  </si>
  <si>
    <t>varA_11, varB_4, varC_9, varA_7, varA_8, varA_1, varC_3</t>
  </si>
  <si>
    <t>varA_11, varB_4, varC_9, varA_7, varA_8, varA_1, varC_3, varC_8</t>
  </si>
  <si>
    <t>varA_11, varB_4, varC_9, varA_7, varA_8, varA_1, varC_3, varC_8, varB_1</t>
  </si>
  <si>
    <t>varA_11, varB_4, varC_9, varA_7, varA_8, varA_1, varC_3, varC_8, varB_1, varC_2</t>
  </si>
  <si>
    <t>varA_11, varB_4, varC_9, varA_7, varA_8, varA_1, varC_3, varC_8, varB_1, varC_2, varA_3</t>
  </si>
  <si>
    <t>varA_11, varB_4, varC_9, varA_7, varA_8, varA_1, varC_3, varC_8, varB_1, varC_2, varA_3, varA_10</t>
  </si>
  <si>
    <t>varA_11, varB_4, varC_9, varA_7, varA_8, varA_1, varC_3, varC_8, varB_1, varC_2, varA_3, varA_10, varC_1</t>
  </si>
  <si>
    <t>varA_11, varB_4, varC_9, varA_7, varA_8, varA_1, varC_3, varC_8, varB_1, varC_2, varA_3, varA_10, varC_1, varB_3</t>
  </si>
  <si>
    <t>varA_11, varB_4, varC_9, varA_7, varA_8, varA_1, varC_3, varC_8, varB_1, varC_2, varA_3, varA_10, varC_1, varB_3, varB_6</t>
  </si>
  <si>
    <t>varA_11, varB_4, varC_9, varA_7, varA_8, varA_1, varC_3, varC_8, varB_1, varC_2, varA_3, varA_10, varC_1, varB_3, varB_6, varA_4</t>
  </si>
  <si>
    <t>varC_9, varA_4, varC_2</t>
  </si>
  <si>
    <t>varC_9, varA_4, varC_2, varC_5</t>
  </si>
  <si>
    <t>varC_9, varA_4, varC_2, varC_5, varC_8</t>
  </si>
  <si>
    <t>varC_9, varA_4, varC_2, varC_5, varC_8, varB_1</t>
  </si>
  <si>
    <t>varC_9, varA_4, varC_2, varC_5, varC_8, varB_1, varC_1</t>
  </si>
  <si>
    <t>varC_9, varA_4, varC_2, varC_5, varC_8, varB_1, varC_1, varB_4</t>
  </si>
  <si>
    <t>varC_9, varA_4, varC_2, varC_5, varC_8, varB_1, varC_1, varB_4, varA_8</t>
  </si>
  <si>
    <t>varC_9, varA_4, varC_2, varC_5, varC_8, varB_1, varC_1, varB_4, varA_8, varA_10</t>
  </si>
  <si>
    <t>varC_9, varA_4, varC_2, varC_5, varC_8, varB_1, varC_1, varB_4, varA_8, varA_10, varA_11</t>
  </si>
  <si>
    <t>varC_9, varA_4, varC_2, varC_5, varC_8, varB_1, varC_1, varB_4, varA_8, varA_10, varA_11, varC_3</t>
  </si>
  <si>
    <t>varC_9, varA_4, varC_2, varC_5, varC_8, varB_1, varC_1, varB_4, varA_8, varA_10, varA_11, varC_3, varA_7</t>
  </si>
  <si>
    <t>varC_9, varA_4, varC_2, varC_5, varC_8, varB_1, varC_1, varB_4, varA_8, varA_10, varA_11, varC_3, varA_7, varA_1</t>
  </si>
  <si>
    <t>varC_9, varA_4, varC_2, varC_5, varC_8, varB_1, varC_1, varB_4, varA_8, varA_10, varA_11, varC_3, varA_7, varA_1, varC_7</t>
  </si>
  <si>
    <t>varC_9, varA_4, varC_2, varC_5, varC_8, varB_1, varC_1, varB_4, varA_8, varA_10, varA_11, varC_3, varA_7, varA_1, varC_7, varB_5</t>
  </si>
  <si>
    <t>varC_9, varA_4, varC_2, varC_5, varC_8, varB_1, varC_1, varB_4, varA_8, varA_10, varA_11, varC_3, varA_7, varA_1, varC_7, varB_5, varA_2</t>
  </si>
  <si>
    <t>varC_9, varA_4, varC_2, varC_5, varC_8, varB_1, varC_1, varB_4, varA_8, varA_10, varA_11, varC_3, varA_7, varA_1, varC_7, varB_5, varA_2, varC_6</t>
  </si>
  <si>
    <t>varC_9, varA_4, varC_2, varC_5, varC_8, varB_1, varC_1, varB_4, varA_8, varA_10, varA_11, varC_3, varA_7, varA_1, varC_7, varB_5, varA_2, varC_6, varC_4</t>
  </si>
  <si>
    <t>varC_9, varA_4, varC_2, varC_5, varC_8, varB_1, varC_1, varB_4, varA_8, varA_10, varA_11, varC_3, varA_7, varA_1, varC_7, varB_5, varA_2, varC_6, varC_4, varB_3</t>
  </si>
  <si>
    <t>varC_9, varC_8</t>
  </si>
  <si>
    <t>varC_9, varC_8, varA_4</t>
  </si>
  <si>
    <t>varC_9, varC_8, varA_4, varA_8</t>
  </si>
  <si>
    <t>varC_9, varC_8, varA_4, varA_8, varB_1</t>
  </si>
  <si>
    <t>varC_9, varC_8, varA_4, varA_8, varB_1, varC_5</t>
  </si>
  <si>
    <t>varC_9, varC_8, varA_4, varA_8, varB_1, varC_5, varC_1</t>
  </si>
  <si>
    <t>varC_9, varC_8, varA_4, varA_8, varB_1, varC_5, varC_1, varB_4</t>
  </si>
  <si>
    <t>varC_9, varC_8, varA_4, varA_8, varB_1, varC_5, varC_1, varB_4, varC_2</t>
  </si>
  <si>
    <t>varC_9, varC_8, varA_4, varA_8, varB_1, varC_5, varC_1, varB_4, varC_2, varC_3</t>
  </si>
  <si>
    <t>varC_9, varC_8, varA_4, varA_8, varB_1, varC_5, varC_1, varB_4, varC_2, varC_3, varA_10</t>
  </si>
  <si>
    <t>varC_9, varC_8, varA_4, varA_8, varB_1, varC_5, varC_1, varB_4, varC_2, varC_3, varA_10, varA_11</t>
  </si>
  <si>
    <t>varC_9, varC_8, varA_4, varA_8, varB_1, varC_5, varC_1, varB_4, varC_2, varC_3, varA_10, varA_11, varA_5</t>
  </si>
  <si>
    <t>varC_9, varC_8, varA_4, varA_8, varB_1, varC_5, varC_1, varB_4, varC_2, varC_3, varA_10, varA_11, varA_5, varA_7</t>
  </si>
  <si>
    <t>varC_9, varC_8, varA_4, varA_8, varB_1, varC_5, varC_1, varB_4, varC_2, varC_3, varA_10, varA_11, varA_5, varA_7, varB_5</t>
  </si>
  <si>
    <t>varC_9, varC_8, varA_4, varA_8, varB_1, varC_5, varC_1, varB_4, varC_2, varC_3, varA_10, varA_11, varA_5, varA_7, varB_5, varC_4</t>
  </si>
  <si>
    <t>varC_9, varC_8, varA_4, varA_8, varB_1, varC_5, varC_1, varB_4, varC_2, varC_3, varA_10, varA_11, varA_5, varA_7, varB_5, varC_4, varB_3</t>
  </si>
  <si>
    <t>varA_11, varC_9, varC_1, varC_2</t>
  </si>
  <si>
    <t>varA_11, varC_9, varC_1, varC_2, varA_4</t>
  </si>
  <si>
    <t>varA_11, varC_9, varC_1, varC_2, varA_4, varA_8</t>
  </si>
  <si>
    <t>varA_11, varC_9, varC_1, varC_2, varA_4, varA_8, varC_5</t>
  </si>
  <si>
    <t>varA_11, varC_9, varC_1, varC_2, varA_4, varA_8, varC_5, varB_4</t>
  </si>
  <si>
    <t>varA_11, varC_9, varC_1, varC_2, varA_4, varA_8, varC_5, varB_4, varC_8</t>
  </si>
  <si>
    <t>varA_11, varC_9, varC_1, varC_2, varA_4, varA_8, varC_5, varB_4, varC_8, varA_1</t>
  </si>
  <si>
    <t>varA_11, varC_9, varC_1, varC_2, varA_4, varA_8, varC_5, varB_4, varC_8, varA_1, varA_7</t>
  </si>
  <si>
    <t>varA_11, varC_9, varC_1, varC_2, varA_4, varA_8, varC_5, varB_4, varC_8, varA_1, varA_7, varB_5</t>
  </si>
  <si>
    <t>varA_11, varC_9, varC_1, varC_2, varA_4, varA_8, varC_5, varB_4, varC_8, varA_1, varA_7, varB_5, varC_6</t>
  </si>
  <si>
    <t>varA_11, varC_9, varC_1, varC_2, varA_4, varA_8, varC_5, varB_4, varC_8, varA_1, varA_7, varB_5, varC_6, varA_3</t>
  </si>
  <si>
    <t>varA_11, varC_9, varC_1, varC_2, varA_4, varA_8, varC_5, varB_4, varC_8, varA_1, varA_7, varB_5, varC_6, varA_3, varA_10</t>
  </si>
  <si>
    <t>varA_11, varC_9, varC_1, varC_2, varA_4, varA_8, varC_5, varB_4, varC_8, varA_1, varA_7, varB_5, varC_6, varA_3, varA_10, varB_1</t>
  </si>
  <si>
    <t>varA_11, varC_9, varC_1, varC_2, varA_4, varA_8, varC_5, varB_4, varC_8, varA_1, varA_7, varB_5, varC_6, varA_3, varA_10, varB_1, varA_2</t>
  </si>
  <si>
    <t>varA_11, varC_9, varC_1, varC_2, varA_4, varA_8, varC_5, varB_4, varC_8, varA_1, varA_7, varB_5, varC_6, varA_3, varA_10, varB_1, varA_2, varC_7</t>
  </si>
  <si>
    <t>varA_11, varC_9, varC_1, varC_2, varA_4, varA_8, varC_5, varB_4, varC_8, varA_1, varA_7, varB_5, varC_6, varA_3, varA_10, varB_1, varA_2, varC_7, varB_6</t>
  </si>
  <si>
    <t>varC_7, varA_4, varC_2</t>
  </si>
  <si>
    <t>varC_7, varA_4, varC_2, varA_3</t>
  </si>
  <si>
    <t>varC_7, varA_4, varC_2, varA_3, varA_8</t>
  </si>
  <si>
    <t>varC_7, varA_4, varC_2, varA_3, varA_8, varA_1</t>
  </si>
  <si>
    <t>varC_7, varA_4, varC_2, varA_3, varA_8, varA_1, varC_9</t>
  </si>
  <si>
    <t>varC_7, varA_4, varC_2, varA_3, varA_8, varA_1, varC_9, varC_6</t>
  </si>
  <si>
    <t>varC_7, varA_4, varC_2, varA_3, varA_8, varA_1, varC_9, varC_6, varB_4</t>
  </si>
  <si>
    <t>varC_7, varA_4, varC_2, varA_3, varA_8, varA_1, varC_9, varC_6, varB_4, varC_1</t>
  </si>
  <si>
    <t>varC_7, varA_4, varC_2, varA_3, varA_8, varA_1, varC_9, varC_6, varB_4, varC_1, varB_5</t>
  </si>
  <si>
    <t>varC_7, varA_4, varC_2, varA_3, varA_8, varA_1, varC_9, varC_6, varB_4, varC_1, varB_5, varB_6</t>
  </si>
  <si>
    <t>varC_7, varA_4, varC_2, varA_3, varA_8, varA_1, varC_9, varC_6, varB_4, varC_1, varB_5, varB_6, varC_5</t>
  </si>
  <si>
    <t>varC_7, varA_4, varC_2, varA_3, varA_8, varA_1, varC_9, varC_6, varB_4, varC_1, varB_5, varB_6, varC_5, varC_4</t>
  </si>
  <si>
    <t>varC_7, varA_4, varC_2, varA_3, varA_8, varA_1, varC_9, varC_6, varB_4, varC_1, varB_5, varB_6, varC_5, varC_4, varA_2</t>
  </si>
  <si>
    <t>varC_7, varA_4, varC_2, varA_3, varA_8, varA_1, varC_9, varC_6, varB_4, varC_1, varB_5, varB_6, varC_5, varC_4, varA_2, varC_3</t>
  </si>
  <si>
    <t>varC_7, varA_4, varC_2, varA_3, varA_8, varA_1, varC_9, varC_6, varB_4, varC_1, varB_5, varB_6, varC_5, varC_4, varA_2, varC_3, varA_10</t>
  </si>
  <si>
    <t>varC_7, varA_4, varC_2, varA_3, varA_8, varA_1, varC_9, varC_6, varB_4, varC_1, varB_5, varB_6, varC_5, varC_4, varA_2, varC_3, varA_10, varA_7</t>
  </si>
  <si>
    <t>varA_11, varA_8, varC_9, varC_8, varC_5</t>
  </si>
  <si>
    <t>varA_11, varA_8, varC_9, varC_8, varC_5, varA_7</t>
  </si>
  <si>
    <t>varA_11, varA_8, varC_9, varC_8, varC_5, varA_7, varB_4</t>
  </si>
  <si>
    <t>varA_11, varA_8, varC_9, varC_8, varC_5, varA_7, varB_4, varB_1</t>
  </si>
  <si>
    <t>varA_11, varA_8, varC_9, varC_8, varC_5, varA_7, varB_4, varB_1, varA_1</t>
  </si>
  <si>
    <t>varA_11, varA_8, varC_9, varC_8, varC_5, varA_7, varB_4, varB_1, varA_1, varC_3</t>
  </si>
  <si>
    <t>varA_11, varA_8, varC_9, varC_8, varC_5, varA_7, varB_4, varB_1, varA_1, varC_3, varB_3</t>
  </si>
  <si>
    <t>varA_11, varA_8, varC_9, varC_8, varC_5, varA_7, varB_4, varB_1, varA_1, varC_3, varB_3, varC_1</t>
  </si>
  <si>
    <t>varA_11, varA_8, varC_9, varC_8, varC_5, varA_7, varB_4, varB_1, varA_1, varC_3, varB_3, varC_1, varA_2</t>
  </si>
  <si>
    <t>varA_11, varA_8, varC_9, varC_8, varC_5, varA_7, varB_4, varB_1, varA_1, varC_3, varB_3, varC_1, varA_2, varC_2</t>
  </si>
  <si>
    <t>varA_11, varA_8, varC_9, varC_8, varC_5, varA_7, varB_4, varB_1, varA_1, varC_3, varB_3, varC_1, varA_2, varC_2, varB_5</t>
  </si>
  <si>
    <t>varA_11, varA_8, varC_9, varC_8, varC_5, varA_7, varB_4, varB_1, varA_1, varC_3, varB_3, varC_1, varA_2, varC_2, varB_5, varA_3</t>
  </si>
  <si>
    <t>varC_1, varC_7</t>
  </si>
  <si>
    <t>varC_1, varC_7, varA_4</t>
  </si>
  <si>
    <t>varC_1, varC_7, varA_4, varC_9</t>
  </si>
  <si>
    <t>varC_1, varC_7, varA_4, varC_9, varA_7</t>
  </si>
  <si>
    <t>varC_1, varC_7, varA_4, varC_9, varA_7, varB_5</t>
  </si>
  <si>
    <t>varC_1, varC_7, varA_4, varC_9, varA_7, varB_5, varB_3</t>
  </si>
  <si>
    <t>varC_1, varC_7, varA_4, varC_9, varA_7, varB_5, varB_3, varC_2</t>
  </si>
  <si>
    <t>varC_1, varC_7, varA_4, varC_9, varA_7, varB_5, varB_3, varC_2, varC_8</t>
  </si>
  <si>
    <t>varC_1, varC_7, varA_4, varC_9, varA_7, varB_5, varB_3, varC_2, varC_8, varB_4</t>
  </si>
  <si>
    <t>varC_1, varC_7, varA_4, varC_9, varA_7, varB_5, varB_3, varC_2, varC_8, varB_4, varC_5</t>
  </si>
  <si>
    <t>varC_1, varC_7, varA_4, varC_9, varA_7, varB_5, varB_3, varC_2, varC_8, varB_4, varC_5, varA_1</t>
  </si>
  <si>
    <t>varC_1, varC_7, varA_4, varC_9, varA_7, varB_5, varB_3, varC_2, varC_8, varB_4, varC_5, varA_1, varA_6</t>
  </si>
  <si>
    <t>varC_1, varC_7, varA_4, varC_9, varA_7, varB_5, varB_3, varC_2, varC_8, varB_4, varC_5, varA_1, varA_6, varA_10</t>
  </si>
  <si>
    <t>varC_1, varC_7, varA_4, varC_9, varA_7, varB_5, varB_3, varC_2, varC_8, varB_4, varC_5, varA_1, varA_6, varA_10, varA_11</t>
  </si>
  <si>
    <t>varC_1, varC_7, varA_4, varC_9, varA_7, varB_5, varB_3, varC_2, varC_8, varB_4, varC_5, varA_1, varA_6, varA_10, varA_11, varB_1</t>
  </si>
  <si>
    <t>varC_1, varC_7, varA_4, varC_9, varA_7, varB_5, varB_3, varC_2, varC_8, varB_4, varC_5, varA_1, varA_6, varA_10, varA_11, varB_1, varA_2</t>
  </si>
  <si>
    <t>varC_1, varC_7, varA_4, varC_9, varA_7, varB_5, varB_3, varC_2, varC_8, varB_4, varC_5, varA_1, varA_6, varA_10, varA_11, varB_1, varA_2, varC_6</t>
  </si>
  <si>
    <t>varA_11, varA_4</t>
  </si>
  <si>
    <t>varA_11, varA_4, varC_9</t>
  </si>
  <si>
    <t>varA_11, varA_4, varC_9, varB_4</t>
  </si>
  <si>
    <t>varA_11, varA_4, varC_9, varB_4, varC_1</t>
  </si>
  <si>
    <t>varA_11, varA_4, varC_9, varB_4, varC_1, varA_8</t>
  </si>
  <si>
    <t>varA_11, varA_4, varC_9, varB_4, varC_1, varA_8, varC_5</t>
  </si>
  <si>
    <t>varA_11, varA_4, varC_9, varB_4, varC_1, varA_8, varC_5, varC_2</t>
  </si>
  <si>
    <t>varA_11, varA_4, varC_9, varB_4, varC_1, varA_8, varC_5, varC_2, varB_1</t>
  </si>
  <si>
    <t>varA_11, varA_4, varC_9, varB_4, varC_1, varA_8, varC_5, varC_2, varB_1, varA_6</t>
  </si>
  <si>
    <t>varA_11, varA_4, varC_9, varB_4, varC_1, varA_8, varC_5, varC_2, varB_1, varA_6, varB_3</t>
  </si>
  <si>
    <t>varA_11, varA_4, varC_9, varB_4, varC_1, varA_8, varC_5, varC_2, varB_1, varA_6, varB_3, varB_5</t>
  </si>
  <si>
    <t>varA_11, varA_4, varC_9, varB_4, varC_1, varA_8, varC_5, varC_2, varB_1, varA_6, varB_3, varB_5, varA_3</t>
  </si>
  <si>
    <t>varA_11, varA_4, varC_9, varB_4, varC_1, varA_8, varC_5, varC_2, varB_1, varA_6, varB_3, varB_5, varA_3, varC_8</t>
  </si>
  <si>
    <t>varA_11, varA_4, varC_9, varB_4, varC_1, varA_8, varC_5, varC_2, varB_1, varA_6, varB_3, varB_5, varA_3, varC_8, varA_10</t>
  </si>
  <si>
    <t>varA_11, varA_4, varC_9, varB_4, varC_1, varA_8, varC_5, varC_2, varB_1, varA_6, varB_3, varB_5, varA_3, varC_8, varA_10, varA_7</t>
  </si>
  <si>
    <t>varA_11, varA_4, varC_9, varB_4, varC_1, varA_8, varC_5, varC_2, varB_1, varA_6, varB_3, varB_5, varA_3, varC_8, varA_10, varA_7, varB_6</t>
  </si>
  <si>
    <t>varA_11, varA_4, varC_9, varB_4, varC_1, varA_8, varC_5, varC_2, varB_1, varA_6, varB_3, varB_5, varA_3, varC_8, varA_10, varA_7, varB_6, varC_7</t>
  </si>
  <si>
    <t>varA_11, varA_4, varC_9, varB_4, varC_1, varA_8, varC_5, varC_2, varB_1, varA_6, varB_3, varB_5, varA_3, varC_8, varA_10, varA_7, varB_6, varC_7, varA_1</t>
  </si>
  <si>
    <t>varA_11, varA_4, varB_1</t>
  </si>
  <si>
    <t>varA_11, varA_4, varB_1, varA_8</t>
  </si>
  <si>
    <t>varA_11, varA_4, varB_1, varA_8, varC_9</t>
  </si>
  <si>
    <t>varA_11, varA_4, varB_1, varA_8, varC_9, varB_4</t>
  </si>
  <si>
    <t>varA_11, varA_4, varB_1, varA_8, varC_9, varB_4, varC_1</t>
  </si>
  <si>
    <t>varA_11, varA_4, varB_1, varA_8, varC_9, varB_4, varC_1, varA_3</t>
  </si>
  <si>
    <t>varA_11, varA_4, varB_1, varA_8, varC_9, varB_4, varC_1, varA_3, varA_6</t>
  </si>
  <si>
    <t>varA_11, varA_4, varB_1, varA_8, varC_9, varB_4, varC_1, varA_3, varA_6, varB_3</t>
  </si>
  <si>
    <t>varA_11, varA_4, varB_1, varA_8, varC_9, varB_4, varC_1, varA_3, varA_6, varB_3, varA_7</t>
  </si>
  <si>
    <t>varA_11, varA_4, varB_1, varA_8, varC_9, varB_4, varC_1, varA_3, varA_6, varB_3, varA_7, varC_2</t>
  </si>
  <si>
    <t>varA_11, varA_4, varB_1, varA_8, varC_9, varB_4, varC_1, varA_3, varA_6, varB_3, varA_7, varC_2, varC_4</t>
  </si>
  <si>
    <t>varA_11, varA_4, varB_1, varA_8, varC_9, varB_4, varC_1, varA_3, varA_6, varB_3, varA_7, varC_2, varC_4, varB_6</t>
  </si>
  <si>
    <t>varA_11, varA_4, varB_1, varA_8, varC_9, varB_4, varC_1, varA_3, varA_6, varB_3, varA_7, varC_2, varC_4, varB_6, varC_8</t>
  </si>
  <si>
    <t>varA_11, varA_4, varB_1, varA_8, varC_9, varB_4, varC_1, varA_3, varA_6, varB_3, varA_7, varC_2, varC_4, varB_6, varC_8, varB_5</t>
  </si>
  <si>
    <t>varA_4, varA_11, varA_6, varC_3</t>
  </si>
  <si>
    <t>varA_4, varA_11, varA_6, varC_3, varC_9</t>
  </si>
  <si>
    <t>varA_4, varA_11, varA_6, varC_3, varC_9, varA_8</t>
  </si>
  <si>
    <t>varA_4, varA_11, varA_6, varC_3, varC_9, varA_8, varA_10</t>
  </si>
  <si>
    <t>varA_4, varA_11, varA_6, varC_3, varC_9, varA_8, varA_10, varB_4</t>
  </si>
  <si>
    <t>varA_4, varA_11, varA_6, varC_3, varC_9, varA_8, varA_10, varB_4, varA_7</t>
  </si>
  <si>
    <t>varA_4, varA_11, varA_6, varC_3, varC_9, varA_8, varA_10, varB_4, varA_7, varC_8</t>
  </si>
  <si>
    <t>varA_4, varA_11, varA_6, varC_3, varC_9, varA_8, varA_10, varB_4, varA_7, varC_8, varA_1</t>
  </si>
  <si>
    <t>varA_4, varA_11, varA_6, varC_3, varC_9, varA_8, varA_10, varB_4, varA_7, varC_8, varA_1, varB_5</t>
  </si>
  <si>
    <t>varA_4, varA_11, varA_6, varC_3, varC_9, varA_8, varA_10, varB_4, varA_7, varC_8, varA_1, varB_5, varB_1</t>
  </si>
  <si>
    <t>varA_4, varA_11, varA_6, varC_3, varC_9, varA_8, varA_10, varB_4, varA_7, varC_8, varA_1, varB_5, varB_1, varC_5</t>
  </si>
  <si>
    <t>varA_4, varA_11, varA_6, varC_3, varC_9, varA_8, varA_10, varB_4, varA_7, varC_8, varA_1, varB_5, varB_1, varC_5, varA_2</t>
  </si>
  <si>
    <t>varA_4, varA_11, varA_6, varC_3, varC_9, varA_8, varA_10, varB_4, varA_7, varC_8, varA_1, varB_5, varB_1, varC_5, varA_2, varB_6</t>
  </si>
  <si>
    <t>varA_4, varA_11, varA_6, varC_3, varC_9, varA_8, varA_10, varB_4, varA_7, varC_8, varA_1, varB_5, varB_1, varC_5, varA_2, varB_6, varC_1</t>
  </si>
  <si>
    <t>varA_4, varA_11, varA_6, varC_3, varC_9, varA_8, varA_10, varB_4, varA_7, varC_8, varA_1, varB_5, varB_1, varC_5, varA_2, varB_6, varC_1, varB_3</t>
  </si>
  <si>
    <t>Strategy</t>
  </si>
  <si>
    <t>Search</t>
  </si>
  <si>
    <t>Sheet</t>
  </si>
  <si>
    <t>Moderate Lift (25%)</t>
  </si>
  <si>
    <t>Greedy</t>
  </si>
  <si>
    <t>_pd1</t>
  </si>
  <si>
    <t>_pd2</t>
  </si>
  <si>
    <t>_pd3</t>
  </si>
  <si>
    <t>_pd4</t>
  </si>
  <si>
    <t>Maximum Lift</t>
  </si>
  <si>
    <t>_pd5</t>
  </si>
  <si>
    <t>_pd6</t>
  </si>
  <si>
    <t>_pd7</t>
  </si>
  <si>
    <t>_pd8</t>
  </si>
  <si>
    <t>_pd9</t>
  </si>
  <si>
    <t>_pd10</t>
  </si>
  <si>
    <t>_pd11</t>
  </si>
  <si>
    <t>_pd12</t>
  </si>
  <si>
    <t>_pd13</t>
  </si>
  <si>
    <t>_pd14</t>
  </si>
  <si>
    <t>_pd15</t>
  </si>
  <si>
    <t>_pd16</t>
  </si>
  <si>
    <t>_pd17</t>
  </si>
  <si>
    <t>_pd18</t>
  </si>
  <si>
    <t>_pd19</t>
  </si>
  <si>
    <t>_pd20</t>
  </si>
  <si>
    <t>_pd21</t>
  </si>
  <si>
    <t>_pd22</t>
  </si>
  <si>
    <t>_pd23</t>
  </si>
  <si>
    <t>_pd24</t>
  </si>
  <si>
    <t>_pd25</t>
  </si>
  <si>
    <t>_pd26</t>
  </si>
  <si>
    <t>_pd27</t>
  </si>
  <si>
    <t>_pd28</t>
  </si>
  <si>
    <t>_pd29</t>
  </si>
  <si>
    <t>_pd30</t>
  </si>
  <si>
    <t>_pd31</t>
  </si>
  <si>
    <t>_pd32</t>
  </si>
  <si>
    <t>_pd33</t>
  </si>
  <si>
    <t>_pd34</t>
  </si>
  <si>
    <t>_pd35</t>
  </si>
  <si>
    <t>_pd36</t>
  </si>
  <si>
    <t>_pd37</t>
  </si>
  <si>
    <t>_pd38</t>
  </si>
  <si>
    <t>_pd39</t>
  </si>
  <si>
    <t>_pd40</t>
  </si>
  <si>
    <t>_pd41</t>
  </si>
  <si>
    <t>_pd42</t>
  </si>
  <si>
    <t>Prioritization Analysis of Favorite</t>
  </si>
  <si>
    <t>Analysis:</t>
  </si>
  <si>
    <t>Subgroup:</t>
  </si>
  <si>
    <t>Focus:</t>
  </si>
  <si>
    <t>Weight:</t>
  </si>
  <si>
    <t>Display</t>
  </si>
  <si>
    <t>Display:</t>
  </si>
  <si>
    <t>Step</t>
  </si>
  <si>
    <t>Outcome Estimate</t>
  </si>
  <si>
    <t>Step — Priority step number (order in which attributes were selected)</t>
  </si>
  <si>
    <t>Outcome Estimate — Expected DV value with all selected attributes shifted</t>
  </si>
  <si>
    <t>Cumulative Gain — Absolute increase in outcome estimate from baseline (all attributes through this step)</t>
  </si>
  <si>
    <t>Incremental Lift — Absolute increase in outcome estimate from adding this attribute</t>
  </si>
  <si>
    <t>Cumulative Gain % — Percentage increase from baseline through this step</t>
  </si>
  <si>
    <t>Incremental Lift % — Percentage increase relative to the previous step</t>
  </si>
  <si>
    <t>Moderate Lift (25%) — Closes 25% of each IV's gap to its top level — every IV moves the same fraction of its own headroom, so cross-scale rankings stay comparable</t>
  </si>
  <si>
    <t>Maximum Lift — Sets each IV to its highest level as hard evidence, representing the theoretical ceiling</t>
  </si>
  <si>
    <t>Previous</t>
  </si>
  <si>
    <t>Incremental</t>
  </si>
  <si>
    <t>Cumulative DV</t>
  </si>
  <si>
    <t>Attribute Network</t>
  </si>
  <si>
    <t>Community Network</t>
  </si>
  <si>
    <t>How to Read This Network Drivers Workbook</t>
  </si>
  <si>
    <t>A quick guide to the tabs, the controls, and how to interpret the numbers.</t>
  </si>
  <si>
    <t>What's in this workbook</t>
  </si>
  <si>
    <t>Tab</t>
  </si>
  <si>
    <t>Description</t>
  </si>
  <si>
    <t>Attribute Drivers</t>
  </si>
  <si>
    <t>Ranks individual attributes by how strongly they influence the outcome. The main tab indexing across all attributes.</t>
  </si>
  <si>
    <t>AD - &lt;battery&gt; (optional)</t>
  </si>
  <si>
    <t>Per-battery tabs (one per defined battery, and one per battery group), each indexed WITHIN that battery's IVs.</t>
  </si>
  <si>
    <t>Community Drivers</t>
  </si>
  <si>
    <t>Ranks groups of related attributes (communities) by their joint influence on the outcome.</t>
  </si>
  <si>
    <t>Simulator</t>
  </si>
  <si>
    <t>Interactive 'what-if' tool. Choose a variable and see how changing it would flow through the network to other variables.</t>
  </si>
  <si>
    <t>Prioritization</t>
  </si>
  <si>
    <t>An ordered list of attributes ranked by how much each one adds to the outcome when layered on top of the ones already selected. Includes a cumulative-effect chart.</t>
  </si>
  <si>
    <t>How to use the dashboards</t>
  </si>
  <si>
    <t>Each dashboard tab has dropdown controls at the top. Pick any combination; the table below (and chart where present) updates immediately.</t>
  </si>
  <si>
    <t>Control</t>
  </si>
  <si>
    <t>Assess (Attribute / Community Drivers)</t>
  </si>
  <si>
    <t>High-level lens selector. Three presets curate the Analysis and Shift Type controls into common analytical questions: 'Current Impact' — Average Effect + % of Range shift. Answers: 'What is happening?' 'Intervention Impact' — Effect at the configured fraction + % Toward Top. Answers: 'What should we do?' 'Maximum Impact' — Best-vs-Worst Effect + % of Range. Answers: 'What is possible?' 'Custom' — Unlocks the Analysis and Shift Type dropdowns for manual control. When a preset is selected, the Analysis and Shift Type cells grey out and display 'Fixed to X when Assess is Y' feedback indicating which combination is currently driving the table.</t>
  </si>
  <si>
    <t>Analysis (Attribute / Community Drivers)</t>
  </si>
  <si>
    <t>Switches what the numbers represent: an effect at the current state ('Average Effect'), an effect at a defined intervention magnitude ('Effect at X'), the best-case-to-worst-case range ('Best-vs-Worst Effect'), or relationship-strength ('Explanatory Value').</t>
  </si>
  <si>
    <t>'Market' analyzes the overall market performance, while selecting a brand uses only that brand's performance.</t>
  </si>
  <si>
    <t>Limits results to a specific segment of respondents. 'Total' uses everyone.</t>
  </si>
  <si>
    <t>Shift Type (Attribute / Community Drivers)</t>
  </si>
  <si>
    <t>Controls how each attribute's distribution is reshaped when an effect is computed. Four options: '% of Current Mean' — each attribute's average shifts by a percentage of where it currently sits. Attributes already rated high move more in absolute terms; low-rated attributes move less. 'Fixed Step' — every attribute's average shifts by the same fixed amount on the scale, regardless of where it currently sits. '% Toward Top' — each attribute closes a percentage of the gap between its current average and the top of its scale. Attributes near the ceiling barely move; attributes with room to grow move more. Most natural when asking 'what if everyone got a little closer to the ideal?'. '% of Range' — each attribute moves by a percentage of its scale's full width (max minus min). Same absolute movement for every attribute, normalised to the scale.</t>
  </si>
  <si>
    <t>Outcome (Attribute / Community Drivers)</t>
  </si>
  <si>
    <t>Controls how impact values are formatted. '% Change' scales each value by baseline DV (relative read); 'Point Change' shows the raw DV-unit delta (absolute read). Defaults to 'Point Change' for dichotomous DVs (probability points read naturally) and '% Change' for continuous DVs (% of baseline reads better). Override via the Outcome dropdown.</t>
  </si>
  <si>
    <t>Toggles between weighted and unweighted results. Weighting influences effect-based metrics (Average Effect, Effect at X), not relationship-strength metrics (Best-vs-Worst Effect, Explanatory Value).</t>
  </si>
  <si>
    <t>Analysis (Prioritization)</t>
  </si>
  <si>
    <t>'Moderate Lift (XX%)' closes XX% of each attribute's gap to its top level — every attribute moves the same fraction of its own headroom, so cross-scale rankings stay comparable — and reads the cumulative change in the outcome at each priority step. 'Maximum Lift' sets each attribute to its highest observed level (full saturation) — showing the upper bound the network could produce if every priority were taken to its top — and reads the cumulative outcome at each step. Use it to benchmark the maximum achievable change.</t>
  </si>
  <si>
    <t>Reading the Attribute/Community Drivers tables</t>
  </si>
  <si>
    <t>Column</t>
  </si>
  <si>
    <t>Variable / Label</t>
  </si>
  <si>
    <t>The attribute being measured.</t>
  </si>
  <si>
    <t>The thematic group this attribute belongs to.</t>
  </si>
  <si>
    <t>Index</t>
  </si>
  <si>
    <t>A relative ranking score where the top attribute in view is anchored at 100.</t>
  </si>
  <si>
    <t>The Total Impact row aggregates each attribute's absolute impact into one summary. Its format follows the Outcome dropdown: '3.5%' when Outcome = % Change, '0.10' when Outcome = Point Change.</t>
  </si>
  <si>
    <t>Reading the Prioritization table</t>
  </si>
  <si>
    <t>The order in which attributes were added by the greedy search. Step 1 is the single attribute with the largest effect on its own; step 2 is the attribute that adds the most on top of step 1, and so on.</t>
  </si>
  <si>
    <t>The attribute added at this step.</t>
  </si>
  <si>
    <t>The thematic group the attribute belongs to.</t>
  </si>
  <si>
    <t>Marginal Gain</t>
  </si>
  <si>
    <t>How much the DV Estimate moved compared to the previous step — the incremental value this attribute adds.</t>
  </si>
  <si>
    <t>Marginal Gain %</t>
  </si>
  <si>
    <t>Marginal gain as a percentage of the previous step's DV Estimate. Used for the early-stopping rule.</t>
  </si>
  <si>
    <t>The cumulative-effect chart (Prioritization tab)</t>
  </si>
  <si>
    <t>Each bar shows one step's marginal gain stacked on top of the previous step's DV estimate. The top of the final bar is the expected outcome after all selected steps have been applied — the fastest way to see which steps contribute most.</t>
  </si>
  <si>
    <t>The chart's Y-axis is anchored at 0 so that the cumulative gain (or cumulative gain %) bars always start from baseline. Earlier versions anchored the axis at baseline_DV - margin, which clipped bars for continuous DVs.</t>
  </si>
  <si>
    <t>Bar values are formatted with one decimal when below 1% (e.g., '0.3%') and as integers when at or above 1% (e.g., '12%').</t>
  </si>
  <si>
    <t>The Display dropdown defaults to 'Point Change' for dichotomous DVs (probability points read naturally) and '% Change' for continuous DVs (% of baseline reads better). Override via the Display dropdown.</t>
  </si>
  <si>
    <t>Using the Simulator</t>
  </si>
  <si>
    <t>The Simulator lets you ask 'what if this attribute changed?' and see the expected effect on any other variable in the network (or just the DV when configured that way).</t>
  </si>
  <si>
    <t>1. Subgroup</t>
  </si>
  <si>
    <t>Pick the segment you want to simulate within.</t>
  </si>
  <si>
    <t>2. Variable</t>
  </si>
  <si>
    <t>The attribute you're changing (the driver).</t>
  </si>
  <si>
    <t>3. Mode</t>
  </si>
  <si>
    <t>'Current Level' shows the expected outcome at each observed level of the variable. 'Percent Change' shifts the variable's distribution by a percentage and shows the downstream effect.</t>
  </si>
  <si>
    <t>4. Focus</t>
  </si>
  <si>
    <t>Simulate using the whole market's performance or a specific brand's performance. Brands below the minimum sample size are flagged with a red warning and blank values.</t>
  </si>
  <si>
    <t>Notes on reading the numbers</t>
  </si>
  <si>
    <t>Brand-by-subgroup slices with fewer than 100 respondents are blanked in the Attribute / Community Drivers dashboards.</t>
  </si>
  <si>
    <t>The Simulator applies a minimum base of 100 respondents for brand slices — offending slices are flagged next to the Focus dropdown and return blank values.</t>
  </si>
  <si>
    <t>In the Prioritization tab, brand-by-subgroup slices with fewer than 100 respondents are flagged next to the Focus dropdown. No prioritization is run for those slices.</t>
  </si>
  <si>
    <t>Technical Appendix</t>
  </si>
  <si>
    <t>Model structure</t>
  </si>
  <si>
    <t>A discrete Bayesian network is learned over the attributes and the dependent variable. Structure learning uses a score-based search (hill-climbing or tabu) with a penalized likelihood criterion (BIC or AIC). Given the learned structure, the conditional probability tables are estimated as Bayesian posterior means under a Dirichlet prior. Each subgroup model shares the same structure as the overall model but is re-fitted on the subgroup's rows. Factor levels that do not appear in the subgroup are removed so every level in the model is backed by observed data.</t>
  </si>
  <si>
    <t>Best-vs-Worst</t>
  </si>
  <si>
    <t>For each attribute X, Best-vs-Worst is the difference in the outcome between its best and worst observed level, under exact Bayesian inference on the fitted network. This captures the theoretical ceiling of the attribute's influence, independent of where respondents actually sit on X.</t>
  </si>
  <si>
    <t>Probability Shift</t>
  </si>
  <si>
    <t>The shift accounts for the observed distribution of respondents on the attribute. The observed frequency distribution p_obs is shifted by an exponential tilt that raises its mean by the requested percentage (proportional) or by a fixed number of scale points (absolute). The reported shift is the difference between the expected target under the shifted distribution and the expected target under the observed distribution. When a brand is specified, p_obs is computed from the brand's rows while the conditional target is shared across brands because the brand variable does not enter the network.</t>
  </si>
  <si>
    <t>Weighting</t>
  </si>
  <si>
    <t>When a weight variable is provided, the observed frequency distribution is computed as the sum of weights within each level rather than the raw count. Weighting therefore propagates into the shift-based metrics. It does not propagate into Best-vs-Worst or mutual information, which come from the network's conditional probability tables (fitted as unweighted Bayesian posteriors).</t>
  </si>
  <si>
    <t>Mutual information and p-values</t>
  </si>
  <si>
    <t>For individual attributes, mutual information with the DV is computed from unconditional sample counts, and its significance is assessed with the standard chi-squared approximation to the likelihood-ratio test statistic. For communities, attributes are tested sequentially using a chained conditional mutual information decomposition; the likelihood-ratio test statistics and degrees of freedom are summed across steps and referred to a single chi-squared distribution. Optionally, the chi-squared p-value can be replaced by a bootstrap p-value.</t>
  </si>
  <si>
    <t>Greedy forward selection (Prioritization)</t>
  </si>
  <si>
    <t>The prioritization is built by forward selection. In round 1, every attribute is evaluated on its own using the chosen strategy (lift or max) and the expected outcome is computed by exact inference on the subgroup's network. The best attribute becomes step 1. In subsequent rounds every remaining attribute is layered on top and re-evaluated; the one producing the largest incremental outcome becomes the next step. The search stops when the fractional marginal gain falls below the early-stopping threshold.</t>
  </si>
  <si>
    <t>Indexing</t>
  </si>
  <si>
    <t>The Index column rescales a chosen metric so the top-ranked attribute in the current view is anchored at 100 and all others are proportional. Possible anchors include a lift value, Best-vs-Worst, or mutual information. Indexing is applied within each subgroup independently.</t>
  </si>
  <si>
    <t>Simulator precomputation</t>
  </si>
  <si>
    <t>In 'Current Level' mode, the Simulator displays precomputed posterior distributions of every target given the selected attribute at each of its observed levels. In 'Percent Change' mode, it displays precomputed expected values under the attribute's shifted distribution, across a range of percentages and either the whole market's distribution or a specific brand's. Values are rounded to four decimal places to keep the workbook compact.</t>
  </si>
  <si>
    <t>Base-size thresholds</t>
  </si>
  <si>
    <t>Brand-by-subgroup slices below 100 respondents are blanked in the driver dashboards; slices below 100 are skipped in the Prioritization. The Focus dropdown in each dashboard displays the actual base or a red warning. The thresholds guard against estimates dominated by the Bayesian prior rather than observed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</si>
</sst>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rgb="FF000000"/>
      <name val="Calibri"/>
      <family val="2"/>
      <scheme val="minor"/>
    </font>
    <font>
      <b/>
      <sz val="18"/>
      <color rgb="FF000000"/>
      <name val="Calibri"/>
      <family val="2"/>
    </font>
    <font>
      <b/>
      <i/>
      <sz val="14"/>
      <color rgb="FF000000"/>
      <name val="Calibri"/>
      <family val="2"/>
    </font>
    <font>
      <b/>
      <sz val="11"/>
      <color rgb="FF000000"/>
      <name val="Calibri"/>
      <family val="2"/>
    </font>
    <font>
      <sz val="11"/>
      <color rgb="FF000000"/>
      <name val="Calibri"/>
      <family val="2"/>
    </font>
    <font>
      <i/>
      <sz val="11"/>
      <color rgb="FF000000"/>
      <name val="Calibri"/>
      <family val="2"/>
    </font>
    <font>
      <sz val="11"/>
      <color rgb="FF595959"/>
      <name val="Calibri"/>
      <family val="2"/>
    </font>
  </fonts>
  <fills count="11">
    <fill>
      <patternFill patternType="none"/>
    </fill>
    <fill>
      <patternFill patternType="gray125"/>
    </fill>
    <fill>
      <patternFill patternType="solid">
        <fgColor rgb="FF000000"/>
      </patternFill>
    </fill>
    <fill>
      <patternFill patternType="solid">
        <fgColor rgb="FFD9D9D9"/>
      </patternFill>
    </fill>
    <fill>
      <patternFill patternType="solid">
        <fgColor rgb="FFFFFFFF"/>
      </patternFill>
    </fill>
    <fill>
      <patternFill patternType="solid">
        <fgColor rgb="FF66C2A5"/>
      </patternFill>
    </fill>
    <fill>
      <patternFill patternType="solid">
        <fgColor rgb="FFFC8D62"/>
      </patternFill>
    </fill>
    <fill>
      <patternFill patternType="solid">
        <fgColor rgb="FF8DA0CB"/>
      </patternFill>
    </fill>
    <fill>
      <patternFill patternType="solid">
        <fgColor rgb="FFE78AC3"/>
      </patternFill>
    </fill>
    <fill>
      <patternFill patternType="solid">
        <fgColor rgb="FFA6D854"/>
      </patternFill>
    </fill>
    <fill>
      <patternFill patternType="solid">
        <fgColor rgb="FFFFD92F"/>
      </patternFill>
    </fill>
  </fills>
  <borders count="12">
    <border>
      <left/>
      <right/>
      <top/>
      <bottom/>
      <diagonal/>
    </border>
    <border>
      <left/>
      <right/>
      <top/>
      <bottom style="thin">
        <color rgb="FF000000"/>
      </bottom>
      <diagonal/>
    </border>
    <border>
      <left style="medium">
        <color rgb="FF000000"/>
      </left>
      <right/>
      <top/>
      <bottom/>
      <diagonal/>
    </border>
    <border>
      <left/>
      <right style="medium">
        <color rgb="FF000000"/>
      </right>
      <top/>
      <bottom/>
      <diagonal/>
    </border>
    <border>
      <left/>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84">
    <xf numFmtId="0" fontId="0" fillId="0" borderId="0" xfId="0"/>
    <xf numFmtId="0" fontId="1" fillId="0" borderId="0" xfId="0" applyFont="1"/>
    <xf numFmtId="0" fontId="2" fillId="0" borderId="0" xfId="0" applyFont="1"/>
    <xf numFmtId="0" fontId="3" fillId="0" borderId="0" xfId="0" applyFont="1" applyAlignment="1">
      <alignment horizontal="right"/>
    </xf>
    <xf numFmtId="0" fontId="4" fillId="0" borderId="1" xfId="0" applyFont="1" applyBorder="1" applyAlignment="1">
      <alignment horizontal="left"/>
    </xf>
    <xf numFmtId="0" fontId="5" fillId="0" borderId="0" xfId="0" applyFont="1"/>
    <xf numFmtId="1" fontId="4" fillId="0" borderId="0" xfId="0" applyNumberFormat="1" applyFont="1" applyAlignment="1">
      <alignment horizontal="center"/>
    </xf>
    <xf numFmtId="0" fontId="4" fillId="0" borderId="0" xfId="0" applyFont="1" applyAlignment="1">
      <alignment horizontal="left"/>
    </xf>
    <xf numFmtId="0" fontId="4" fillId="2" borderId="0" xfId="0" applyFont="1" applyFill="1"/>
    <xf numFmtId="0" fontId="4" fillId="2" borderId="2" xfId="0" applyFont="1" applyFill="1" applyBorder="1"/>
    <xf numFmtId="0" fontId="4" fillId="2" borderId="3" xfId="0" applyFont="1" applyFill="1" applyBorder="1"/>
    <xf numFmtId="0" fontId="3" fillId="3" borderId="4" xfId="0" applyFont="1" applyFill="1" applyBorder="1" applyAlignment="1">
      <alignment horizontal="center" wrapText="1"/>
    </xf>
    <xf numFmtId="1" fontId="4" fillId="0" borderId="5" xfId="0" applyNumberFormat="1" applyFont="1" applyBorder="1" applyAlignment="1">
      <alignment horizontal="center"/>
    </xf>
    <xf numFmtId="0" fontId="4" fillId="0" borderId="5" xfId="0" applyFont="1" applyBorder="1" applyAlignment="1">
      <alignment horizontal="left"/>
    </xf>
    <xf numFmtId="0" fontId="4" fillId="0" borderId="2" xfId="0" applyFont="1" applyBorder="1" applyAlignment="1">
      <alignment horizontal="left"/>
    </xf>
    <xf numFmtId="0" fontId="3" fillId="3" borderId="6" xfId="0" applyFont="1" applyFill="1" applyBorder="1" applyAlignment="1">
      <alignment horizontal="center" wrapText="1"/>
    </xf>
    <xf numFmtId="0" fontId="4" fillId="0" borderId="7" xfId="0" applyFont="1" applyBorder="1" applyAlignment="1">
      <alignment horizontal="left"/>
    </xf>
    <xf numFmtId="1" fontId="4" fillId="0" borderId="3" xfId="0" applyNumberFormat="1" applyFont="1" applyBorder="1" applyAlignment="1">
      <alignment horizontal="center"/>
    </xf>
    <xf numFmtId="0" fontId="3" fillId="3" borderId="8" xfId="0" applyFont="1" applyFill="1" applyBorder="1" applyAlignment="1">
      <alignment horizontal="center" wrapText="1"/>
    </xf>
    <xf numFmtId="1" fontId="4" fillId="0" borderId="9" xfId="0" applyNumberFormat="1" applyFont="1" applyBorder="1" applyAlignment="1">
      <alignment horizontal="center"/>
    </xf>
    <xf numFmtId="164" fontId="4" fillId="0" borderId="4" xfId="0" applyNumberFormat="1" applyFont="1" applyBorder="1" applyAlignment="1">
      <alignment horizontal="center"/>
    </xf>
    <xf numFmtId="164" fontId="4" fillId="0" borderId="6" xfId="0" applyNumberFormat="1" applyFont="1" applyBorder="1" applyAlignment="1">
      <alignment horizontal="center"/>
    </xf>
    <xf numFmtId="164" fontId="4" fillId="0" borderId="8" xfId="0" applyNumberFormat="1" applyFont="1" applyBorder="1" applyAlignment="1">
      <alignment horizontal="center"/>
    </xf>
    <xf numFmtId="1" fontId="6" fillId="0" borderId="4" xfId="0" applyNumberFormat="1" applyFont="1" applyBorder="1" applyAlignment="1">
      <alignment horizontal="center"/>
    </xf>
    <xf numFmtId="1" fontId="6" fillId="0" borderId="6" xfId="0" applyNumberFormat="1" applyFont="1" applyBorder="1" applyAlignment="1">
      <alignment horizontal="center"/>
    </xf>
    <xf numFmtId="1" fontId="6" fillId="0" borderId="8" xfId="0" applyNumberFormat="1" applyFont="1" applyBorder="1" applyAlignment="1">
      <alignment horizontal="center"/>
    </xf>
    <xf numFmtId="0" fontId="4" fillId="4" borderId="0" xfId="0" applyFont="1" applyFill="1"/>
    <xf numFmtId="0" fontId="1" fillId="4" borderId="0" xfId="0" applyFont="1" applyFill="1"/>
    <xf numFmtId="0" fontId="2" fillId="4" borderId="0" xfId="0" applyFont="1" applyFill="1"/>
    <xf numFmtId="0" fontId="3" fillId="4" borderId="0" xfId="0" applyFont="1" applyFill="1" applyAlignment="1">
      <alignment horizontal="right"/>
    </xf>
    <xf numFmtId="0" fontId="4" fillId="4" borderId="1" xfId="0" applyFont="1" applyFill="1" applyBorder="1" applyAlignment="1">
      <alignment horizontal="left"/>
    </xf>
    <xf numFmtId="0" fontId="5" fillId="4" borderId="0" xfId="0" applyFont="1" applyFill="1" applyAlignment="1">
      <alignment horizontal="left"/>
    </xf>
    <xf numFmtId="0" fontId="4" fillId="4" borderId="0" xfId="0" applyFont="1" applyFill="1" applyAlignment="1">
      <alignment horizontal="left"/>
    </xf>
    <xf numFmtId="0" fontId="4" fillId="5" borderId="0" xfId="0" applyFont="1" applyFill="1" applyAlignment="1">
      <alignment horizontal="left"/>
    </xf>
    <xf numFmtId="0" fontId="4" fillId="6" borderId="0" xfId="0" applyFont="1" applyFill="1" applyAlignment="1">
      <alignment horizontal="left"/>
    </xf>
    <xf numFmtId="0" fontId="4" fillId="7" borderId="0" xfId="0" applyFont="1" applyFill="1" applyAlignment="1">
      <alignment horizontal="left"/>
    </xf>
    <xf numFmtId="0" fontId="4" fillId="8" borderId="0" xfId="0" applyFont="1" applyFill="1" applyAlignment="1">
      <alignment horizontal="left"/>
    </xf>
    <xf numFmtId="0" fontId="4" fillId="9" borderId="0" xfId="0" applyFont="1" applyFill="1" applyAlignment="1">
      <alignment horizontal="left"/>
    </xf>
    <xf numFmtId="0" fontId="4" fillId="10" borderId="0" xfId="0" applyFont="1" applyFill="1" applyAlignment="1">
      <alignment horizontal="left"/>
    </xf>
    <xf numFmtId="0" fontId="4" fillId="10" borderId="5" xfId="0" applyFont="1" applyFill="1" applyBorder="1" applyAlignment="1">
      <alignment horizontal="left"/>
    </xf>
    <xf numFmtId="0" fontId="4" fillId="4" borderId="2" xfId="0" applyFont="1" applyFill="1" applyBorder="1" applyAlignment="1">
      <alignment horizontal="left"/>
    </xf>
    <xf numFmtId="0" fontId="4" fillId="5" borderId="2" xfId="0" applyFont="1" applyFill="1" applyBorder="1" applyAlignment="1">
      <alignment horizontal="left"/>
    </xf>
    <xf numFmtId="0" fontId="4" fillId="6" borderId="2" xfId="0" applyFont="1" applyFill="1" applyBorder="1" applyAlignment="1">
      <alignment horizontal="left"/>
    </xf>
    <xf numFmtId="0" fontId="4" fillId="7" borderId="2" xfId="0" applyFont="1" applyFill="1" applyBorder="1" applyAlignment="1">
      <alignment horizontal="left"/>
    </xf>
    <xf numFmtId="0" fontId="4" fillId="8" borderId="2" xfId="0" applyFont="1" applyFill="1" applyBorder="1" applyAlignment="1">
      <alignment horizontal="left"/>
    </xf>
    <xf numFmtId="0" fontId="4" fillId="9" borderId="2" xfId="0" applyFont="1" applyFill="1" applyBorder="1" applyAlignment="1">
      <alignment horizontal="left"/>
    </xf>
    <xf numFmtId="0" fontId="4" fillId="10" borderId="2" xfId="0" applyFont="1" applyFill="1" applyBorder="1" applyAlignment="1">
      <alignment horizontal="left"/>
    </xf>
    <xf numFmtId="0" fontId="4" fillId="10" borderId="7" xfId="0" applyFont="1" applyFill="1" applyBorder="1" applyAlignment="1">
      <alignment horizontal="left"/>
    </xf>
    <xf numFmtId="165" fontId="4" fillId="4" borderId="3" xfId="0" applyNumberFormat="1" applyFont="1" applyFill="1" applyBorder="1" applyAlignment="1">
      <alignment horizontal="center"/>
    </xf>
    <xf numFmtId="165" fontId="4" fillId="5" borderId="3" xfId="0" applyNumberFormat="1" applyFont="1" applyFill="1" applyBorder="1" applyAlignment="1">
      <alignment horizontal="center"/>
    </xf>
    <xf numFmtId="165" fontId="4" fillId="6" borderId="3" xfId="0" applyNumberFormat="1" applyFont="1" applyFill="1" applyBorder="1" applyAlignment="1">
      <alignment horizontal="center"/>
    </xf>
    <xf numFmtId="165" fontId="4" fillId="7" borderId="3" xfId="0" applyNumberFormat="1" applyFont="1" applyFill="1" applyBorder="1" applyAlignment="1">
      <alignment horizontal="center"/>
    </xf>
    <xf numFmtId="165" fontId="4" fillId="8" borderId="3" xfId="0" applyNumberFormat="1" applyFont="1" applyFill="1" applyBorder="1" applyAlignment="1">
      <alignment horizontal="center"/>
    </xf>
    <xf numFmtId="165" fontId="4" fillId="9" borderId="3" xfId="0" applyNumberFormat="1" applyFont="1" applyFill="1" applyBorder="1" applyAlignment="1">
      <alignment horizontal="center"/>
    </xf>
    <xf numFmtId="165" fontId="4" fillId="10" borderId="3" xfId="0" applyNumberFormat="1" applyFont="1" applyFill="1" applyBorder="1" applyAlignment="1">
      <alignment horizontal="center"/>
    </xf>
    <xf numFmtId="165" fontId="4" fillId="10" borderId="9" xfId="0" applyNumberFormat="1" applyFont="1" applyFill="1" applyBorder="1" applyAlignment="1">
      <alignment horizontal="center"/>
    </xf>
    <xf numFmtId="164" fontId="4" fillId="0" borderId="0" xfId="0" applyNumberFormat="1" applyFont="1" applyAlignment="1">
      <alignment horizontal="center"/>
    </xf>
    <xf numFmtId="0" fontId="3" fillId="0" borderId="0" xfId="0" applyFont="1"/>
    <xf numFmtId="164" fontId="4" fillId="0" borderId="0" xfId="0" applyNumberFormat="1" applyFont="1"/>
    <xf numFmtId="0" fontId="3"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3" fillId="0" borderId="3"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xf numFmtId="0" fontId="4" fillId="0" borderId="3" xfId="0" applyFont="1" applyBorder="1" applyAlignment="1">
      <alignment vertical="top" wrapText="1"/>
    </xf>
    <xf numFmtId="0" fontId="4" fillId="0" borderId="3" xfId="0" applyFont="1" applyBorder="1"/>
    <xf numFmtId="0" fontId="4" fillId="0" borderId="7" xfId="0" applyFont="1" applyBorder="1"/>
    <xf numFmtId="0" fontId="4" fillId="0" borderId="9" xfId="0" applyFont="1" applyBorder="1" applyAlignment="1">
      <alignment vertical="top" wrapText="1"/>
    </xf>
    <xf numFmtId="0" fontId="4" fillId="0" borderId="9" xfId="0" applyFont="1" applyBorder="1"/>
    <xf numFmtId="0" fontId="3" fillId="0" borderId="2" xfId="0" applyFont="1" applyBorder="1" applyAlignment="1">
      <alignment vertical="top" wrapText="1"/>
    </xf>
    <xf numFmtId="0" fontId="3" fillId="0" borderId="7" xfId="0" applyFont="1" applyBorder="1" applyAlignment="1">
      <alignment vertical="top" wrapText="1"/>
    </xf>
    <xf numFmtId="0" fontId="1" fillId="0" borderId="0" xfId="0" applyFont="1"/>
    <xf numFmtId="0" fontId="2" fillId="0" borderId="0" xfId="0" applyFont="1"/>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4" fillId="0" borderId="0" xfId="0" applyFont="1" applyBorder="1" applyAlignment="1">
      <alignment horizontal="left"/>
    </xf>
    <xf numFmtId="0" fontId="4" fillId="0" borderId="0" xfId="0" applyFont="1" applyBorder="1"/>
    <xf numFmtId="0" fontId="0" fillId="0" borderId="5" xfId="0" applyBorder="1"/>
    <xf numFmtId="1" fontId="4" fillId="0" borderId="0" xfId="0" applyNumberFormat="1" applyFont="1" applyBorder="1" applyAlignment="1">
      <alignment horizontal="center"/>
    </xf>
    <xf numFmtId="0" fontId="0" fillId="0" borderId="0" xfId="0" applyBorder="1"/>
    <xf numFmtId="0" fontId="0" fillId="0" borderId="0" xfId="0" applyAlignment="1">
      <alignment horizontal="left" wrapText="1"/>
    </xf>
    <xf numFmtId="0" fontId="0" fillId="0" borderId="0" xfId="0" applyAlignment="1">
      <alignment wrapText="1"/>
    </xf>
  </cellXfs>
  <cellStyles count="1">
    <cellStyle name="Normal" xfId="0" builtinId="0"/>
  </cellStyles>
  <dxfs count="44">
    <dxf>
      <font>
        <sz val="11"/>
        <color rgb="FF000000"/>
        <name val="Calibri"/>
      </font>
      <border>
        <right style="medium">
          <color rgb="FF000000"/>
        </right>
      </border>
    </dxf>
    <dxf>
      <font>
        <i/>
        <sz val="11"/>
        <color rgb="FF888888"/>
        <name val="Calibri"/>
      </font>
    </dxf>
    <dxf>
      <font>
        <b/>
        <sz val="11"/>
        <color rgb="FFFF0000"/>
        <name val="Calibri"/>
      </font>
    </dxf>
    <dxf>
      <font>
        <sz val="11"/>
        <color rgb="FFFFFFFF"/>
        <name val="Calibri"/>
      </font>
      <fill>
        <patternFill patternType="solid">
          <bgColor rgb="FFFF0000"/>
        </patternFill>
      </fill>
    </dxf>
    <dxf>
      <font>
        <sz val="11"/>
        <color rgb="FF000000"/>
        <name val="Calibri"/>
      </font>
      <border>
        <bottom style="medium">
          <color rgb="FF000000"/>
        </bottom>
      </border>
    </dxf>
    <dxf>
      <font>
        <sz val="11"/>
        <color rgb="FF000000"/>
        <name val="Calibri"/>
      </font>
      <border>
        <left style="medium">
          <color rgb="FF000000"/>
        </left>
      </border>
    </dxf>
    <dxf>
      <font>
        <b/>
        <sz val="11"/>
        <color rgb="FFFF0000"/>
        <name val="Calibri"/>
      </font>
    </dxf>
    <dxf>
      <font>
        <sz val="11"/>
        <color rgb="FFFFFFFF"/>
        <name val="Calibri"/>
      </font>
      <fill>
        <patternFill patternType="solid">
          <bgColor rgb="FFFF0000"/>
        </patternFill>
      </fill>
    </dxf>
    <dxf>
      <font>
        <b/>
        <i/>
        <sz val="11"/>
        <color rgb="FF000000"/>
        <name val="Calibri"/>
      </font>
    </dxf>
    <dxf>
      <font>
        <sz val="11"/>
        <color rgb="FFFFFFFF"/>
        <name val="Calibri"/>
      </font>
      <fill>
        <patternFill patternType="solid">
          <bgColor rgb="FF000000"/>
        </patternFill>
      </fill>
    </dxf>
    <dxf>
      <font>
        <b/>
        <i/>
        <sz val="11"/>
        <color rgb="FF000000"/>
        <name val="Calibri"/>
      </font>
    </dxf>
    <dxf>
      <font>
        <sz val="11"/>
        <color rgb="FFFFFFFF"/>
        <name val="Calibri"/>
      </font>
      <fill>
        <patternFill patternType="solid">
          <bgColor rgb="FF000000"/>
        </patternFill>
      </fill>
    </dxf>
    <dxf>
      <font>
        <b/>
        <i/>
        <sz val="11"/>
        <color rgb="FF000000"/>
        <name val="Calibri"/>
      </font>
    </dxf>
    <dxf>
      <font>
        <sz val="11"/>
        <color rgb="FFFFFFFF"/>
        <name val="Calibri"/>
      </font>
      <fill>
        <patternFill patternType="solid">
          <bgColor rgb="FF000000"/>
        </patternFill>
      </fill>
    </dxf>
    <dxf>
      <font>
        <i/>
        <sz val="11"/>
        <color rgb="FF6C757D"/>
        <name val="Calibri"/>
      </font>
    </dxf>
    <dxf>
      <font>
        <i/>
        <sz val="11"/>
        <color rgb="FF6C757D"/>
        <name val="Calibri"/>
      </font>
    </dxf>
    <dxf>
      <font>
        <i/>
        <sz val="11"/>
        <color rgb="FF6C757D"/>
        <name val="Calibri"/>
      </font>
    </dxf>
    <dxf>
      <font>
        <i/>
        <sz val="11"/>
        <color rgb="FF6C757D"/>
        <name val="Calibri"/>
      </font>
    </dxf>
    <dxf>
      <font>
        <b/>
        <sz val="11"/>
        <color rgb="FFAC6258"/>
        <name val="Calibri"/>
      </font>
    </dxf>
    <dxf>
      <font>
        <i/>
        <sz val="11"/>
        <color rgb="FF6C757D"/>
        <name val="Calibri"/>
      </font>
    </dxf>
    <dxf>
      <font>
        <i/>
        <sz val="11"/>
        <color rgb="FF6C757D"/>
        <name val="Calibri"/>
      </font>
    </dxf>
    <dxf>
      <font>
        <b/>
        <i/>
        <sz val="11"/>
        <color rgb="FF000000"/>
        <name val="Calibri"/>
      </font>
    </dxf>
    <dxf>
      <font>
        <sz val="11"/>
        <color rgb="FFFFFFFF"/>
        <name val="Calibri"/>
      </font>
      <fill>
        <patternFill patternType="solid">
          <bgColor rgb="FF000000"/>
        </patternFill>
      </fill>
    </dxf>
    <dxf>
      <font>
        <sz val="11"/>
        <color rgb="FFFFFFFF"/>
        <name val="Calibri"/>
      </font>
      <fill>
        <patternFill patternType="solid">
          <bgColor rgb="FFFF0000"/>
        </patternFill>
      </fill>
    </dxf>
    <dxf>
      <font>
        <i/>
        <sz val="11"/>
        <color rgb="FFBFBFBF"/>
        <name val="Calibri"/>
      </font>
    </dxf>
    <dxf>
      <font>
        <i/>
        <sz val="11"/>
        <color rgb="FFBFBFBF"/>
        <name val="Calibri"/>
      </font>
    </dxf>
    <dxf>
      <font>
        <b/>
        <i/>
        <sz val="11"/>
        <color rgb="FF000000"/>
        <name val="Calibri"/>
      </font>
    </dxf>
    <dxf>
      <font>
        <sz val="11"/>
        <color rgb="FFFFFFFF"/>
        <name val="Calibri"/>
      </font>
      <fill>
        <patternFill patternType="solid">
          <bgColor rgb="FF000000"/>
        </patternFill>
      </fill>
    </dxf>
    <dxf>
      <font>
        <b/>
        <i/>
        <sz val="11"/>
        <color rgb="FF000000"/>
        <name val="Calibri"/>
      </font>
    </dxf>
    <dxf>
      <font>
        <sz val="11"/>
        <color rgb="FFFFFFFF"/>
        <name val="Calibri"/>
      </font>
      <fill>
        <patternFill patternType="solid">
          <bgColor rgb="FF000000"/>
        </patternFill>
      </fill>
    </dxf>
    <dxf>
      <font>
        <b/>
        <i/>
        <sz val="11"/>
        <color rgb="FF000000"/>
        <name val="Calibri"/>
      </font>
    </dxf>
    <dxf>
      <font>
        <sz val="11"/>
        <color rgb="FFFFFFFF"/>
        <name val="Calibri"/>
      </font>
      <fill>
        <patternFill patternType="solid">
          <bgColor rgb="FF000000"/>
        </patternFill>
      </fill>
    </dxf>
    <dxf>
      <font>
        <b/>
        <i/>
        <sz val="11"/>
        <color rgb="FF000000"/>
        <name val="Calibri"/>
      </font>
    </dxf>
    <dxf>
      <font>
        <sz val="11"/>
        <color rgb="FFFFFFFF"/>
        <name val="Calibri"/>
      </font>
      <fill>
        <patternFill patternType="solid">
          <bgColor rgb="FF000000"/>
        </patternFill>
      </fill>
    </dxf>
    <dxf>
      <font>
        <i/>
        <sz val="11"/>
        <color rgb="FF6C757D"/>
        <name val="Calibri"/>
      </font>
    </dxf>
    <dxf>
      <font>
        <i/>
        <sz val="11"/>
        <color rgb="FF6C757D"/>
        <name val="Calibri"/>
      </font>
    </dxf>
    <dxf>
      <font>
        <i/>
        <sz val="11"/>
        <color rgb="FF6C757D"/>
        <name val="Calibri"/>
      </font>
    </dxf>
    <dxf>
      <font>
        <i/>
        <sz val="11"/>
        <color rgb="FF6C757D"/>
        <name val="Calibri"/>
      </font>
    </dxf>
    <dxf>
      <font>
        <b/>
        <sz val="11"/>
        <color rgb="FFAC6258"/>
        <name val="Calibri"/>
      </font>
    </dxf>
    <dxf>
      <font>
        <i/>
        <sz val="11"/>
        <color rgb="FF6C757D"/>
        <name val="Calibri"/>
      </font>
    </dxf>
    <dxf>
      <font>
        <i/>
        <sz val="11"/>
        <color rgb="FF6C757D"/>
        <name val="Calibri"/>
      </font>
    </dxf>
    <dxf>
      <font>
        <sz val="11"/>
        <color rgb="FFFFFFFF"/>
        <name val="Calibri"/>
      </font>
      <fill>
        <patternFill patternType="solid">
          <bgColor rgb="FFFF0000"/>
        </patternFill>
      </fill>
    </dxf>
    <dxf>
      <font>
        <i/>
        <sz val="11"/>
        <color rgb="FFBFBFBF"/>
        <name val="Calibri"/>
      </font>
    </dxf>
    <dxf>
      <font>
        <i/>
        <sz val="11"/>
        <color rgb="FFBFBFBF"/>
        <name val="Calibr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stacked"/>
        <c:varyColors val="0"/>
        <c:ser>
          <c:idx val="0"/>
          <c:order val="0"/>
          <c:tx>
            <c:strRef>
              <c:f>_priorit_chart_data!$B$1</c:f>
              <c:strCache>
                <c:ptCount val="1"/>
                <c:pt idx="0">
                  <c:v>Previous</c:v>
                </c:pt>
              </c:strCache>
            </c:strRef>
          </c:tx>
          <c:spPr>
            <a:solidFill>
              <a:srgbClr val="D9D9D9"/>
            </a:solidFill>
            <a:ln>
              <a:noFill/>
            </a:ln>
          </c:spPr>
          <c:invertIfNegative val="1"/>
          <c:cat>
            <c:strRef>
              <c:f>_priorit_chart_data!$A$2:$A$21</c:f>
              <c:strCache>
                <c:ptCount val="19"/>
                <c:pt idx="0">
                  <c:v>varC_9</c:v>
                </c:pt>
                <c:pt idx="1">
                  <c:v>varA_11</c:v>
                </c:pt>
                <c:pt idx="2">
                  <c:v>varA_4</c:v>
                </c:pt>
                <c:pt idx="3">
                  <c:v>varC_1</c:v>
                </c:pt>
                <c:pt idx="4">
                  <c:v>varC_7</c:v>
                </c:pt>
                <c:pt idx="5">
                  <c:v>varA_8</c:v>
                </c:pt>
                <c:pt idx="6">
                  <c:v>varC_2</c:v>
                </c:pt>
                <c:pt idx="7">
                  <c:v>varB_4</c:v>
                </c:pt>
                <c:pt idx="8">
                  <c:v>varC_5</c:v>
                </c:pt>
                <c:pt idx="9">
                  <c:v>varB_1</c:v>
                </c:pt>
                <c:pt idx="10">
                  <c:v>varC_8</c:v>
                </c:pt>
                <c:pt idx="11">
                  <c:v>varA_10</c:v>
                </c:pt>
                <c:pt idx="12">
                  <c:v>varA_7</c:v>
                </c:pt>
                <c:pt idx="13">
                  <c:v>varA_1</c:v>
                </c:pt>
                <c:pt idx="14">
                  <c:v>varC_3</c:v>
                </c:pt>
                <c:pt idx="15">
                  <c:v>varB_6</c:v>
                </c:pt>
                <c:pt idx="16">
                  <c:v>varB_5</c:v>
                </c:pt>
                <c:pt idx="17">
                  <c:v>varA_3</c:v>
                </c:pt>
                <c:pt idx="18">
                  <c:v>varA_2</c:v>
                </c:pt>
              </c:strCache>
            </c:strRef>
          </c:cat>
          <c:val>
            <c:numRef>
              <c:f>_priorit_chart_data!$B$2:$B$21</c:f>
              <c:numCache>
                <c:formatCode>0.0%</c:formatCode>
                <c:ptCount val="20"/>
                <c:pt idx="0">
                  <c:v>0</c:v>
                </c:pt>
                <c:pt idx="1">
                  <c:v>3.1737155257458002E-2</c:v>
                </c:pt>
                <c:pt idx="2">
                  <c:v>6.3577105591718502E-2</c:v>
                </c:pt>
                <c:pt idx="3">
                  <c:v>9.5855765792072792E-2</c:v>
                </c:pt>
                <c:pt idx="4">
                  <c:v>0.12994511072015741</c:v>
                </c:pt>
                <c:pt idx="5">
                  <c:v>0.16176705883535042</c:v>
                </c:pt>
                <c:pt idx="6">
                  <c:v>0.19374474736925071</c:v>
                </c:pt>
                <c:pt idx="7">
                  <c:v>0.22394410117464189</c:v>
                </c:pt>
                <c:pt idx="8">
                  <c:v>0.25408132401778688</c:v>
                </c:pt>
                <c:pt idx="9">
                  <c:v>0.28282454241356136</c:v>
                </c:pt>
                <c:pt idx="10">
                  <c:v>0.31021631308769898</c:v>
                </c:pt>
                <c:pt idx="11">
                  <c:v>0.3358598223894631</c:v>
                </c:pt>
                <c:pt idx="12">
                  <c:v>0.36103202590327249</c:v>
                </c:pt>
                <c:pt idx="13">
                  <c:v>0.38539670897401856</c:v>
                </c:pt>
                <c:pt idx="14">
                  <c:v>0.40884174111604271</c:v>
                </c:pt>
                <c:pt idx="15">
                  <c:v>0.43093229645637349</c:v>
                </c:pt>
                <c:pt idx="16">
                  <c:v>0.4509916678113306</c:v>
                </c:pt>
                <c:pt idx="17">
                  <c:v>0.46895460898106239</c:v>
                </c:pt>
                <c:pt idx="18">
                  <c:v>0.48506667310201329</c:v>
                </c:pt>
                <c:pt idx="19">
                  <c:v>#N/A</c:v>
                </c:pt>
              </c:numCache>
            </c:numRef>
          </c:val>
          <c:extLst>
            <c:ext xmlns:c14="http://schemas.microsoft.com/office/drawing/2007/8/2/chart" uri="{6F2FDCE9-48DA-4B69-8628-5D25D57E5C99}">
              <c14:invertSolidFillFmt>
                <c14:spPr xmlns:c14="http://schemas.microsoft.com/office/drawing/2007/8/2/chart">
                  <a:solidFill>
                    <a:srgbClr val="FFFFFF"/>
                  </a:solidFill>
                  <a:ln>
                    <a:noFill/>
                  </a:ln>
                </c14:spPr>
              </c14:invertSolidFillFmt>
            </c:ext>
            <c:ext xmlns:c16="http://schemas.microsoft.com/office/drawing/2014/chart" uri="{C3380CC4-5D6E-409C-BE32-E72D297353CC}">
              <c16:uniqueId val="{00000000-C374-424C-A7D0-4E80924D3579}"/>
            </c:ext>
          </c:extLst>
        </c:ser>
        <c:ser>
          <c:idx val="1"/>
          <c:order val="1"/>
          <c:tx>
            <c:strRef>
              <c:f>_priorit_chart_data!$C$1</c:f>
              <c:strCache>
                <c:ptCount val="1"/>
                <c:pt idx="0">
                  <c:v>Incremental</c:v>
                </c:pt>
              </c:strCache>
            </c:strRef>
          </c:tx>
          <c:spPr>
            <a:solidFill>
              <a:srgbClr val="595959"/>
            </a:solidFill>
            <a:ln>
              <a:noFill/>
            </a:ln>
          </c:spPr>
          <c:invertIfNegative val="1"/>
          <c:cat>
            <c:strRef>
              <c:f>_priorit_chart_data!$A$2:$A$21</c:f>
              <c:strCache>
                <c:ptCount val="19"/>
                <c:pt idx="0">
                  <c:v>varC_9</c:v>
                </c:pt>
                <c:pt idx="1">
                  <c:v>varA_11</c:v>
                </c:pt>
                <c:pt idx="2">
                  <c:v>varA_4</c:v>
                </c:pt>
                <c:pt idx="3">
                  <c:v>varC_1</c:v>
                </c:pt>
                <c:pt idx="4">
                  <c:v>varC_7</c:v>
                </c:pt>
                <c:pt idx="5">
                  <c:v>varA_8</c:v>
                </c:pt>
                <c:pt idx="6">
                  <c:v>varC_2</c:v>
                </c:pt>
                <c:pt idx="7">
                  <c:v>varB_4</c:v>
                </c:pt>
                <c:pt idx="8">
                  <c:v>varC_5</c:v>
                </c:pt>
                <c:pt idx="9">
                  <c:v>varB_1</c:v>
                </c:pt>
                <c:pt idx="10">
                  <c:v>varC_8</c:v>
                </c:pt>
                <c:pt idx="11">
                  <c:v>varA_10</c:v>
                </c:pt>
                <c:pt idx="12">
                  <c:v>varA_7</c:v>
                </c:pt>
                <c:pt idx="13">
                  <c:v>varA_1</c:v>
                </c:pt>
                <c:pt idx="14">
                  <c:v>varC_3</c:v>
                </c:pt>
                <c:pt idx="15">
                  <c:v>varB_6</c:v>
                </c:pt>
                <c:pt idx="16">
                  <c:v>varB_5</c:v>
                </c:pt>
                <c:pt idx="17">
                  <c:v>varA_3</c:v>
                </c:pt>
                <c:pt idx="18">
                  <c:v>varA_2</c:v>
                </c:pt>
              </c:strCache>
            </c:strRef>
          </c:cat>
          <c:val>
            <c:numRef>
              <c:f>_priorit_chart_data!$C$2:$C$21</c:f>
              <c:numCache>
                <c:formatCode>0.0%</c:formatCode>
                <c:ptCount val="20"/>
                <c:pt idx="0">
                  <c:v>3.1737155257458002E-2</c:v>
                </c:pt>
                <c:pt idx="1">
                  <c:v>3.18399503342605E-2</c:v>
                </c:pt>
                <c:pt idx="2">
                  <c:v>3.2278660200354699E-2</c:v>
                </c:pt>
                <c:pt idx="3">
                  <c:v>3.40893449280842E-2</c:v>
                </c:pt>
                <c:pt idx="4">
                  <c:v>3.1821948115192601E-2</c:v>
                </c:pt>
                <c:pt idx="5">
                  <c:v>3.1977688533900601E-2</c:v>
                </c:pt>
                <c:pt idx="6">
                  <c:v>3.01993538053913E-2</c:v>
                </c:pt>
                <c:pt idx="7">
                  <c:v>3.0137222843145101E-2</c:v>
                </c:pt>
                <c:pt idx="8">
                  <c:v>2.8743218395774098E-2</c:v>
                </c:pt>
                <c:pt idx="9">
                  <c:v>2.7391770674137599E-2</c:v>
                </c:pt>
                <c:pt idx="10">
                  <c:v>2.5643509301764001E-2</c:v>
                </c:pt>
                <c:pt idx="11">
                  <c:v>2.5172203513809902E-2</c:v>
                </c:pt>
                <c:pt idx="12">
                  <c:v>2.43646830707465E-2</c:v>
                </c:pt>
                <c:pt idx="13">
                  <c:v>2.3445032142023401E-2</c:v>
                </c:pt>
                <c:pt idx="14">
                  <c:v>2.2090555340331299E-2</c:v>
                </c:pt>
                <c:pt idx="15">
                  <c:v>2.0059371354956501E-2</c:v>
                </c:pt>
                <c:pt idx="16">
                  <c:v>1.7962941169732401E-2</c:v>
                </c:pt>
                <c:pt idx="17">
                  <c:v>1.6112064120950599E-2</c:v>
                </c:pt>
                <c:pt idx="18">
                  <c:v>1.4624651524133701E-2</c:v>
                </c:pt>
                <c:pt idx="19">
                  <c:v>#N/A</c:v>
                </c:pt>
              </c:numCache>
            </c:numRef>
          </c:val>
          <c:extLst>
            <c:ext xmlns:c14="http://schemas.microsoft.com/office/drawing/2007/8/2/chart" uri="{6F2FDCE9-48DA-4B69-8628-5D25D57E5C99}">
              <c14:invertSolidFillFmt>
                <c14:spPr xmlns:c14="http://schemas.microsoft.com/office/drawing/2007/8/2/chart">
                  <a:solidFill>
                    <a:srgbClr val="FFFFFF"/>
                  </a:solidFill>
                  <a:ln>
                    <a:noFill/>
                  </a:ln>
                </c14:spPr>
              </c14:invertSolidFillFmt>
            </c:ext>
            <c:ext xmlns:c16="http://schemas.microsoft.com/office/drawing/2014/chart" uri="{C3380CC4-5D6E-409C-BE32-E72D297353CC}">
              <c16:uniqueId val="{00000001-C374-424C-A7D0-4E80924D3579}"/>
            </c:ext>
          </c:extLst>
        </c:ser>
        <c:dLbls>
          <c:showLegendKey val="0"/>
          <c:showVal val="0"/>
          <c:showCatName val="0"/>
          <c:showSerName val="0"/>
          <c:showPercent val="0"/>
          <c:showBubbleSize val="0"/>
        </c:dLbls>
        <c:gapWidth val="150"/>
        <c:overlap val="100"/>
        <c:axId val="111111111"/>
        <c:axId val="222222222"/>
      </c:barChart>
      <c:lineChart>
        <c:grouping val="standard"/>
        <c:varyColors val="0"/>
        <c:ser>
          <c:idx val="2"/>
          <c:order val="2"/>
          <c:tx>
            <c:strRef>
              <c:f>_priorit_chart_data!$D$1</c:f>
              <c:strCache>
                <c:ptCount val="1"/>
                <c:pt idx="0">
                  <c:v>Cumulative DV</c:v>
                </c:pt>
              </c:strCache>
            </c:strRef>
          </c:tx>
          <c:spPr>
            <a:ln w="22225">
              <a:solidFill>
                <a:srgbClr val="595959"/>
              </a:solidFill>
            </a:ln>
          </c:spPr>
          <c:marker>
            <c:symbol val="circle"/>
            <c:size val="5"/>
            <c:spPr>
              <a:solidFill>
                <a:srgbClr val="595959"/>
              </a:solidFill>
              <a:ln>
                <a:solidFill>
                  <a:srgbClr val="595959"/>
                </a:solidFill>
              </a:ln>
            </c:spPr>
          </c:marker>
          <c:cat>
            <c:strRef>
              <c:f>_priorit_chart_data!$A$2:$A$21</c:f>
              <c:strCache>
                <c:ptCount val="19"/>
                <c:pt idx="0">
                  <c:v>varC_9</c:v>
                </c:pt>
                <c:pt idx="1">
                  <c:v>varA_11</c:v>
                </c:pt>
                <c:pt idx="2">
                  <c:v>varA_4</c:v>
                </c:pt>
                <c:pt idx="3">
                  <c:v>varC_1</c:v>
                </c:pt>
                <c:pt idx="4">
                  <c:v>varC_7</c:v>
                </c:pt>
                <c:pt idx="5">
                  <c:v>varA_8</c:v>
                </c:pt>
                <c:pt idx="6">
                  <c:v>varC_2</c:v>
                </c:pt>
                <c:pt idx="7">
                  <c:v>varB_4</c:v>
                </c:pt>
                <c:pt idx="8">
                  <c:v>varC_5</c:v>
                </c:pt>
                <c:pt idx="9">
                  <c:v>varB_1</c:v>
                </c:pt>
                <c:pt idx="10">
                  <c:v>varC_8</c:v>
                </c:pt>
                <c:pt idx="11">
                  <c:v>varA_10</c:v>
                </c:pt>
                <c:pt idx="12">
                  <c:v>varA_7</c:v>
                </c:pt>
                <c:pt idx="13">
                  <c:v>varA_1</c:v>
                </c:pt>
                <c:pt idx="14">
                  <c:v>varC_3</c:v>
                </c:pt>
                <c:pt idx="15">
                  <c:v>varB_6</c:v>
                </c:pt>
                <c:pt idx="16">
                  <c:v>varB_5</c:v>
                </c:pt>
                <c:pt idx="17">
                  <c:v>varA_3</c:v>
                </c:pt>
                <c:pt idx="18">
                  <c:v>varA_2</c:v>
                </c:pt>
              </c:strCache>
            </c:strRef>
          </c:cat>
          <c:val>
            <c:numRef>
              <c:f>_priorit_chart_data!$D$2:$D$21</c:f>
              <c:numCache>
                <c:formatCode>0.0%</c:formatCode>
                <c:ptCount val="20"/>
                <c:pt idx="0">
                  <c:v>3.1737155257458002E-2</c:v>
                </c:pt>
                <c:pt idx="1">
                  <c:v>6.3577105591718502E-2</c:v>
                </c:pt>
                <c:pt idx="2">
                  <c:v>9.5855765792073194E-2</c:v>
                </c:pt>
                <c:pt idx="3">
                  <c:v>0.12994511072015699</c:v>
                </c:pt>
                <c:pt idx="4">
                  <c:v>0.16176705883535</c:v>
                </c:pt>
                <c:pt idx="5">
                  <c:v>0.19374474736925101</c:v>
                </c:pt>
                <c:pt idx="6">
                  <c:v>0.223944101174642</c:v>
                </c:pt>
                <c:pt idx="7">
                  <c:v>0.25408132401778699</c:v>
                </c:pt>
                <c:pt idx="8">
                  <c:v>0.28282454241356098</c:v>
                </c:pt>
                <c:pt idx="9">
                  <c:v>0.31021631308769898</c:v>
                </c:pt>
                <c:pt idx="10">
                  <c:v>0.33585982238946299</c:v>
                </c:pt>
                <c:pt idx="11">
                  <c:v>0.36103202590327299</c:v>
                </c:pt>
                <c:pt idx="12">
                  <c:v>0.38539670897401901</c:v>
                </c:pt>
                <c:pt idx="13">
                  <c:v>0.40884174111604199</c:v>
                </c:pt>
                <c:pt idx="14">
                  <c:v>0.43093229645637399</c:v>
                </c:pt>
                <c:pt idx="15">
                  <c:v>0.45099166781132999</c:v>
                </c:pt>
                <c:pt idx="16">
                  <c:v>0.468954608981063</c:v>
                </c:pt>
                <c:pt idx="17">
                  <c:v>0.48506667310201301</c:v>
                </c:pt>
                <c:pt idx="18">
                  <c:v>0.49969132462614702</c:v>
                </c:pt>
                <c:pt idx="19">
                  <c:v>#N/A</c:v>
                </c:pt>
              </c:numCache>
            </c:numRef>
          </c:val>
          <c:smooth val="0"/>
          <c:extLst>
            <c:ext xmlns:c16="http://schemas.microsoft.com/office/drawing/2014/chart" uri="{C3380CC4-5D6E-409C-BE32-E72D297353CC}">
              <c16:uniqueId val="{00000002-C374-424C-A7D0-4E80924D3579}"/>
            </c:ext>
          </c:extLst>
        </c:ser>
        <c:dLbls>
          <c:showLegendKey val="0"/>
          <c:showVal val="0"/>
          <c:showCatName val="0"/>
          <c:showSerName val="0"/>
          <c:showPercent val="0"/>
          <c:showBubbleSize val="0"/>
        </c:dLbls>
        <c:marker val="1"/>
        <c:smooth val="0"/>
        <c:axId val="111111111"/>
        <c:axId val="222222222"/>
      </c:lineChart>
      <c:catAx>
        <c:axId val="111111111"/>
        <c:scaling>
          <c:orientation val="minMax"/>
        </c:scaling>
        <c:delete val="0"/>
        <c:axPos val="b"/>
        <c:numFmt formatCode="General" sourceLinked="1"/>
        <c:majorTickMark val="cross"/>
        <c:minorTickMark val="cross"/>
        <c:tickLblPos val="nextTo"/>
        <c:txPr>
          <a:bodyPr rot="-2700000"/>
          <a:lstStyle/>
          <a:p>
            <a:pPr>
              <a:defRPr sz="800">
                <a:latin typeface="Calibri"/>
                <a:cs typeface="Calibri"/>
              </a:defRPr>
            </a:pPr>
            <a:endParaRPr lang="en-US"/>
          </a:p>
        </c:txPr>
        <c:crossAx val="222222222"/>
        <c:crosses val="autoZero"/>
        <c:auto val="1"/>
        <c:lblAlgn val="ctr"/>
        <c:lblOffset val="100"/>
        <c:noMultiLvlLbl val="1"/>
      </c:catAx>
      <c:valAx>
        <c:axId val="222222222"/>
        <c:scaling>
          <c:orientation val="minMax"/>
          <c:min val="0"/>
        </c:scaling>
        <c:delete val="0"/>
        <c:axPos val="l"/>
        <c:numFmt formatCode="0.0%" sourceLinked="0"/>
        <c:majorTickMark val="cross"/>
        <c:minorTickMark val="cross"/>
        <c:tickLblPos val="nextTo"/>
        <c:txPr>
          <a:bodyPr/>
          <a:lstStyle/>
          <a:p>
            <a:pPr>
              <a:defRPr sz="800">
                <a:latin typeface="Calibri"/>
                <a:cs typeface="Calibri"/>
              </a:defRPr>
            </a:pPr>
            <a:endParaRPr lang="en-US"/>
          </a:p>
        </c:txPr>
        <c:crossAx val="111111111"/>
        <c:crosses val="autoZero"/>
        <c:crossBetween val="between"/>
      </c:valAx>
    </c:plotArea>
    <c:legend>
      <c:legendPos val="b"/>
      <c:overlay val="0"/>
      <c:txPr>
        <a:bodyPr/>
        <a:lstStyle/>
        <a:p>
          <a:pPr>
            <a:defRPr sz="900">
              <a:latin typeface="Calibri"/>
              <a:cs typeface="Calibri"/>
            </a:defRPr>
          </a:pPr>
          <a:endParaRPr lang="en-US"/>
        </a:p>
      </c:txPr>
    </c:legend>
    <c:plotVisOnly val="1"/>
    <c:dispBlanksAs val="gap"/>
    <c:showDLblsOverMax val="1"/>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0</xdr:colOff>
      <xdr:row>10</xdr:row>
      <xdr:rowOff>0</xdr:rowOff>
    </xdr:from>
    <xdr:to>
      <xdr:col>19</xdr:col>
      <xdr:colOff>0</xdr:colOff>
      <xdr:row>29</xdr:row>
      <xdr:rowOff>0</xdr:rowOff>
    </xdr:to>
    <xdr:graphicFrame macro="">
      <xdr:nvGraphicFramePr>
        <xdr:cNvPr id="2" name="Chart 1">
          <a:extLst>
            <a:ext uri="{FF2B5EF4-FFF2-40B4-BE49-F238E27FC236}">
              <a16:creationId xmlns:a16="http://schemas.microsoft.com/office/drawing/2014/main" id="{6877863E-B2A9-5F5F-D19C-6C7891F4445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2</xdr:row>
      <xdr:rowOff>0</xdr:rowOff>
    </xdr:from>
    <xdr:ext cx="9144000" cy="7315200"/>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xdr:row>
      <xdr:rowOff>0</xdr:rowOff>
    </xdr:from>
    <xdr:ext cx="9144000" cy="7315200"/>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6"/>
  <sheetViews>
    <sheetView showGridLines="0" tabSelected="1" workbookViewId="0">
      <pane xSplit="4" ySplit="12" topLeftCell="G13" activePane="bottomRight" state="frozen"/>
      <selection pane="topRight"/>
      <selection pane="bottomLeft"/>
      <selection pane="bottomRight"/>
    </sheetView>
  </sheetViews>
  <sheetFormatPr baseColWidth="10" defaultColWidth="0" defaultRowHeight="15" zeroHeight="1" x14ac:dyDescent="0.2"/>
  <cols>
    <col min="1" max="1" width="10.83203125" customWidth="1"/>
    <col min="2" max="2" width="12.6640625" customWidth="1"/>
    <col min="3" max="3" width="20.6640625" customWidth="1"/>
    <col min="4" max="4" width="17.6640625" customWidth="1"/>
    <col min="5" max="6" width="9.1640625" hidden="1" customWidth="1"/>
    <col min="7" max="7" width="10.83203125" customWidth="1"/>
    <col min="8" max="9" width="9.1640625" hidden="1" customWidth="1"/>
    <col min="10" max="10" width="10.83203125" customWidth="1"/>
    <col min="11" max="12" width="9.1640625" hidden="1" customWidth="1"/>
    <col min="13" max="13" width="10.83203125" customWidth="1"/>
    <col min="14" max="15" width="9.1640625" hidden="1" customWidth="1"/>
    <col min="16" max="17" width="10.83203125" customWidth="1"/>
    <col min="18" max="16384" width="10.83203125" hidden="1"/>
  </cols>
  <sheetData>
    <row r="1" spans="2:16" x14ac:dyDescent="0.2"/>
    <row r="2" spans="2:16" ht="24" x14ac:dyDescent="0.3">
      <c r="B2" s="1" t="s">
        <v>629</v>
      </c>
    </row>
    <row r="3" spans="2:16" ht="19" x14ac:dyDescent="0.25">
      <c r="B3" s="2" t="s">
        <v>630</v>
      </c>
    </row>
    <row r="4" spans="2:16" x14ac:dyDescent="0.2"/>
    <row r="5" spans="2:16" x14ac:dyDescent="0.2">
      <c r="B5" s="3" t="s">
        <v>631</v>
      </c>
      <c r="C5" s="4" t="s">
        <v>619</v>
      </c>
      <c r="D5" s="5" t="str">
        <f>INDEX(_lookup!$P$2:$P$5,MATCH('Attribute Drivers'!$C$5,_lookup!$M$2:$M$5,0))</f>
        <v>What is happening?</v>
      </c>
    </row>
    <row r="6" spans="2:16" x14ac:dyDescent="0.2">
      <c r="B6" s="3" t="s">
        <v>632</v>
      </c>
      <c r="C6" s="4" t="s">
        <v>577</v>
      </c>
      <c r="D6" t="str">
        <f>IF($C$5&lt;&gt;"Custom","Fixed to "&amp;INDEX(_lookup!$B$2:$B$5,MATCH(INDEX(_lookup!$N$2:$N$5,MATCH('Attribute Drivers'!$C$5,_lookup!$M$2:$M$5,0)),_lookup!$C$2:$C$5,0))&amp;" when Assess is "&amp;$C$5,"")</f>
        <v>Fixed to Average Effect when Assess is Current Impact</v>
      </c>
    </row>
    <row r="7" spans="2:16" x14ac:dyDescent="0.2">
      <c r="B7" s="3" t="s">
        <v>633</v>
      </c>
      <c r="C7" s="4" t="s">
        <v>568</v>
      </c>
      <c r="D7" t="str">
        <f>IF(AND(C7&lt;&gt;"Market",OR(IF('Attribute Drivers'!$C$5="Custom",INDEX(_lookup!$C$2:$C$5,MATCH('Attribute Drivers'!$C$6,_lookup!$B$2:$B$5,0)),INDEX(_lookup!$N$2:$N$5,MATCH('Attribute Drivers'!$C$5,_lookup!$M$2:$M$5,0)))="maxVmin",IF('Attribute Drivers'!$C$5="Custom",INDEX(_lookup!$C$2:$C$5,MATCH('Attribute Drivers'!$C$6,_lookup!$B$2:$B$5,0)),INDEX(_lookup!$N$2:$N$5,MATCH('Attribute Drivers'!$C$5,_lookup!$M$2:$M$5,0)))="mi")),C6&amp;" must have a Market focus",IF(AND(OR(C10="Fixed Step",C10="% of Range"),LEFT(IF('Attribute Drivers'!$C$5="Custom",INDEX(_lookup!$C$2:$C$5,MATCH('Attribute Drivers'!$C$6,_lookup!$B$2:$B$5,0)),INDEX(_lookup!$N$2:$N$5,MATCH('Attribute Drivers'!$C$5,_lookup!$M$2:$M$5,0))),4)="lift",C9="Point Change"),"Focus does not affect this metric when shift is a fixed step or % of range",""))</f>
        <v/>
      </c>
    </row>
    <row r="8" spans="2:16" x14ac:dyDescent="0.2">
      <c r="B8" s="3" t="s">
        <v>634</v>
      </c>
      <c r="C8" s="4" t="s">
        <v>595</v>
      </c>
      <c r="D8" t="str">
        <f>IF(OR(IF('Attribute Drivers'!$C$5="Custom",INDEX(_lookup!$C$2:$C$5,MATCH('Attribute Drivers'!$C$6,_lookup!$B$2:$B$5,0)),INDEX(_lookup!$N$2:$N$5,MATCH('Attribute Drivers'!$C$5,_lookup!$M$2:$M$5,0)))="maxVmin",IF('Attribute Drivers'!$C$5="Custom",INDEX(_lookup!$C$2:$C$5,MATCH('Attribute Drivers'!$C$6,_lookup!$B$2:$B$5,0)),INDEX(_lookup!$N$2:$N$5,MATCH('Attribute Drivers'!$C$5,_lookup!$M$2:$M$5,0)))="mi"),"Weights don't affect this metric",IF(AND(OR(C10="Fixed Step",C10="% of Range"),LEFT(IF('Attribute Drivers'!$C$5="Custom",INDEX(_lookup!$C$2:$C$5,MATCH('Attribute Drivers'!$C$6,_lookup!$B$2:$B$5,0)),INDEX(_lookup!$N$2:$N$5,MATCH('Attribute Drivers'!$C$5,_lookup!$M$2:$M$5,0))),4)="lift",C9="Point Change"),"Weights don't affect this metric when shift is a fixed step or % of range",""))</f>
        <v/>
      </c>
    </row>
    <row r="9" spans="2:16" x14ac:dyDescent="0.2">
      <c r="B9" s="3" t="s">
        <v>635</v>
      </c>
      <c r="C9" s="4" t="s">
        <v>598</v>
      </c>
      <c r="D9" t="str">
        <f>IF(IF('Attribute Drivers'!$C$5="Custom",INDEX(_lookup!$C$2:$C$5,MATCH('Attribute Drivers'!$C$6,_lookup!$B$2:$B$5,0)),INDEX(_lookup!$N$2:$N$5,MATCH('Attribute Drivers'!$C$5,_lookup!$M$2:$M$5,0)))="mi","Outcome display doesn't affect this metric","")</f>
        <v/>
      </c>
    </row>
    <row r="10" spans="2:16" x14ac:dyDescent="0.2">
      <c r="B10" s="3" t="s">
        <v>636</v>
      </c>
      <c r="C10" s="4" t="s">
        <v>605</v>
      </c>
      <c r="D10" t="str">
        <f>IF($C$5&lt;&gt;"Custom","Fixed to "&amp;INDEX(_lookup!$J$2:$J$5,MATCH(INDEX(_lookup!$O$2:$O$5,MATCH('Attribute Drivers'!$C$5,_lookup!$M$2:$M$5,0)),_lookup!$K$2:$K$5,0))&amp;" when Assess is "&amp;$C$5,IF(OR(IF('Attribute Drivers'!$C$5="Custom",INDEX(_lookup!$C$2:$C$5,MATCH('Attribute Drivers'!$C$6,_lookup!$B$2:$B$5,0)),INDEX(_lookup!$N$2:$N$5,MATCH('Attribute Drivers'!$C$5,_lookup!$M$2:$M$5,0)))="maxVmin",IF('Attribute Drivers'!$C$5="Custom",INDEX(_lookup!$C$2:$C$5,MATCH('Attribute Drivers'!$C$6,_lookup!$B$2:$B$5,0)),INDEX(_lookup!$N$2:$N$5,MATCH('Attribute Drivers'!$C$5,_lookup!$M$2:$M$5,0)))="mi"),"Shift type doesn't affect this metric",""))</f>
        <v>Fixed to % of Range when Assess is Current Impact</v>
      </c>
    </row>
    <row r="11" spans="2:16" x14ac:dyDescent="0.2"/>
    <row r="12" spans="2:16" ht="36" customHeight="1" x14ac:dyDescent="0.2">
      <c r="B12" s="15" t="s">
        <v>0</v>
      </c>
      <c r="C12" s="11" t="s">
        <v>1</v>
      </c>
      <c r="D12" s="11" t="s">
        <v>3</v>
      </c>
      <c r="E12" s="11" t="s">
        <v>639</v>
      </c>
      <c r="F12" s="11" t="s">
        <v>640</v>
      </c>
      <c r="G12" s="11" t="s">
        <v>45</v>
      </c>
      <c r="H12" s="11" t="s">
        <v>641</v>
      </c>
      <c r="I12" s="11" t="s">
        <v>642</v>
      </c>
      <c r="J12" s="11" t="s">
        <v>643</v>
      </c>
      <c r="K12" s="11" t="s">
        <v>644</v>
      </c>
      <c r="L12" s="11" t="s">
        <v>645</v>
      </c>
      <c r="M12" s="11" t="s">
        <v>297</v>
      </c>
      <c r="N12" s="11" t="s">
        <v>646</v>
      </c>
      <c r="O12" s="11" t="s">
        <v>647</v>
      </c>
      <c r="P12" s="18" t="s">
        <v>648</v>
      </c>
    </row>
    <row r="13" spans="2:16" x14ac:dyDescent="0.2">
      <c r="B13" s="14" t="s">
        <v>548</v>
      </c>
      <c r="C13" s="77" t="s">
        <v>526</v>
      </c>
      <c r="D13" s="77" t="s">
        <v>550</v>
      </c>
      <c r="E13" s="81">
        <f ca="1">IFERROR(IF(INDEX(INDIRECT(IF($C$8="Weighted","Results_Weighted","Results")&amp;"!$2:$26"),MATCH($B13,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13,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0.108095</v>
      </c>
      <c r="F13" s="81">
        <f ca="1">IF(E13="",0,IFERROR(INDEX(INDIRECT(IF($C$8="Weighted","Results_Weighted","Results")&amp;"!$2:$26"),MATCH($B13,INDIRECT(IF($C$8="Weighted","Results_Weighted","Results")&amp;"!$A$2:$A$26"),0),MATCH("Total_p_val",INDIRECT(IF($C$8="Weighted","Results_Weighted","Results")&amp;"!$1:$1"),0)),""))</f>
        <v>0</v>
      </c>
      <c r="G13" s="80">
        <f ca="1">IFERROR(ABS(INDEX(INDIRECT(IF($C$8="Weighted","Results_Weighted","Results")&amp;"!$2:$26"),MATCH($B13,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127.20273311420345</v>
      </c>
      <c r="H13" s="81">
        <f ca="1">IFERROR(IF(INDEX(INDIRECT(IF($C$8="Weighted","Results_Weighted","Results")&amp;"!$2:$26"),MATCH($B13,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13,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8.9745000000000005E-2</v>
      </c>
      <c r="I13" s="81">
        <f ca="1">IF(H13="",0,IFERROR(INDEX(INDIRECT(IF($C$8="Weighted","Results_Weighted","Results")&amp;"!$2:$26"),MATCH($B13,INDIRECT(IF($C$8="Weighted","Results_Weighted","Results")&amp;"!$A$2:$A$26"),0),MATCH("Gen_Z_p_val",INDIRECT(IF($C$8="Weighted","Results_Weighted","Results")&amp;"!$1:$1"),0)),""))</f>
        <v>0</v>
      </c>
      <c r="J13" s="80">
        <f ca="1">IFERROR(ABS(INDEX(INDIRECT(IF($C$8="Weighted","Results_Weighted","Results")&amp;"!$2:$26"),MATCH($B13,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104.13441897531131</v>
      </c>
      <c r="K13" s="81">
        <f ca="1">IFERROR(IF(INDEX(INDIRECT(IF($C$8="Weighted","Results_Weighted","Results")&amp;"!$2:$26"),MATCH($B13,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13,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0.101214</v>
      </c>
      <c r="L13" s="81">
        <f ca="1">IF(K13="",0,IFERROR(INDEX(INDIRECT(IF($C$8="Weighted","Results_Weighted","Results")&amp;"!$2:$26"),MATCH($B13,INDIRECT(IF($C$8="Weighted","Results_Weighted","Results")&amp;"!$A$2:$A$26"),0),MATCH("Millennials_p_val",INDIRECT(IF($C$8="Weighted","Results_Weighted","Results")&amp;"!$1:$1"),0)),""))</f>
        <v>0</v>
      </c>
      <c r="M13" s="80">
        <f ca="1">IFERROR(ABS(INDEX(INDIRECT(IF($C$8="Weighted","Results_Weighted","Results")&amp;"!$2:$26"),MATCH($B13,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122.15173588365037</v>
      </c>
      <c r="N13" s="81">
        <f ca="1">IFERROR(IF(INDEX(INDIRECT(IF($C$8="Weighted","Results_Weighted","Results")&amp;"!$2:$26"),MATCH($B13,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13,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0.139546</v>
      </c>
      <c r="O13" s="81">
        <f ca="1">IF(N13="",0,IFERROR(INDEX(INDIRECT(IF($C$8="Weighted","Results_Weighted","Results")&amp;"!$2:$26"),MATCH($B13,INDIRECT(IF($C$8="Weighted","Results_Weighted","Results")&amp;"!$A$2:$A$26"),0),MATCH("Gen_X_p_val",INDIRECT(IF($C$8="Weighted","Results_Weighted","Results")&amp;"!$1:$1"),0)),""))</f>
        <v>0</v>
      </c>
      <c r="P13" s="17">
        <f ca="1">IFERROR(ABS(INDEX(INDIRECT(IF($C$8="Weighted","Results_Weighted","Results")&amp;"!$2:$26"),MATCH($B13,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161.86527968523814</v>
      </c>
    </row>
    <row r="14" spans="2:16" x14ac:dyDescent="0.2">
      <c r="B14" s="14" t="s">
        <v>532</v>
      </c>
      <c r="C14" s="7" t="s">
        <v>533</v>
      </c>
      <c r="D14" s="7" t="s">
        <v>534</v>
      </c>
      <c r="E14">
        <f ca="1">IFERROR(IF(INDEX(INDIRECT(IF($C$8="Weighted","Results_Weighted","Results")&amp;"!$2:$26"),MATCH($B14,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14,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0.107917</v>
      </c>
      <c r="F14">
        <f ca="1">IF(E14="",0,IFERROR(INDEX(INDIRECT(IF($C$8="Weighted","Results_Weighted","Results")&amp;"!$2:$26"),MATCH($B14,INDIRECT(IF($C$8="Weighted","Results_Weighted","Results")&amp;"!$A$2:$A$26"),0),MATCH("Total_p_val",INDIRECT(IF($C$8="Weighted","Results_Weighted","Results")&amp;"!$1:$1"),0)),""))</f>
        <v>0</v>
      </c>
      <c r="G14" s="6">
        <f ca="1">IFERROR(ABS(INDEX(INDIRECT(IF($C$8="Weighted","Results_Weighted","Results")&amp;"!$2:$26"),MATCH($B14,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126.99326841653631</v>
      </c>
      <c r="H14">
        <f ca="1">IFERROR(IF(INDEX(INDIRECT(IF($C$8="Weighted","Results_Weighted","Results")&amp;"!$2:$26"),MATCH($B14,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14,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9.1770000000000004E-2</v>
      </c>
      <c r="I14">
        <f ca="1">IF(H14="",0,IFERROR(INDEX(INDIRECT(IF($C$8="Weighted","Results_Weighted","Results")&amp;"!$2:$26"),MATCH($B14,INDIRECT(IF($C$8="Weighted","Results_Weighted","Results")&amp;"!$A$2:$A$26"),0),MATCH("Gen_Z_p_val",INDIRECT(IF($C$8="Weighted","Results_Weighted","Results")&amp;"!$1:$1"),0)),""))</f>
        <v>0</v>
      </c>
      <c r="J14" s="6">
        <f ca="1">IFERROR(ABS(INDEX(INDIRECT(IF($C$8="Weighted","Results_Weighted","Results")&amp;"!$2:$26"),MATCH($B14,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106.48410083418929</v>
      </c>
      <c r="K14">
        <f ca="1">IFERROR(IF(INDEX(INDIRECT(IF($C$8="Weighted","Results_Weighted","Results")&amp;"!$2:$26"),MATCH($B14,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14,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0.12633900000000001</v>
      </c>
      <c r="L14">
        <f ca="1">IF(K14="",0,IFERROR(INDEX(INDIRECT(IF($C$8="Weighted","Results_Weighted","Results")&amp;"!$2:$26"),MATCH($B14,INDIRECT(IF($C$8="Weighted","Results_Weighted","Results")&amp;"!$A$2:$A$26"),0),MATCH("Millennials_p_val",INDIRECT(IF($C$8="Weighted","Results_Weighted","Results")&amp;"!$1:$1"),0)),""))</f>
        <v>0</v>
      </c>
      <c r="M14" s="6">
        <f ca="1">IFERROR(ABS(INDEX(INDIRECT(IF($C$8="Weighted","Results_Weighted","Results")&amp;"!$2:$26"),MATCH($B14,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152.47424427257602</v>
      </c>
      <c r="N14">
        <f ca="1">IFERROR(IF(INDEX(INDIRECT(IF($C$8="Weighted","Results_Weighted","Results")&amp;"!$2:$26"),MATCH($B14,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14,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9.6227999999999994E-2</v>
      </c>
      <c r="O14">
        <f ca="1">IF(N14="",0,IFERROR(INDEX(INDIRECT(IF($C$8="Weighted","Results_Weighted","Results")&amp;"!$2:$26"),MATCH($B14,INDIRECT(IF($C$8="Weighted","Results_Weighted","Results")&amp;"!$A$2:$A$26"),0),MATCH("Gen_X_p_val",INDIRECT(IF($C$8="Weighted","Results_Weighted","Results")&amp;"!$1:$1"),0)),""))</f>
        <v>0</v>
      </c>
      <c r="P14" s="17">
        <f ca="1">IFERROR(ABS(INDEX(INDIRECT(IF($C$8="Weighted","Results_Weighted","Results")&amp;"!$2:$26"),MATCH($B14,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111.61890798411345</v>
      </c>
    </row>
    <row r="15" spans="2:16" x14ac:dyDescent="0.2">
      <c r="B15" s="14" t="s">
        <v>518</v>
      </c>
      <c r="C15" s="7" t="s">
        <v>516</v>
      </c>
      <c r="D15" s="7" t="s">
        <v>519</v>
      </c>
      <c r="E15">
        <f ca="1">IFERROR(IF(INDEX(INDIRECT(IF($C$8="Weighted","Results_Weighted","Results")&amp;"!$2:$26"),MATCH($B15,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15,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0.10750700000000001</v>
      </c>
      <c r="F15">
        <f ca="1">IF(E15="",0,IFERROR(INDEX(INDIRECT(IF($C$8="Weighted","Results_Weighted","Results")&amp;"!$2:$26"),MATCH($B15,INDIRECT(IF($C$8="Weighted","Results_Weighted","Results")&amp;"!$A$2:$A$26"),0),MATCH("Total_p_val",INDIRECT(IF($C$8="Weighted","Results_Weighted","Results")&amp;"!$1:$1"),0)),""))</f>
        <v>0</v>
      </c>
      <c r="G15" s="6">
        <f ca="1">IFERROR(ABS(INDEX(INDIRECT(IF($C$8="Weighted","Results_Weighted","Results")&amp;"!$2:$26"),MATCH($B15,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126.51079355112327</v>
      </c>
      <c r="H15">
        <f ca="1">IFERROR(IF(INDEX(INDIRECT(IF($C$8="Weighted","Results_Weighted","Results")&amp;"!$2:$26"),MATCH($B15,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15,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0.118837</v>
      </c>
      <c r="I15">
        <f ca="1">IF(H15="",0,IFERROR(INDEX(INDIRECT(IF($C$8="Weighted","Results_Weighted","Results")&amp;"!$2:$26"),MATCH($B15,INDIRECT(IF($C$8="Weighted","Results_Weighted","Results")&amp;"!$A$2:$A$26"),0),MATCH("Gen_Z_p_val",INDIRECT(IF($C$8="Weighted","Results_Weighted","Results")&amp;"!$1:$1"),0)),""))</f>
        <v>0</v>
      </c>
      <c r="J15" s="6">
        <f ca="1">IFERROR(ABS(INDEX(INDIRECT(IF($C$8="Weighted","Results_Weighted","Results")&amp;"!$2:$26"),MATCH($B15,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137.8909348461649</v>
      </c>
      <c r="K15">
        <f ca="1">IFERROR(IF(INDEX(INDIRECT(IF($C$8="Weighted","Results_Weighted","Results")&amp;"!$2:$26"),MATCH($B15,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15,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0.101738</v>
      </c>
      <c r="L15">
        <f ca="1">IF(K15="",0,IFERROR(INDEX(INDIRECT(IF($C$8="Weighted","Results_Weighted","Results")&amp;"!$2:$26"),MATCH($B15,INDIRECT(IF($C$8="Weighted","Results_Weighted","Results")&amp;"!$A$2:$A$26"),0),MATCH("Millennials_p_val",INDIRECT(IF($C$8="Weighted","Results_Weighted","Results")&amp;"!$1:$1"),0)),""))</f>
        <v>0</v>
      </c>
      <c r="M15" s="6">
        <f ca="1">IFERROR(ABS(INDEX(INDIRECT(IF($C$8="Weighted","Results_Weighted","Results")&amp;"!$2:$26"),MATCH($B15,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122.78413367054779</v>
      </c>
      <c r="N15">
        <f ca="1">IFERROR(IF(INDEX(INDIRECT(IF($C$8="Weighted","Results_Weighted","Results")&amp;"!$2:$26"),MATCH($B15,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15,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0.10184</v>
      </c>
      <c r="O15">
        <f ca="1">IF(N15="",0,IFERROR(INDEX(INDIRECT(IF($C$8="Weighted","Results_Weighted","Results")&amp;"!$2:$26"),MATCH($B15,INDIRECT(IF($C$8="Weighted","Results_Weighted","Results")&amp;"!$A$2:$A$26"),0),MATCH("Gen_X_p_val",INDIRECT(IF($C$8="Weighted","Results_Weighted","Results")&amp;"!$1:$1"),0)),""))</f>
        <v>0</v>
      </c>
      <c r="P15" s="17">
        <f ca="1">IFERROR(ABS(INDEX(INDIRECT(IF($C$8="Weighted","Results_Weighted","Results")&amp;"!$2:$26"),MATCH($B15,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118.12850302512901</v>
      </c>
    </row>
    <row r="16" spans="2:16" x14ac:dyDescent="0.2">
      <c r="B16" s="14" t="s">
        <v>565</v>
      </c>
      <c r="C16" s="77" t="s">
        <v>533</v>
      </c>
      <c r="D16" s="77" t="s">
        <v>566</v>
      </c>
      <c r="E16" s="78">
        <f ca="1">IFERROR(IF(INDEX(INDIRECT(IF($C$8="Weighted","Results_Weighted","Results")&amp;"!$2:$26"),MATCH($B16,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16,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0.105754</v>
      </c>
      <c r="F16" s="78">
        <f ca="1">IF(E16="",0,IFERROR(INDEX(INDIRECT(IF($C$8="Weighted","Results_Weighted","Results")&amp;"!$2:$26"),MATCH($B16,INDIRECT(IF($C$8="Weighted","Results_Weighted","Results")&amp;"!$A$2:$A$26"),0),MATCH("Total_p_val",INDIRECT(IF($C$8="Weighted","Results_Weighted","Results")&amp;"!$1:$1"),0)),""))</f>
        <v>0</v>
      </c>
      <c r="G16" s="80">
        <f ca="1">IFERROR(ABS(INDEX(INDIRECT(IF($C$8="Weighted","Results_Weighted","Results")&amp;"!$2:$26"),MATCH($B16,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124.4479193094914</v>
      </c>
      <c r="H16" s="78">
        <f ca="1">IFERROR(IF(INDEX(INDIRECT(IF($C$8="Weighted","Results_Weighted","Results")&amp;"!$2:$26"),MATCH($B16,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16,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0.106743</v>
      </c>
      <c r="I16" s="78">
        <f ca="1">IF(H16="",0,IFERROR(INDEX(INDIRECT(IF($C$8="Weighted","Results_Weighted","Results")&amp;"!$2:$26"),MATCH($B16,INDIRECT(IF($C$8="Weighted","Results_Weighted","Results")&amp;"!$A$2:$A$26"),0),MATCH("Gen_Z_p_val",INDIRECT(IF($C$8="Weighted","Results_Weighted","Results")&amp;"!$1:$1"),0)),""))</f>
        <v>0</v>
      </c>
      <c r="J16" s="80">
        <f ca="1">IFERROR(ABS(INDEX(INDIRECT(IF($C$8="Weighted","Results_Weighted","Results")&amp;"!$2:$26"),MATCH($B16,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123.85782254924122</v>
      </c>
      <c r="K16" s="78">
        <f ca="1">IFERROR(IF(INDEX(INDIRECT(IF($C$8="Weighted","Results_Weighted","Results")&amp;"!$2:$26"),MATCH($B16,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16,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0.10889</v>
      </c>
      <c r="L16" s="78">
        <f ca="1">IF(K16="",0,IFERROR(INDEX(INDIRECT(IF($C$8="Weighted","Results_Weighted","Results")&amp;"!$2:$26"),MATCH($B16,INDIRECT(IF($C$8="Weighted","Results_Weighted","Results")&amp;"!$A$2:$A$26"),0),MATCH("Millennials_p_val",INDIRECT(IF($C$8="Weighted","Results_Weighted","Results")&amp;"!$1:$1"),0)),""))</f>
        <v>0</v>
      </c>
      <c r="M16" s="80">
        <f ca="1">IFERROR(ABS(INDEX(INDIRECT(IF($C$8="Weighted","Results_Weighted","Results")&amp;"!$2:$26"),MATCH($B16,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131.4156393420939</v>
      </c>
      <c r="N16" s="78">
        <f ca="1">IFERROR(IF(INDEX(INDIRECT(IF($C$8="Weighted","Results_Weighted","Results")&amp;"!$2:$26"),MATCH($B16,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16,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9.9751000000000006E-2</v>
      </c>
      <c r="O16" s="78">
        <f ca="1">IF(N16="",0,IFERROR(INDEX(INDIRECT(IF($C$8="Weighted","Results_Weighted","Results")&amp;"!$2:$26"),MATCH($B16,INDIRECT(IF($C$8="Weighted","Results_Weighted","Results")&amp;"!$A$2:$A$26"),0),MATCH("Gen_X_p_val",INDIRECT(IF($C$8="Weighted","Results_Weighted","Results")&amp;"!$1:$1"),0)),""))</f>
        <v>0</v>
      </c>
      <c r="P16" s="17">
        <f ca="1">IFERROR(ABS(INDEX(INDIRECT(IF($C$8="Weighted","Results_Weighted","Results")&amp;"!$2:$26"),MATCH($B16,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115.70538398723139</v>
      </c>
    </row>
    <row r="17" spans="2:16" x14ac:dyDescent="0.2">
      <c r="B17" s="14" t="s">
        <v>515</v>
      </c>
      <c r="C17" s="7" t="s">
        <v>516</v>
      </c>
      <c r="D17" s="7" t="s">
        <v>517</v>
      </c>
      <c r="E17">
        <f ca="1">IFERROR(IF(INDEX(INDIRECT(IF($C$8="Weighted","Results_Weighted","Results")&amp;"!$2:$26"),MATCH($B17,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17,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0.104528</v>
      </c>
      <c r="F17">
        <f ca="1">IF(E17="",0,IFERROR(INDEX(INDIRECT(IF($C$8="Weighted","Results_Weighted","Results")&amp;"!$2:$26"),MATCH($B17,INDIRECT(IF($C$8="Weighted","Results_Weighted","Results")&amp;"!$A$2:$A$26"),0),MATCH("Total_p_val",INDIRECT(IF($C$8="Weighted","Results_Weighted","Results")&amp;"!$1:$1"),0)),""))</f>
        <v>0</v>
      </c>
      <c r="G17" s="6">
        <f ca="1">IFERROR(ABS(INDEX(INDIRECT(IF($C$8="Weighted","Results_Weighted","Results")&amp;"!$2:$26"),MATCH($B17,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123.00520178510992</v>
      </c>
      <c r="H17">
        <f ca="1">IFERROR(IF(INDEX(INDIRECT(IF($C$8="Weighted","Results_Weighted","Results")&amp;"!$2:$26"),MATCH($B17,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17,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0.12513299999999999</v>
      </c>
      <c r="I17">
        <f ca="1">IF(H17="",0,IFERROR(INDEX(INDIRECT(IF($C$8="Weighted","Results_Weighted","Results")&amp;"!$2:$26"),MATCH($B17,INDIRECT(IF($C$8="Weighted","Results_Weighted","Results")&amp;"!$A$2:$A$26"),0),MATCH("Gen_Z_p_val",INDIRECT(IF($C$8="Weighted","Results_Weighted","Results")&amp;"!$1:$1"),0)),""))</f>
        <v>0</v>
      </c>
      <c r="J17" s="6">
        <f ca="1">IFERROR(ABS(INDEX(INDIRECT(IF($C$8="Weighted","Results_Weighted","Results")&amp;"!$2:$26"),MATCH($B17,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145.19641483801468</v>
      </c>
      <c r="K17">
        <f ca="1">IFERROR(IF(INDEX(INDIRECT(IF($C$8="Weighted","Results_Weighted","Results")&amp;"!$2:$26"),MATCH($B17,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17,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0.104213</v>
      </c>
      <c r="L17">
        <f ca="1">IF(K17="",0,IFERROR(INDEX(INDIRECT(IF($C$8="Weighted","Results_Weighted","Results")&amp;"!$2:$26"),MATCH($B17,INDIRECT(IF($C$8="Weighted","Results_Weighted","Results")&amp;"!$A$2:$A$26"),0),MATCH("Millennials_p_val",INDIRECT(IF($C$8="Weighted","Results_Weighted","Results")&amp;"!$1:$1"),0)),""))</f>
        <v>0</v>
      </c>
      <c r="M17" s="6">
        <f ca="1">IFERROR(ABS(INDEX(INDIRECT(IF($C$8="Weighted","Results_Weighted","Results")&amp;"!$2:$26"),MATCH($B17,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125.77112703423299</v>
      </c>
      <c r="N17">
        <f ca="1">IFERROR(IF(INDEX(INDIRECT(IF($C$8="Weighted","Results_Weighted","Results")&amp;"!$2:$26"),MATCH($B17,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17,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8.0947000000000005E-2</v>
      </c>
      <c r="O17">
        <f ca="1">IF(N17="",0,IFERROR(INDEX(INDIRECT(IF($C$8="Weighted","Results_Weighted","Results")&amp;"!$2:$26"),MATCH($B17,INDIRECT(IF($C$8="Weighted","Results_Weighted","Results")&amp;"!$A$2:$A$26"),0),MATCH("Gen_X_p_val",INDIRECT(IF($C$8="Weighted","Results_Weighted","Results")&amp;"!$1:$1"),0)),""))</f>
        <v>1.9999999999999999E-6</v>
      </c>
      <c r="P17" s="17">
        <f ca="1">IFERROR(ABS(INDEX(INDIRECT(IF($C$8="Weighted","Results_Weighted","Results")&amp;"!$2:$26"),MATCH($B17,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93.893832819865651</v>
      </c>
    </row>
    <row r="18" spans="2:16" x14ac:dyDescent="0.2">
      <c r="B18" s="14" t="s">
        <v>561</v>
      </c>
      <c r="C18" s="7" t="s">
        <v>509</v>
      </c>
      <c r="D18" s="7" t="s">
        <v>562</v>
      </c>
      <c r="E18">
        <f ca="1">IFERROR(IF(INDEX(INDIRECT(IF($C$8="Weighted","Results_Weighted","Results")&amp;"!$2:$26"),MATCH($B18,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18,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0.103673</v>
      </c>
      <c r="F18">
        <f ca="1">IF(E18="",0,IFERROR(INDEX(INDIRECT(IF($C$8="Weighted","Results_Weighted","Results")&amp;"!$2:$26"),MATCH($B18,INDIRECT(IF($C$8="Weighted","Results_Weighted","Results")&amp;"!$A$2:$A$26"),0),MATCH("Total_p_val",INDIRECT(IF($C$8="Weighted","Results_Weighted","Results")&amp;"!$1:$1"),0)),""))</f>
        <v>0</v>
      </c>
      <c r="G18" s="6">
        <f ca="1">IFERROR(ABS(INDEX(INDIRECT(IF($C$8="Weighted","Results_Weighted","Results")&amp;"!$2:$26"),MATCH($B18,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121.99906517552905</v>
      </c>
      <c r="H18">
        <f ca="1">IFERROR(IF(INDEX(INDIRECT(IF($C$8="Weighted","Results_Weighted","Results")&amp;"!$2:$26"),MATCH($B18,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18,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0.114811</v>
      </c>
      <c r="I18">
        <f ca="1">IF(H18="",0,IFERROR(INDEX(INDIRECT(IF($C$8="Weighted","Results_Weighted","Results")&amp;"!$2:$26"),MATCH($B18,INDIRECT(IF($C$8="Weighted","Results_Weighted","Results")&amp;"!$A$2:$A$26"),0),MATCH("Gen_Z_p_val",INDIRECT(IF($C$8="Weighted","Results_Weighted","Results")&amp;"!$1:$1"),0)),""))</f>
        <v>0</v>
      </c>
      <c r="J18" s="6">
        <f ca="1">IFERROR(ABS(INDEX(INDIRECT(IF($C$8="Weighted","Results_Weighted","Results")&amp;"!$2:$26"),MATCH($B18,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133.21941920969931</v>
      </c>
      <c r="K18">
        <f ca="1">IFERROR(IF(INDEX(INDIRECT(IF($C$8="Weighted","Results_Weighted","Results")&amp;"!$2:$26"),MATCH($B18,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18,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8.7488999999999997E-2</v>
      </c>
      <c r="L18">
        <f ca="1">IF(K18="",0,IFERROR(INDEX(INDIRECT(IF($C$8="Weighted","Results_Weighted","Results")&amp;"!$2:$26"),MATCH($B18,INDIRECT(IF($C$8="Weighted","Results_Weighted","Results")&amp;"!$A$2:$A$26"),0),MATCH("Millennials_p_val",INDIRECT(IF($C$8="Weighted","Results_Weighted","Results")&amp;"!$1:$1"),0)),""))</f>
        <v>0</v>
      </c>
      <c r="M18" s="6">
        <f ca="1">IFERROR(ABS(INDEX(INDIRECT(IF($C$8="Weighted","Results_Weighted","Results")&amp;"!$2:$26"),MATCH($B18,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105.58749995775969</v>
      </c>
      <c r="N18">
        <f ca="1">IFERROR(IF(INDEX(INDIRECT(IF($C$8="Weighted","Results_Weighted","Results")&amp;"!$2:$26"),MATCH($B18,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18,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0.116829</v>
      </c>
      <c r="O18">
        <f ca="1">IF(N18="",0,IFERROR(INDEX(INDIRECT(IF($C$8="Weighted","Results_Weighted","Results")&amp;"!$2:$26"),MATCH($B18,INDIRECT(IF($C$8="Weighted","Results_Weighted","Results")&amp;"!$A$2:$A$26"),0),MATCH("Gen_X_p_val",INDIRECT(IF($C$8="Weighted","Results_Weighted","Results")&amp;"!$1:$1"),0)),""))</f>
        <v>0</v>
      </c>
      <c r="P18" s="17">
        <f ca="1">IFERROR(ABS(INDEX(INDIRECT(IF($C$8="Weighted","Results_Weighted","Results")&amp;"!$2:$26"),MATCH($B18,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135.51487509743515</v>
      </c>
    </row>
    <row r="19" spans="2:16" x14ac:dyDescent="0.2">
      <c r="B19" s="14" t="s">
        <v>542</v>
      </c>
      <c r="C19" s="7" t="s">
        <v>516</v>
      </c>
      <c r="D19" s="7" t="s">
        <v>543</v>
      </c>
      <c r="E19">
        <f ca="1">IFERROR(IF(INDEX(INDIRECT(IF($C$8="Weighted","Results_Weighted","Results")&amp;"!$2:$26"),MATCH($B19,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19,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0.10309</v>
      </c>
      <c r="F19">
        <f ca="1">IF(E19="",0,IFERROR(INDEX(INDIRECT(IF($C$8="Weighted","Results_Weighted","Results")&amp;"!$2:$26"),MATCH($B19,INDIRECT(IF($C$8="Weighted","Results_Weighted","Results")&amp;"!$A$2:$A$26"),0),MATCH("Total_p_val",INDIRECT(IF($C$8="Weighted","Results_Weighted","Results")&amp;"!$1:$1"),0)),""))</f>
        <v>0</v>
      </c>
      <c r="G19" s="6">
        <f ca="1">IFERROR(ABS(INDEX(INDIRECT(IF($C$8="Weighted","Results_Weighted","Results")&amp;"!$2:$26"),MATCH($B19,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121.31300945227099</v>
      </c>
      <c r="H19">
        <f ca="1">IFERROR(IF(INDEX(INDIRECT(IF($C$8="Weighted","Results_Weighted","Results")&amp;"!$2:$26"),MATCH($B19,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19,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0.12676100000000001</v>
      </c>
      <c r="I19">
        <f ca="1">IF(H19="",0,IFERROR(INDEX(INDIRECT(IF($C$8="Weighted","Results_Weighted","Results")&amp;"!$2:$26"),MATCH($B19,INDIRECT(IF($C$8="Weighted","Results_Weighted","Results")&amp;"!$A$2:$A$26"),0),MATCH("Gen_Z_p_val",INDIRECT(IF($C$8="Weighted","Results_Weighted","Results")&amp;"!$1:$1"),0)),""))</f>
        <v>0</v>
      </c>
      <c r="J19" s="6">
        <f ca="1">IFERROR(ABS(INDEX(INDIRECT(IF($C$8="Weighted","Results_Weighted","Results")&amp;"!$2:$26"),MATCH($B19,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147.08544301888057</v>
      </c>
      <c r="K19">
        <f ca="1">IFERROR(IF(INDEX(INDIRECT(IF($C$8="Weighted","Results_Weighted","Results")&amp;"!$2:$26"),MATCH($B19,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19,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9.7006999999999996E-2</v>
      </c>
      <c r="L19">
        <f ca="1">IF(K19="",0,IFERROR(INDEX(INDIRECT(IF($C$8="Weighted","Results_Weighted","Results")&amp;"!$2:$26"),MATCH($B19,INDIRECT(IF($C$8="Weighted","Results_Weighted","Results")&amp;"!$A$2:$A$26"),0),MATCH("Millennials_p_val",INDIRECT(IF($C$8="Weighted","Results_Weighted","Results")&amp;"!$1:$1"),0)),""))</f>
        <v>0</v>
      </c>
      <c r="M19" s="6">
        <f ca="1">IFERROR(ABS(INDEX(INDIRECT(IF($C$8="Weighted","Results_Weighted","Results")&amp;"!$2:$26"),MATCH($B19,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117.0744505983883</v>
      </c>
      <c r="N19">
        <f ca="1">IFERROR(IF(INDEX(INDIRECT(IF($C$8="Weighted","Results_Weighted","Results")&amp;"!$2:$26"),MATCH($B19,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19,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8.4516999999999995E-2</v>
      </c>
      <c r="O19">
        <f ca="1">IF(N19="",0,IFERROR(INDEX(INDIRECT(IF($C$8="Weighted","Results_Weighted","Results")&amp;"!$2:$26"),MATCH($B19,INDIRECT(IF($C$8="Weighted","Results_Weighted","Results")&amp;"!$A$2:$A$26"),0),MATCH("Gen_X_p_val",INDIRECT(IF($C$8="Weighted","Results_Weighted","Results")&amp;"!$1:$1"),0)),""))</f>
        <v>9.9999999999999995E-7</v>
      </c>
      <c r="P19" s="17">
        <f ca="1">IFERROR(ABS(INDEX(INDIRECT(IF($C$8="Weighted","Results_Weighted","Results")&amp;"!$2:$26"),MATCH($B19,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98.034826101481016</v>
      </c>
    </row>
    <row r="20" spans="2:16" x14ac:dyDescent="0.2">
      <c r="B20" s="14" t="s">
        <v>538</v>
      </c>
      <c r="C20" s="7" t="s">
        <v>521</v>
      </c>
      <c r="D20" s="7" t="s">
        <v>539</v>
      </c>
      <c r="E20">
        <f ca="1">IFERROR(IF(INDEX(INDIRECT(IF($C$8="Weighted","Results_Weighted","Results")&amp;"!$2:$26"),MATCH($B20,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20,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9.6855999999999998E-2</v>
      </c>
      <c r="F20">
        <f ca="1">IF(E20="",0,IFERROR(INDEX(INDIRECT(IF($C$8="Weighted","Results_Weighted","Results")&amp;"!$2:$26"),MATCH($B20,INDIRECT(IF($C$8="Weighted","Results_Weighted","Results")&amp;"!$A$2:$A$26"),0),MATCH("Total_p_val",INDIRECT(IF($C$8="Weighted","Results_Weighted","Results")&amp;"!$1:$1"),0)),""))</f>
        <v>0</v>
      </c>
      <c r="G20" s="6">
        <f ca="1">IFERROR(ABS(INDEX(INDIRECT(IF($C$8="Weighted","Results_Weighted","Results")&amp;"!$2:$26"),MATCH($B20,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113.97703796206382</v>
      </c>
      <c r="H20">
        <f ca="1">IFERROR(IF(INDEX(INDIRECT(IF($C$8="Weighted","Results_Weighted","Results")&amp;"!$2:$26"),MATCH($B20,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20,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0.109624</v>
      </c>
      <c r="I20">
        <f ca="1">IF(H20="",0,IFERROR(INDEX(INDIRECT(IF($C$8="Weighted","Results_Weighted","Results")&amp;"!$2:$26"),MATCH($B20,INDIRECT(IF($C$8="Weighted","Results_Weighted","Results")&amp;"!$A$2:$A$26"),0),MATCH("Gen_Z_p_val",INDIRECT(IF($C$8="Weighted","Results_Weighted","Results")&amp;"!$1:$1"),0)),""))</f>
        <v>0</v>
      </c>
      <c r="J20" s="6">
        <f ca="1">IFERROR(ABS(INDEX(INDIRECT(IF($C$8="Weighted","Results_Weighted","Results")&amp;"!$2:$26"),MATCH($B20,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127.20075264081036</v>
      </c>
      <c r="K20">
        <f ca="1">IFERROR(IF(INDEX(INDIRECT(IF($C$8="Weighted","Results_Weighted","Results")&amp;"!$2:$26"),MATCH($B20,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20,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8.3271999999999999E-2</v>
      </c>
      <c r="L20">
        <f ca="1">IF(K20="",0,IFERROR(INDEX(INDIRECT(IF($C$8="Weighted","Results_Weighted","Results")&amp;"!$2:$26"),MATCH($B20,INDIRECT(IF($C$8="Weighted","Results_Weighted","Results")&amp;"!$A$2:$A$26"),0),MATCH("Millennials_p_val",INDIRECT(IF($C$8="Weighted","Results_Weighted","Results")&amp;"!$1:$1"),0)),""))</f>
        <v>0</v>
      </c>
      <c r="M20" s="6">
        <f ca="1">IFERROR(ABS(INDEX(INDIRECT(IF($C$8="Weighted","Results_Weighted","Results")&amp;"!$2:$26"),MATCH($B20,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100.49814601244232</v>
      </c>
      <c r="N20">
        <f ca="1">IFERROR(IF(INDEX(INDIRECT(IF($C$8="Weighted","Results_Weighted","Results")&amp;"!$2:$26"),MATCH($B20,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20,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0.103933</v>
      </c>
      <c r="O20">
        <f ca="1">IF(N20="",0,IFERROR(INDEX(INDIRECT(IF($C$8="Weighted","Results_Weighted","Results")&amp;"!$2:$26"),MATCH($B20,INDIRECT(IF($C$8="Weighted","Results_Weighted","Results")&amp;"!$A$2:$A$26"),0),MATCH("Gen_X_p_val",INDIRECT(IF($C$8="Weighted","Results_Weighted","Results")&amp;"!$1:$1"),0)),""))</f>
        <v>0</v>
      </c>
      <c r="P20" s="17">
        <f ca="1">IFERROR(ABS(INDEX(INDIRECT(IF($C$8="Weighted","Results_Weighted","Results")&amp;"!$2:$26"),MATCH($B20,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120.5562618314094</v>
      </c>
    </row>
    <row r="21" spans="2:16" x14ac:dyDescent="0.2">
      <c r="B21" s="14" t="s">
        <v>523</v>
      </c>
      <c r="C21" s="7" t="s">
        <v>509</v>
      </c>
      <c r="D21" s="7" t="s">
        <v>524</v>
      </c>
      <c r="E21">
        <f ca="1">IFERROR(IF(INDEX(INDIRECT(IF($C$8="Weighted","Results_Weighted","Results")&amp;"!$2:$26"),MATCH($B21,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21,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9.4158000000000006E-2</v>
      </c>
      <c r="F21">
        <f ca="1">IF(E21="",0,IFERROR(INDEX(INDIRECT(IF($C$8="Weighted","Results_Weighted","Results")&amp;"!$2:$26"),MATCH($B21,INDIRECT(IF($C$8="Weighted","Results_Weighted","Results")&amp;"!$A$2:$A$26"),0),MATCH("Total_p_val",INDIRECT(IF($C$8="Weighted","Results_Weighted","Results")&amp;"!$1:$1"),0)),""))</f>
        <v>0</v>
      </c>
      <c r="G21" s="6">
        <f ca="1">IFERROR(ABS(INDEX(INDIRECT(IF($C$8="Weighted","Results_Weighted","Results")&amp;"!$2:$26"),MATCH($B21,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110.80211799405308</v>
      </c>
      <c r="H21">
        <f ca="1">IFERROR(IF(INDEX(INDIRECT(IF($C$8="Weighted","Results_Weighted","Results")&amp;"!$2:$26"),MATCH($B21,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21,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8.0090999999999996E-2</v>
      </c>
      <c r="I21">
        <f ca="1">IF(H21="",0,IFERROR(INDEX(INDIRECT(IF($C$8="Weighted","Results_Weighted","Results")&amp;"!$2:$26"),MATCH($B21,INDIRECT(IF($C$8="Weighted","Results_Weighted","Results")&amp;"!$A$2:$A$26"),0),MATCH("Gen_Z_p_val",INDIRECT(IF($C$8="Weighted","Results_Weighted","Results")&amp;"!$1:$1"),0)),""))</f>
        <v>9.9999999999999995E-7</v>
      </c>
      <c r="J21" s="6">
        <f ca="1">IFERROR(ABS(INDEX(INDIRECT(IF($C$8="Weighted","Results_Weighted","Results")&amp;"!$2:$26"),MATCH($B21,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92.932528276245549</v>
      </c>
      <c r="K21">
        <f ca="1">IFERROR(IF(INDEX(INDIRECT(IF($C$8="Weighted","Results_Weighted","Results")&amp;"!$2:$26"),MATCH($B21,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21,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9.1938000000000006E-2</v>
      </c>
      <c r="L21">
        <f ca="1">IF(K21="",0,IFERROR(INDEX(INDIRECT(IF($C$8="Weighted","Results_Weighted","Results")&amp;"!$2:$26"),MATCH($B21,INDIRECT(IF($C$8="Weighted","Results_Weighted","Results")&amp;"!$A$2:$A$26"),0),MATCH("Millennials_p_val",INDIRECT(IF($C$8="Weighted","Results_Weighted","Results")&amp;"!$1:$1"),0)),""))</f>
        <v>0</v>
      </c>
      <c r="M21" s="6">
        <f ca="1">IFERROR(ABS(INDEX(INDIRECT(IF($C$8="Weighted","Results_Weighted","Results")&amp;"!$2:$26"),MATCH($B21,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110.95684681635989</v>
      </c>
      <c r="N21">
        <f ca="1">IFERROR(IF(INDEX(INDIRECT(IF($C$8="Weighted","Results_Weighted","Results")&amp;"!$2:$26"),MATCH($B21,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21,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0.11249000000000001</v>
      </c>
      <c r="O21">
        <f ca="1">IF(N21="",0,IFERROR(INDEX(INDIRECT(IF($C$8="Weighted","Results_Weighted","Results")&amp;"!$2:$26"),MATCH($B21,INDIRECT(IF($C$8="Weighted","Results_Weighted","Results")&amp;"!$A$2:$A$26"),0),MATCH("Gen_X_p_val",INDIRECT(IF($C$8="Weighted","Results_Weighted","Results")&amp;"!$1:$1"),0)),""))</f>
        <v>0</v>
      </c>
      <c r="P21" s="17">
        <f ca="1">IFERROR(ABS(INDEX(INDIRECT(IF($C$8="Weighted","Results_Weighted","Results")&amp;"!$2:$26"),MATCH($B21,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130.48188634423371</v>
      </c>
    </row>
    <row r="22" spans="2:16" x14ac:dyDescent="0.2">
      <c r="B22" s="14" t="s">
        <v>525</v>
      </c>
      <c r="C22" s="7" t="s">
        <v>526</v>
      </c>
      <c r="D22" s="7" t="s">
        <v>527</v>
      </c>
      <c r="E22">
        <f ca="1">IFERROR(IF(INDEX(INDIRECT(IF($C$8="Weighted","Results_Weighted","Results")&amp;"!$2:$26"),MATCH($B22,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22,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9.1888999999999998E-2</v>
      </c>
      <c r="F22">
        <f ca="1">IF(E22="",0,IFERROR(INDEX(INDIRECT(IF($C$8="Weighted","Results_Weighted","Results")&amp;"!$2:$26"),MATCH($B22,INDIRECT(IF($C$8="Weighted","Results_Weighted","Results")&amp;"!$A$2:$A$26"),0),MATCH("Total_p_val",INDIRECT(IF($C$8="Weighted","Results_Weighted","Results")&amp;"!$1:$1"),0)),""))</f>
        <v>0</v>
      </c>
      <c r="G22" s="6">
        <f ca="1">IFERROR(ABS(INDEX(INDIRECT(IF($C$8="Weighted","Results_Weighted","Results")&amp;"!$2:$26"),MATCH($B22,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108.13203148277941</v>
      </c>
      <c r="H22">
        <f ca="1">IFERROR(IF(INDEX(INDIRECT(IF($C$8="Weighted","Results_Weighted","Results")&amp;"!$2:$26"),MATCH($B22,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22,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7.0980000000000001E-2</v>
      </c>
      <c r="I22">
        <f ca="1">IF(H22="",0,IFERROR(INDEX(INDIRECT(IF($C$8="Weighted","Results_Weighted","Results")&amp;"!$2:$26"),MATCH($B22,INDIRECT(IF($C$8="Weighted","Results_Weighted","Results")&amp;"!$A$2:$A$26"),0),MATCH("Gen_Z_p_val",INDIRECT(IF($C$8="Weighted","Results_Weighted","Results")&amp;"!$1:$1"),0)),""))</f>
        <v>9.0000000000000002E-6</v>
      </c>
      <c r="J22" s="6">
        <f ca="1">IFERROR(ABS(INDEX(INDIRECT(IF($C$8="Weighted","Results_Weighted","Results")&amp;"!$2:$26"),MATCH($B22,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82.360700416375238</v>
      </c>
      <c r="K22">
        <f ca="1">IFERROR(IF(INDEX(INDIRECT(IF($C$8="Weighted","Results_Weighted","Results")&amp;"!$2:$26"),MATCH($B22,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22,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9.4573000000000004E-2</v>
      </c>
      <c r="L22">
        <f ca="1">IF(K22="",0,IFERROR(INDEX(INDIRECT(IF($C$8="Weighted","Results_Weighted","Results")&amp;"!$2:$26"),MATCH($B22,INDIRECT(IF($C$8="Weighted","Results_Weighted","Results")&amp;"!$A$2:$A$26"),0),MATCH("Millennials_p_val",INDIRECT(IF($C$8="Weighted","Results_Weighted","Results")&amp;"!$1:$1"),0)),""))</f>
        <v>0</v>
      </c>
      <c r="M22" s="6">
        <f ca="1">IFERROR(ABS(INDEX(INDIRECT(IF($C$8="Weighted","Results_Weighted","Results")&amp;"!$2:$26"),MATCH($B22,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114.13693874092981</v>
      </c>
      <c r="N22">
        <f ca="1">IFERROR(IF(INDEX(INDIRECT(IF($C$8="Weighted","Results_Weighted","Results")&amp;"!$2:$26"),MATCH($B22,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22,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0.11090700000000001</v>
      </c>
      <c r="O22">
        <f ca="1">IF(N22="",0,IFERROR(INDEX(INDIRECT(IF($C$8="Weighted","Results_Weighted","Results")&amp;"!$2:$26"),MATCH($B22,INDIRECT(IF($C$8="Weighted","Results_Weighted","Results")&amp;"!$A$2:$A$26"),0),MATCH("Gen_X_p_val",INDIRECT(IF($C$8="Weighted","Results_Weighted","Results")&amp;"!$1:$1"),0)),""))</f>
        <v>0</v>
      </c>
      <c r="P22" s="17">
        <f ca="1">IFERROR(ABS(INDEX(INDIRECT(IF($C$8="Weighted","Results_Weighted","Results")&amp;"!$2:$26"),MATCH($B22,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128.64569800675554</v>
      </c>
    </row>
    <row r="23" spans="2:16" x14ac:dyDescent="0.2">
      <c r="B23" s="14" t="s">
        <v>528</v>
      </c>
      <c r="C23" s="7" t="s">
        <v>526</v>
      </c>
      <c r="D23" s="7" t="s">
        <v>529</v>
      </c>
      <c r="E23">
        <f ca="1">IFERROR(IF(INDEX(INDIRECT(IF($C$8="Weighted","Results_Weighted","Results")&amp;"!$2:$26"),MATCH($B23,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23,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9.0577000000000005E-2</v>
      </c>
      <c r="F23">
        <f ca="1">IF(E23="",0,IFERROR(INDEX(INDIRECT(IF($C$8="Weighted","Results_Weighted","Results")&amp;"!$2:$26"),MATCH($B23,INDIRECT(IF($C$8="Weighted","Results_Weighted","Results")&amp;"!$A$2:$A$26"),0),MATCH("Total_p_val",INDIRECT(IF($C$8="Weighted","Results_Weighted","Results")&amp;"!$1:$1"),0)),""))</f>
        <v>0</v>
      </c>
      <c r="G23" s="6">
        <f ca="1">IFERROR(ABS(INDEX(INDIRECT(IF($C$8="Weighted","Results_Weighted","Results")&amp;"!$2:$26"),MATCH($B23,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106.58811191345767</v>
      </c>
      <c r="H23">
        <f ca="1">IFERROR(IF(INDEX(INDIRECT(IF($C$8="Weighted","Results_Weighted","Results")&amp;"!$2:$26"),MATCH($B23,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23,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9.1325000000000003E-2</v>
      </c>
      <c r="I23">
        <f ca="1">IF(H23="",0,IFERROR(INDEX(INDIRECT(IF($C$8="Weighted","Results_Weighted","Results")&amp;"!$2:$26"),MATCH($B23,INDIRECT(IF($C$8="Weighted","Results_Weighted","Results")&amp;"!$A$2:$A$26"),0),MATCH("Gen_Z_p_val",INDIRECT(IF($C$8="Weighted","Results_Weighted","Results")&amp;"!$1:$1"),0)),""))</f>
        <v>0</v>
      </c>
      <c r="J23" s="6">
        <f ca="1">IFERROR(ABS(INDEX(INDIRECT(IF($C$8="Weighted","Results_Weighted","Results")&amp;"!$2:$26"),MATCH($B23,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105.96775099359634</v>
      </c>
      <c r="K23">
        <f ca="1">IFERROR(IF(INDEX(INDIRECT(IF($C$8="Weighted","Results_Weighted","Results")&amp;"!$2:$26"),MATCH($B23,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23,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0.10338899999999999</v>
      </c>
      <c r="L23">
        <f ca="1">IF(K23="",0,IFERROR(INDEX(INDIRECT(IF($C$8="Weighted","Results_Weighted","Results")&amp;"!$2:$26"),MATCH($B23,INDIRECT(IF($C$8="Weighted","Results_Weighted","Results")&amp;"!$A$2:$A$26"),0),MATCH("Millennials_p_val",INDIRECT(IF($C$8="Weighted","Results_Weighted","Results")&amp;"!$1:$1"),0)),""))</f>
        <v>0</v>
      </c>
      <c r="M23" s="6">
        <f ca="1">IFERROR(ABS(INDEX(INDIRECT(IF($C$8="Weighted","Results_Weighted","Results")&amp;"!$2:$26"),MATCH($B23,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124.77666944567677</v>
      </c>
      <c r="N23">
        <f ca="1">IFERROR(IF(INDEX(INDIRECT(IF($C$8="Weighted","Results_Weighted","Results")&amp;"!$2:$26"),MATCH($B23,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23,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6.9386000000000003E-2</v>
      </c>
      <c r="O23">
        <f ca="1">IF(N23="",0,IFERROR(INDEX(INDIRECT(IF($C$8="Weighted","Results_Weighted","Results")&amp;"!$2:$26"),MATCH($B23,INDIRECT(IF($C$8="Weighted","Results_Weighted","Results")&amp;"!$A$2:$A$26"),0),MATCH("Gen_X_p_val",INDIRECT(IF($C$8="Weighted","Results_Weighted","Results")&amp;"!$1:$1"),0)),""))</f>
        <v>6.0000000000000002E-5</v>
      </c>
      <c r="P23" s="17">
        <f ca="1">IFERROR(ABS(INDEX(INDIRECT(IF($C$8="Weighted","Results_Weighted","Results")&amp;"!$2:$26"),MATCH($B23,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80.483742251586818</v>
      </c>
    </row>
    <row r="24" spans="2:16" x14ac:dyDescent="0.2">
      <c r="B24" s="14" t="s">
        <v>508</v>
      </c>
      <c r="C24" s="7" t="s">
        <v>509</v>
      </c>
      <c r="D24" s="7" t="s">
        <v>511</v>
      </c>
      <c r="E24">
        <f ca="1">IFERROR(IF(INDEX(INDIRECT(IF($C$8="Weighted","Results_Weighted","Results")&amp;"!$2:$26"),MATCH($B24,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24,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8.7373000000000006E-2</v>
      </c>
      <c r="F24">
        <f ca="1">IF(E24="",0,IFERROR(INDEX(INDIRECT(IF($C$8="Weighted","Results_Weighted","Results")&amp;"!$2:$26"),MATCH($B24,INDIRECT(IF($C$8="Weighted","Results_Weighted","Results")&amp;"!$A$2:$A$26"),0),MATCH("Total_p_val",INDIRECT(IF($C$8="Weighted","Results_Weighted","Results")&amp;"!$1:$1"),0)),""))</f>
        <v>0</v>
      </c>
      <c r="G24" s="6">
        <f ca="1">IFERROR(ABS(INDEX(INDIRECT(IF($C$8="Weighted","Results_Weighted","Results")&amp;"!$2:$26"),MATCH($B24,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102.81774735544936</v>
      </c>
      <c r="H24">
        <f ca="1">IFERROR(IF(INDEX(INDIRECT(IF($C$8="Weighted","Results_Weighted","Results")&amp;"!$2:$26"),MATCH($B24,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24,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9.4344999999999998E-2</v>
      </c>
      <c r="I24">
        <f ca="1">IF(H24="",0,IFERROR(INDEX(INDIRECT(IF($C$8="Weighted","Results_Weighted","Results")&amp;"!$2:$26"),MATCH($B24,INDIRECT(IF($C$8="Weighted","Results_Weighted","Results")&amp;"!$A$2:$A$26"),0),MATCH("Gen_Z_p_val",INDIRECT(IF($C$8="Weighted","Results_Weighted","Results")&amp;"!$1:$1"),0)),""))</f>
        <v>0</v>
      </c>
      <c r="J24" s="6">
        <f ca="1">IFERROR(ABS(INDEX(INDIRECT(IF($C$8="Weighted","Results_Weighted","Results")&amp;"!$2:$26"),MATCH($B24,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109.47196788930576</v>
      </c>
      <c r="K24">
        <f ca="1">IFERROR(IF(INDEX(INDIRECT(IF($C$8="Weighted","Results_Weighted","Results")&amp;"!$2:$26"),MATCH($B24,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24,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8.1128000000000006E-2</v>
      </c>
      <c r="L24">
        <f ca="1">IF(K24="",0,IFERROR(INDEX(INDIRECT(IF($C$8="Weighted","Results_Weighted","Results")&amp;"!$2:$26"),MATCH($B24,INDIRECT(IF($C$8="Weighted","Results_Weighted","Results")&amp;"!$A$2:$A$26"),0),MATCH("Millennials_p_val",INDIRECT(IF($C$8="Weighted","Results_Weighted","Results")&amp;"!$1:$1"),0)),""))</f>
        <v>0</v>
      </c>
      <c r="M24" s="6">
        <f ca="1">IFERROR(ABS(INDEX(INDIRECT(IF($C$8="Weighted","Results_Weighted","Results")&amp;"!$2:$26"),MATCH($B24,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97.910625296587327</v>
      </c>
      <c r="N24">
        <f ca="1">IFERROR(IF(INDEX(INDIRECT(IF($C$8="Weighted","Results_Weighted","Results")&amp;"!$2:$26"),MATCH($B24,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24,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8.7062E-2</v>
      </c>
      <c r="O24">
        <f ca="1">IF(N24="",0,IFERROR(INDEX(INDIRECT(IF($C$8="Weighted","Results_Weighted","Results")&amp;"!$2:$26"),MATCH($B24,INDIRECT(IF($C$8="Weighted","Results_Weighted","Results")&amp;"!$A$2:$A$26"),0),MATCH("Gen_X_p_val",INDIRECT(IF($C$8="Weighted","Results_Weighted","Results")&amp;"!$1:$1"),0)),""))</f>
        <v>0</v>
      </c>
      <c r="P24" s="17">
        <f ca="1">IFERROR(ABS(INDEX(INDIRECT(IF($C$8="Weighted","Results_Weighted","Results")&amp;"!$2:$26"),MATCH($B24,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100.98687873501355</v>
      </c>
    </row>
    <row r="25" spans="2:16" x14ac:dyDescent="0.2">
      <c r="B25" s="14" t="s">
        <v>557</v>
      </c>
      <c r="C25" s="7" t="s">
        <v>521</v>
      </c>
      <c r="D25" s="7" t="s">
        <v>558</v>
      </c>
      <c r="E25">
        <f ca="1">IFERROR(IF(INDEX(INDIRECT(IF($C$8="Weighted","Results_Weighted","Results")&amp;"!$2:$26"),MATCH($B25,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25,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8.7066000000000004E-2</v>
      </c>
      <c r="F25">
        <f ca="1">IF(E25="",0,IFERROR(INDEX(INDIRECT(IF($C$8="Weighted","Results_Weighted","Results")&amp;"!$2:$26"),MATCH($B25,INDIRECT(IF($C$8="Weighted","Results_Weighted","Results")&amp;"!$A$2:$A$26"),0),MATCH("Total_p_val",INDIRECT(IF($C$8="Weighted","Results_Weighted","Results")&amp;"!$1:$1"),0)),""))</f>
        <v>0</v>
      </c>
      <c r="G25" s="6">
        <f ca="1">IFERROR(ABS(INDEX(INDIRECT(IF($C$8="Weighted","Results_Weighted","Results")&amp;"!$2:$26"),MATCH($B25,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102.45647959037179</v>
      </c>
      <c r="H25">
        <f ca="1">IFERROR(IF(INDEX(INDIRECT(IF($C$8="Weighted","Results_Weighted","Results")&amp;"!$2:$26"),MATCH($B25,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25,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9.5796999999999993E-2</v>
      </c>
      <c r="I25">
        <f ca="1">IF(H25="",0,IFERROR(INDEX(INDIRECT(IF($C$8="Weighted","Results_Weighted","Results")&amp;"!$2:$26"),MATCH($B25,INDIRECT(IF($C$8="Weighted","Results_Weighted","Results")&amp;"!$A$2:$A$26"),0),MATCH("Gen_Z_p_val",INDIRECT(IF($C$8="Weighted","Results_Weighted","Results")&amp;"!$1:$1"),0)),""))</f>
        <v>0</v>
      </c>
      <c r="J25" s="6">
        <f ca="1">IFERROR(ABS(INDEX(INDIRECT(IF($C$8="Weighted","Results_Weighted","Results")&amp;"!$2:$26"),MATCH($B25,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111.15677680737531</v>
      </c>
      <c r="K25">
        <f ca="1">IFERROR(IF(INDEX(INDIRECT(IF($C$8="Weighted","Results_Weighted","Results")&amp;"!$2:$26"),MATCH($B25,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25,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7.2968000000000005E-2</v>
      </c>
      <c r="L25">
        <f ca="1">IF(K25="",0,IFERROR(INDEX(INDIRECT(IF($C$8="Weighted","Results_Weighted","Results")&amp;"!$2:$26"),MATCH($B25,INDIRECT(IF($C$8="Weighted","Results_Weighted","Results")&amp;"!$A$2:$A$26"),0),MATCH("Millennials_p_val",INDIRECT(IF($C$8="Weighted","Results_Weighted","Results")&amp;"!$1:$1"),0)),""))</f>
        <v>0</v>
      </c>
      <c r="M25" s="6">
        <f ca="1">IFERROR(ABS(INDEX(INDIRECT(IF($C$8="Weighted","Results_Weighted","Results")&amp;"!$2:$26"),MATCH($B25,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88.062598691467613</v>
      </c>
      <c r="N25">
        <f ca="1">IFERROR(IF(INDEX(INDIRECT(IF($C$8="Weighted","Results_Weighted","Results")&amp;"!$2:$26"),MATCH($B25,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25,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9.7825999999999996E-2</v>
      </c>
      <c r="O25">
        <f ca="1">IF(N25="",0,IFERROR(INDEX(INDIRECT(IF($C$8="Weighted","Results_Weighted","Results")&amp;"!$2:$26"),MATCH($B25,INDIRECT(IF($C$8="Weighted","Results_Weighted","Results")&amp;"!$A$2:$A$26"),0),MATCH("Gen_X_p_val",INDIRECT(IF($C$8="Weighted","Results_Weighted","Results")&amp;"!$1:$1"),0)),""))</f>
        <v>0</v>
      </c>
      <c r="P25" s="17">
        <f ca="1">IFERROR(ABS(INDEX(INDIRECT(IF($C$8="Weighted","Results_Weighted","Results")&amp;"!$2:$26"),MATCH($B25,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113.47249545302699</v>
      </c>
    </row>
    <row r="26" spans="2:16" x14ac:dyDescent="0.2">
      <c r="B26" s="14" t="s">
        <v>553</v>
      </c>
      <c r="C26" s="7" t="s">
        <v>521</v>
      </c>
      <c r="D26" s="7" t="s">
        <v>554</v>
      </c>
      <c r="E26">
        <f ca="1">IFERROR(IF(INDEX(INDIRECT(IF($C$8="Weighted","Results_Weighted","Results")&amp;"!$2:$26"),MATCH($B26,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26,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8.6134000000000002E-2</v>
      </c>
      <c r="F26">
        <f ca="1">IF(E26="",0,IFERROR(INDEX(INDIRECT(IF($C$8="Weighted","Results_Weighted","Results")&amp;"!$2:$26"),MATCH($B26,INDIRECT(IF($C$8="Weighted","Results_Weighted","Results")&amp;"!$A$2:$A$26"),0),MATCH("Total_p_val",INDIRECT(IF($C$8="Weighted","Results_Weighted","Results")&amp;"!$1:$1"),0)),""))</f>
        <v>0</v>
      </c>
      <c r="G26" s="6">
        <f ca="1">IFERROR(ABS(INDEX(INDIRECT(IF($C$8="Weighted","Results_Weighted","Results")&amp;"!$2:$26"),MATCH($B26,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101.35973184753043</v>
      </c>
      <c r="H26">
        <f ca="1">IFERROR(IF(INDEX(INDIRECT(IF($C$8="Weighted","Results_Weighted","Results")&amp;"!$2:$26"),MATCH($B26,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26,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9.8637000000000002E-2</v>
      </c>
      <c r="I26">
        <f ca="1">IF(H26="",0,IFERROR(INDEX(INDIRECT(IF($C$8="Weighted","Results_Weighted","Results")&amp;"!$2:$26"),MATCH($B26,INDIRECT(IF($C$8="Weighted","Results_Weighted","Results")&amp;"!$A$2:$A$26"),0),MATCH("Gen_Z_p_val",INDIRECT(IF($C$8="Weighted","Results_Weighted","Results")&amp;"!$1:$1"),0)),""))</f>
        <v>0</v>
      </c>
      <c r="J26" s="6">
        <f ca="1">IFERROR(ABS(INDEX(INDIRECT(IF($C$8="Weighted","Results_Weighted","Results")&amp;"!$2:$26"),MATCH($B26,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114.45213309340664</v>
      </c>
      <c r="K26">
        <f ca="1">IFERROR(IF(INDEX(INDIRECT(IF($C$8="Weighted","Results_Weighted","Results")&amp;"!$2:$26"),MATCH($B26,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26,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9.2947000000000002E-2</v>
      </c>
      <c r="L26">
        <f ca="1">IF(K26="",0,IFERROR(INDEX(INDIRECT(IF($C$8="Weighted","Results_Weighted","Results")&amp;"!$2:$26"),MATCH($B26,INDIRECT(IF($C$8="Weighted","Results_Weighted","Results")&amp;"!$A$2:$A$26"),0),MATCH("Millennials_p_val",INDIRECT(IF($C$8="Weighted","Results_Weighted","Results")&amp;"!$1:$1"),0)),""))</f>
        <v>0</v>
      </c>
      <c r="M26" s="6">
        <f ca="1">IFERROR(ABS(INDEX(INDIRECT(IF($C$8="Weighted","Results_Weighted","Results")&amp;"!$2:$26"),MATCH($B26,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112.17457461593902</v>
      </c>
      <c r="N26">
        <f ca="1">IFERROR(IF(INDEX(INDIRECT(IF($C$8="Weighted","Results_Weighted","Results")&amp;"!$2:$26"),MATCH($B26,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26,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6.0135000000000001E-2</v>
      </c>
      <c r="O26">
        <f ca="1">IF(N26="",0,IFERROR(INDEX(INDIRECT(IF($C$8="Weighted","Results_Weighted","Results")&amp;"!$2:$26"),MATCH($B26,INDIRECT(IF($C$8="Weighted","Results_Weighted","Results")&amp;"!$A$2:$A$26"),0),MATCH("Gen_X_p_val",INDIRECT(IF($C$8="Weighted","Results_Weighted","Results")&amp;"!$1:$1"),0)),""))</f>
        <v>4.8899999999999996E-4</v>
      </c>
      <c r="P26" s="17">
        <f ca="1">IFERROR(ABS(INDEX(INDIRECT(IF($C$8="Weighted","Results_Weighted","Results")&amp;"!$2:$26"),MATCH($B26,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69.753117924353219</v>
      </c>
    </row>
    <row r="27" spans="2:16" x14ac:dyDescent="0.2">
      <c r="B27" s="14" t="s">
        <v>551</v>
      </c>
      <c r="C27" s="7" t="s">
        <v>509</v>
      </c>
      <c r="D27" s="7" t="s">
        <v>552</v>
      </c>
      <c r="E27">
        <f ca="1">IFERROR(IF(INDEX(INDIRECT(IF($C$8="Weighted","Results_Weighted","Results")&amp;"!$2:$26"),MATCH($B27,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27,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8.3365999999999996E-2</v>
      </c>
      <c r="F27">
        <f ca="1">IF(E27="",0,IFERROR(INDEX(INDIRECT(IF($C$8="Weighted","Results_Weighted","Results")&amp;"!$2:$26"),MATCH($B27,INDIRECT(IF($C$8="Weighted","Results_Weighted","Results")&amp;"!$A$2:$A$26"),0),MATCH("Total_p_val",INDIRECT(IF($C$8="Weighted","Results_Weighted","Results")&amp;"!$1:$1"),0)),""))</f>
        <v>0</v>
      </c>
      <c r="G27" s="6">
        <f ca="1">IFERROR(ABS(INDEX(INDIRECT(IF($C$8="Weighted","Results_Weighted","Results")&amp;"!$2:$26"),MATCH($B27,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98.102438122010113</v>
      </c>
      <c r="H27">
        <f ca="1">IFERROR(IF(INDEX(INDIRECT(IF($C$8="Weighted","Results_Weighted","Results")&amp;"!$2:$26"),MATCH($B27,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27,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9.3467999999999996E-2</v>
      </c>
      <c r="I27">
        <f ca="1">IF(H27="",0,IFERROR(INDEX(INDIRECT(IF($C$8="Weighted","Results_Weighted","Results")&amp;"!$2:$26"),MATCH($B27,INDIRECT(IF($C$8="Weighted","Results_Weighted","Results")&amp;"!$A$2:$A$26"),0),MATCH("Gen_Z_p_val",INDIRECT(IF($C$8="Weighted","Results_Weighted","Results")&amp;"!$1:$1"),0)),""))</f>
        <v>0</v>
      </c>
      <c r="J27" s="6">
        <f ca="1">IFERROR(ABS(INDEX(INDIRECT(IF($C$8="Weighted","Results_Weighted","Results")&amp;"!$2:$26"),MATCH($B27,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108.45435258548551</v>
      </c>
      <c r="K27">
        <f ca="1">IFERROR(IF(INDEX(INDIRECT(IF($C$8="Weighted","Results_Weighted","Results")&amp;"!$2:$26"),MATCH($B27,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27,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8.2871E-2</v>
      </c>
      <c r="L27">
        <f ca="1">IF(K27="",0,IFERROR(INDEX(INDIRECT(IF($C$8="Weighted","Results_Weighted","Results")&amp;"!$2:$26"),MATCH($B27,INDIRECT(IF($C$8="Weighted","Results_Weighted","Results")&amp;"!$A$2:$A$26"),0),MATCH("Millennials_p_val",INDIRECT(IF($C$8="Weighted","Results_Weighted","Results")&amp;"!$1:$1"),0)),""))</f>
        <v>0</v>
      </c>
      <c r="M27" s="6">
        <f ca="1">IFERROR(ABS(INDEX(INDIRECT(IF($C$8="Weighted","Results_Weighted","Results")&amp;"!$2:$26"),MATCH($B27,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100.01419274422503</v>
      </c>
      <c r="N27">
        <f ca="1">IFERROR(IF(INDEX(INDIRECT(IF($C$8="Weighted","Results_Weighted","Results")&amp;"!$2:$26"),MATCH($B27,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27,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7.2109999999999994E-2</v>
      </c>
      <c r="O27">
        <f ca="1">IF(N27="",0,IFERROR(INDEX(INDIRECT(IF($C$8="Weighted","Results_Weighted","Results")&amp;"!$2:$26"),MATCH($B27,INDIRECT(IF($C$8="Weighted","Results_Weighted","Results")&amp;"!$A$2:$A$26"),0),MATCH("Gen_X_p_val",INDIRECT(IF($C$8="Weighted","Results_Weighted","Results")&amp;"!$1:$1"),0)),""))</f>
        <v>3.8999999999999999E-5</v>
      </c>
      <c r="P27" s="17">
        <f ca="1">IFERROR(ABS(INDEX(INDIRECT(IF($C$8="Weighted","Results_Weighted","Results")&amp;"!$2:$26"),MATCH($B27,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83.643424520247962</v>
      </c>
    </row>
    <row r="28" spans="2:16" x14ac:dyDescent="0.2">
      <c r="B28" s="14" t="s">
        <v>563</v>
      </c>
      <c r="C28" s="7" t="s">
        <v>509</v>
      </c>
      <c r="D28" s="7" t="s">
        <v>564</v>
      </c>
      <c r="E28">
        <f ca="1">IFERROR(IF(INDEX(INDIRECT(IF($C$8="Weighted","Results_Weighted","Results")&amp;"!$2:$26"),MATCH($B28,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28,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8.2794000000000006E-2</v>
      </c>
      <c r="F28">
        <f ca="1">IF(E28="",0,IFERROR(INDEX(INDIRECT(IF($C$8="Weighted","Results_Weighted","Results")&amp;"!$2:$26"),MATCH($B28,INDIRECT(IF($C$8="Weighted","Results_Weighted","Results")&amp;"!$A$2:$A$26"),0),MATCH("Total_p_val",INDIRECT(IF($C$8="Weighted","Results_Weighted","Results")&amp;"!$1:$1"),0)),""))</f>
        <v>0</v>
      </c>
      <c r="G28" s="6">
        <f ca="1">IFERROR(ABS(INDEX(INDIRECT(IF($C$8="Weighted","Results_Weighted","Results")&amp;"!$2:$26"),MATCH($B28,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97.429326846360709</v>
      </c>
      <c r="H28">
        <f ca="1">IFERROR(IF(INDEX(INDIRECT(IF($C$8="Weighted","Results_Weighted","Results")&amp;"!$2:$26"),MATCH($B28,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28,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6.5488000000000005E-2</v>
      </c>
      <c r="I28">
        <f ca="1">IF(H28="",0,IFERROR(INDEX(INDIRECT(IF($C$8="Weighted","Results_Weighted","Results")&amp;"!$2:$26"),MATCH($B28,INDIRECT(IF($C$8="Weighted","Results_Weighted","Results")&amp;"!$A$2:$A$26"),0),MATCH("Gen_Z_p_val",INDIRECT(IF($C$8="Weighted","Results_Weighted","Results")&amp;"!$1:$1"),0)),""))</f>
        <v>5.8999999999999998E-5</v>
      </c>
      <c r="J28" s="6">
        <f ca="1">IFERROR(ABS(INDEX(INDIRECT(IF($C$8="Weighted","Results_Weighted","Results")&amp;"!$2:$26"),MATCH($B28,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75.988131147754046</v>
      </c>
      <c r="K28">
        <f ca="1">IFERROR(IF(INDEX(INDIRECT(IF($C$8="Weighted","Results_Weighted","Results")&amp;"!$2:$26"),MATCH($B28,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28,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9.2562000000000005E-2</v>
      </c>
      <c r="L28">
        <f ca="1">IF(K28="",0,IFERROR(INDEX(INDIRECT(IF($C$8="Weighted","Results_Weighted","Results")&amp;"!$2:$26"),MATCH($B28,INDIRECT(IF($C$8="Weighted","Results_Weighted","Results")&amp;"!$A$2:$A$26"),0),MATCH("Millennials_p_val",INDIRECT(IF($C$8="Weighted","Results_Weighted","Results")&amp;"!$1:$1"),0)),""))</f>
        <v>0</v>
      </c>
      <c r="M28" s="6">
        <f ca="1">IFERROR(ABS(INDEX(INDIRECT(IF($C$8="Weighted","Results_Weighted","Results")&amp;"!$2:$26"),MATCH($B28,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111.70993120381023</v>
      </c>
      <c r="N28">
        <f ca="1">IFERROR(IF(INDEX(INDIRECT(IF($C$8="Weighted","Results_Weighted","Results")&amp;"!$2:$26"),MATCH($B28,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28,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8.6666000000000007E-2</v>
      </c>
      <c r="O28">
        <f ca="1">IF(N28="",0,IFERROR(INDEX(INDIRECT(IF($C$8="Weighted","Results_Weighted","Results")&amp;"!$2:$26"),MATCH($B28,INDIRECT(IF($C$8="Weighted","Results_Weighted","Results")&amp;"!$A$2:$A$26"),0),MATCH("Gen_X_p_val",INDIRECT(IF($C$8="Weighted","Results_Weighted","Results")&amp;"!$1:$1"),0)),""))</f>
        <v>0</v>
      </c>
      <c r="P28" s="17">
        <f ca="1">IFERROR(ABS(INDEX(INDIRECT(IF($C$8="Weighted","Results_Weighted","Results")&amp;"!$2:$26"),MATCH($B28,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100.5275416651201</v>
      </c>
    </row>
    <row r="29" spans="2:16" x14ac:dyDescent="0.2">
      <c r="B29" s="14" t="s">
        <v>535</v>
      </c>
      <c r="C29" s="7" t="s">
        <v>533</v>
      </c>
      <c r="D29" s="7" t="s">
        <v>537</v>
      </c>
      <c r="E29">
        <f ca="1">IFERROR(IF(INDEX(INDIRECT(IF($C$8="Weighted","Results_Weighted","Results")&amp;"!$2:$26"),MATCH($B29,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29,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7.6412999999999995E-2</v>
      </c>
      <c r="F29">
        <f ca="1">IF(E29="",0,IFERROR(INDEX(INDIRECT(IF($C$8="Weighted","Results_Weighted","Results")&amp;"!$2:$26"),MATCH($B29,INDIRECT(IF($C$8="Weighted","Results_Weighted","Results")&amp;"!$A$2:$A$26"),0),MATCH("Total_p_val",INDIRECT(IF($C$8="Weighted","Results_Weighted","Results")&amp;"!$1:$1"),0)),""))</f>
        <v>0</v>
      </c>
      <c r="G29" s="6">
        <f ca="1">IFERROR(ABS(INDEX(INDIRECT(IF($C$8="Weighted","Results_Weighted","Results")&amp;"!$2:$26"),MATCH($B29,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89.920370465383485</v>
      </c>
      <c r="H29">
        <f ca="1">IFERROR(IF(INDEX(INDIRECT(IF($C$8="Weighted","Results_Weighted","Results")&amp;"!$2:$26"),MATCH($B29,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29,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6.7611000000000004E-2</v>
      </c>
      <c r="I29">
        <f ca="1">IF(H29="",0,IFERROR(INDEX(INDIRECT(IF($C$8="Weighted","Results_Weighted","Results")&amp;"!$2:$26"),MATCH($B29,INDIRECT(IF($C$8="Weighted","Results_Weighted","Results")&amp;"!$A$2:$A$26"),0),MATCH("Gen_Z_p_val",INDIRECT(IF($C$8="Weighted","Results_Weighted","Results")&amp;"!$1:$1"),0)),""))</f>
        <v>4.6999999999999997E-5</v>
      </c>
      <c r="J29" s="6">
        <f ca="1">IFERROR(ABS(INDEX(INDIRECT(IF($C$8="Weighted","Results_Weighted","Results")&amp;"!$2:$26"),MATCH($B29,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78.451526005234527</v>
      </c>
      <c r="K29">
        <f ca="1">IFERROR(IF(INDEX(INDIRECT(IF($C$8="Weighted","Results_Weighted","Results")&amp;"!$2:$26"),MATCH($B29,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29,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8.5077E-2</v>
      </c>
      <c r="L29">
        <f ca="1">IF(K29="",0,IFERROR(INDEX(INDIRECT(IF($C$8="Weighted","Results_Weighted","Results")&amp;"!$2:$26"),MATCH($B29,INDIRECT(IF($C$8="Weighted","Results_Weighted","Results")&amp;"!$A$2:$A$26"),0),MATCH("Millennials_p_val",INDIRECT(IF($C$8="Weighted","Results_Weighted","Results")&amp;"!$1:$1"),0)),""))</f>
        <v>0</v>
      </c>
      <c r="M29" s="6">
        <f ca="1">IFERROR(ABS(INDEX(INDIRECT(IF($C$8="Weighted","Results_Weighted","Results")&amp;"!$2:$26"),MATCH($B29,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102.67653915242283</v>
      </c>
      <c r="N29">
        <f ca="1">IFERROR(IF(INDEX(INDIRECT(IF($C$8="Weighted","Results_Weighted","Results")&amp;"!$2:$26"),MATCH($B29,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29,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7.1723999999999996E-2</v>
      </c>
      <c r="O29">
        <f ca="1">IF(N29="",0,IFERROR(INDEX(INDIRECT(IF($C$8="Weighted","Results_Weighted","Results")&amp;"!$2:$26"),MATCH($B29,INDIRECT(IF($C$8="Weighted","Results_Weighted","Results")&amp;"!$A$2:$A$26"),0),MATCH("Gen_X_p_val",INDIRECT(IF($C$8="Weighted","Results_Weighted","Results")&amp;"!$1:$1"),0)),""))</f>
        <v>5.8E-5</v>
      </c>
      <c r="P29" s="17">
        <f ca="1">IFERROR(ABS(INDEX(INDIRECT(IF($C$8="Weighted","Results_Weighted","Results")&amp;"!$2:$26"),MATCH($B29,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83.195686871311395</v>
      </c>
    </row>
    <row r="30" spans="2:16" x14ac:dyDescent="0.2">
      <c r="B30" s="14" t="s">
        <v>544</v>
      </c>
      <c r="C30" s="7" t="s">
        <v>533</v>
      </c>
      <c r="D30" s="7" t="s">
        <v>545</v>
      </c>
      <c r="E30">
        <f ca="1">IFERROR(IF(INDEX(INDIRECT(IF($C$8="Weighted","Results_Weighted","Results")&amp;"!$2:$26"),MATCH($B30,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30,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7.1506E-2</v>
      </c>
      <c r="F30">
        <f ca="1">IF(E30="",0,IFERROR(INDEX(INDIRECT(IF($C$8="Weighted","Results_Weighted","Results")&amp;"!$2:$26"),MATCH($B30,INDIRECT(IF($C$8="Weighted","Results_Weighted","Results")&amp;"!$A$2:$A$26"),0),MATCH("Total_p_val",INDIRECT(IF($C$8="Weighted","Results_Weighted","Results")&amp;"!$1:$1"),0)),""))</f>
        <v>0</v>
      </c>
      <c r="G30" s="6">
        <f ca="1">IFERROR(ABS(INDEX(INDIRECT(IF($C$8="Weighted","Results_Weighted","Results")&amp;"!$2:$26"),MATCH($B30,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84.145970063964398</v>
      </c>
      <c r="H30">
        <f ca="1">IFERROR(IF(INDEX(INDIRECT(IF($C$8="Weighted","Results_Weighted","Results")&amp;"!$2:$26"),MATCH($B30,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30,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7.4031E-2</v>
      </c>
      <c r="I30">
        <f ca="1">IF(H30="",0,IFERROR(INDEX(INDIRECT(IF($C$8="Weighted","Results_Weighted","Results")&amp;"!$2:$26"),MATCH($B30,INDIRECT(IF($C$8="Weighted","Results_Weighted","Results")&amp;"!$A$2:$A$26"),0),MATCH("Gen_Z_p_val",INDIRECT(IF($C$8="Weighted","Results_Weighted","Results")&amp;"!$1:$1"),0)),""))</f>
        <v>7.9999999999999996E-6</v>
      </c>
      <c r="J30" s="6">
        <f ca="1">IFERROR(ABS(INDEX(INDIRECT(IF($C$8="Weighted","Results_Weighted","Results")&amp;"!$2:$26"),MATCH($B30,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85.900887750418079</v>
      </c>
      <c r="K30">
        <f ca="1">IFERROR(IF(INDEX(INDIRECT(IF($C$8="Weighted","Results_Weighted","Results")&amp;"!$2:$26"),MATCH($B30,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30,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6.1359999999999998E-2</v>
      </c>
      <c r="L30">
        <f ca="1">IF(K30="",0,IFERROR(INDEX(INDIRECT(IF($C$8="Weighted","Results_Weighted","Results")&amp;"!$2:$26"),MATCH($B30,INDIRECT(IF($C$8="Weighted","Results_Weighted","Results")&amp;"!$A$2:$A$26"),0),MATCH("Millennials_p_val",INDIRECT(IF($C$8="Weighted","Results_Weighted","Results")&amp;"!$1:$1"),0)),""))</f>
        <v>7.9999999999999996E-6</v>
      </c>
      <c r="M30" s="6">
        <f ca="1">IFERROR(ABS(INDEX(INDIRECT(IF($C$8="Weighted","Results_Weighted","Results")&amp;"!$2:$26"),MATCH($B30,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74.053298099282586</v>
      </c>
      <c r="N30">
        <f ca="1">IFERROR(IF(INDEX(INDIRECT(IF($C$8="Weighted","Results_Weighted","Results")&amp;"!$2:$26"),MATCH($B30,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30,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8.5474999999999995E-2</v>
      </c>
      <c r="O30">
        <f ca="1">IF(N30="",0,IFERROR(INDEX(INDIRECT(IF($C$8="Weighted","Results_Weighted","Results")&amp;"!$2:$26"),MATCH($B30,INDIRECT(IF($C$8="Weighted","Results_Weighted","Results")&amp;"!$A$2:$A$26"),0),MATCH("Gen_X_p_val",INDIRECT(IF($C$8="Weighted","Results_Weighted","Results")&amp;"!$1:$1"),0)),""))</f>
        <v>9.9999999999999995E-7</v>
      </c>
      <c r="P30" s="17">
        <f ca="1">IFERROR(ABS(INDEX(INDIRECT(IF($C$8="Weighted","Results_Weighted","Results")&amp;"!$2:$26"),MATCH($B30,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99.146050629152597</v>
      </c>
    </row>
    <row r="31" spans="2:16" x14ac:dyDescent="0.2">
      <c r="B31" s="14" t="s">
        <v>546</v>
      </c>
      <c r="C31" s="7" t="s">
        <v>533</v>
      </c>
      <c r="D31" s="7" t="s">
        <v>547</v>
      </c>
      <c r="E31">
        <f ca="1">IFERROR(IF(INDEX(INDIRECT(IF($C$8="Weighted","Results_Weighted","Results")&amp;"!$2:$26"),MATCH($B31,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31,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7.1062E-2</v>
      </c>
      <c r="F31">
        <f ca="1">IF(E31="",0,IFERROR(INDEX(INDIRECT(IF($C$8="Weighted","Results_Weighted","Results")&amp;"!$2:$26"),MATCH($B31,INDIRECT(IF($C$8="Weighted","Results_Weighted","Results")&amp;"!$A$2:$A$26"),0),MATCH("Total_p_val",INDIRECT(IF($C$8="Weighted","Results_Weighted","Results")&amp;"!$1:$1"),0)),""))</f>
        <v>0</v>
      </c>
      <c r="G31" s="6">
        <f ca="1">IFERROR(ABS(INDEX(INDIRECT(IF($C$8="Weighted","Results_Weighted","Results")&amp;"!$2:$26"),MATCH($B31,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83.623485087760997</v>
      </c>
      <c r="H31">
        <f ca="1">IFERROR(IF(INDEX(INDIRECT(IF($C$8="Weighted","Results_Weighted","Results")&amp;"!$2:$26"),MATCH($B31,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31,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7.0264999999999994E-2</v>
      </c>
      <c r="I31">
        <f ca="1">IF(H31="",0,IFERROR(INDEX(INDIRECT(IF($C$8="Weighted","Results_Weighted","Results")&amp;"!$2:$26"),MATCH($B31,INDIRECT(IF($C$8="Weighted","Results_Weighted","Results")&amp;"!$A$2:$A$26"),0),MATCH("Gen_Z_p_val",INDIRECT(IF($C$8="Weighted","Results_Weighted","Results")&amp;"!$1:$1"),0)),""))</f>
        <v>2.3E-5</v>
      </c>
      <c r="J31" s="6">
        <f ca="1">IFERROR(ABS(INDEX(INDIRECT(IF($C$8="Weighted","Results_Weighted","Results")&amp;"!$2:$26"),MATCH($B31,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81.531059661265232</v>
      </c>
      <c r="K31">
        <f ca="1">IFERROR(IF(INDEX(INDIRECT(IF($C$8="Weighted","Results_Weighted","Results")&amp;"!$2:$26"),MATCH($B31,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31,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7.4705999999999995E-2</v>
      </c>
      <c r="L31">
        <f ca="1">IF(K31="",0,IFERROR(INDEX(INDIRECT(IF($C$8="Weighted","Results_Weighted","Results")&amp;"!$2:$26"),MATCH($B31,INDIRECT(IF($C$8="Weighted","Results_Weighted","Results")&amp;"!$A$2:$A$26"),0),MATCH("Millennials_p_val",INDIRECT(IF($C$8="Weighted","Results_Weighted","Results")&amp;"!$1:$1"),0)),""))</f>
        <v>0</v>
      </c>
      <c r="M31" s="6">
        <f ca="1">IFERROR(ABS(INDEX(INDIRECT(IF($C$8="Weighted","Results_Weighted","Results")&amp;"!$2:$26"),MATCH($B31,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90.160131809077654</v>
      </c>
      <c r="N31">
        <f ca="1">IFERROR(IF(INDEX(INDIRECT(IF($C$8="Weighted","Results_Weighted","Results")&amp;"!$2:$26"),MATCH($B31,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31,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6.6206000000000001E-2</v>
      </c>
      <c r="O31">
        <f ca="1">IF(N31="",0,IFERROR(INDEX(INDIRECT(IF($C$8="Weighted","Results_Weighted","Results")&amp;"!$2:$26"),MATCH($B31,INDIRECT(IF($C$8="Weighted","Results_Weighted","Results")&amp;"!$A$2:$A$26"),0),MATCH("Gen_X_p_val",INDIRECT(IF($C$8="Weighted","Results_Weighted","Results")&amp;"!$1:$1"),0)),""))</f>
        <v>1.46E-4</v>
      </c>
      <c r="P31" s="17">
        <f ca="1">IFERROR(ABS(INDEX(INDIRECT(IF($C$8="Weighted","Results_Weighted","Results")&amp;"!$2:$26"),MATCH($B31,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76.795126387290765</v>
      </c>
    </row>
    <row r="32" spans="2:16" x14ac:dyDescent="0.2">
      <c r="B32" s="14" t="s">
        <v>555</v>
      </c>
      <c r="C32" s="7" t="s">
        <v>509</v>
      </c>
      <c r="D32" s="7" t="s">
        <v>556</v>
      </c>
      <c r="E32">
        <f ca="1">IFERROR(IF(INDEX(INDIRECT(IF($C$8="Weighted","Results_Weighted","Results")&amp;"!$2:$26"),MATCH($B32,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32,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7.0505999999999999E-2</v>
      </c>
      <c r="F32">
        <f ca="1">IF(E32="",0,IFERROR(INDEX(INDIRECT(IF($C$8="Weighted","Results_Weighted","Results")&amp;"!$2:$26"),MATCH($B32,INDIRECT(IF($C$8="Weighted","Results_Weighted","Results")&amp;"!$A$2:$A$26"),0),MATCH("Total_p_val",INDIRECT(IF($C$8="Weighted","Results_Weighted","Results")&amp;"!$1:$1"),0)),""))</f>
        <v>0</v>
      </c>
      <c r="G32" s="6">
        <f ca="1">IFERROR(ABS(INDEX(INDIRECT(IF($C$8="Weighted","Results_Weighted","Results")&amp;"!$2:$26"),MATCH($B32,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82.969202099542329</v>
      </c>
      <c r="H32">
        <f ca="1">IFERROR(IF(INDEX(INDIRECT(IF($C$8="Weighted","Results_Weighted","Results")&amp;"!$2:$26"),MATCH($B32,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32,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7.6106999999999994E-2</v>
      </c>
      <c r="I32">
        <f ca="1">IF(H32="",0,IFERROR(INDEX(INDIRECT(IF($C$8="Weighted","Results_Weighted","Results")&amp;"!$2:$26"),MATCH($B32,INDIRECT(IF($C$8="Weighted","Results_Weighted","Results")&amp;"!$A$2:$A$26"),0),MATCH("Gen_Z_p_val",INDIRECT(IF($C$8="Weighted","Results_Weighted","Results")&amp;"!$1:$1"),0)),""))</f>
        <v>1.9999999999999999E-6</v>
      </c>
      <c r="J32" s="6">
        <f ca="1">IFERROR(ABS(INDEX(INDIRECT(IF($C$8="Weighted","Results_Weighted","Results")&amp;"!$2:$26"),MATCH($B32,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88.309746782038175</v>
      </c>
      <c r="K32">
        <f ca="1">IFERROR(IF(INDEX(INDIRECT(IF($C$8="Weighted","Results_Weighted","Results")&amp;"!$2:$26"),MATCH($B32,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32,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6.4601000000000006E-2</v>
      </c>
      <c r="L32">
        <f ca="1">IF(K32="",0,IFERROR(INDEX(INDIRECT(IF($C$8="Weighted","Results_Weighted","Results")&amp;"!$2:$26"),MATCH($B32,INDIRECT(IF($C$8="Weighted","Results_Weighted","Results")&amp;"!$A$2:$A$26"),0),MATCH("Millennials_p_val",INDIRECT(IF($C$8="Weighted","Results_Weighted","Results")&amp;"!$1:$1"),0)),""))</f>
        <v>9.9999999999999995E-7</v>
      </c>
      <c r="M32" s="6">
        <f ca="1">IFERROR(ABS(INDEX(INDIRECT(IF($C$8="Weighted","Results_Weighted","Results")&amp;"!$2:$26"),MATCH($B32,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77.964750823203303</v>
      </c>
      <c r="N32">
        <f ca="1">IFERROR(IF(INDEX(INDIRECT(IF($C$8="Weighted","Results_Weighted","Results")&amp;"!$2:$26"),MATCH($B32,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32,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7.2216000000000002E-2</v>
      </c>
      <c r="O32">
        <f ca="1">IF(N32="",0,IFERROR(INDEX(INDIRECT(IF($C$8="Weighted","Results_Weighted","Results")&amp;"!$2:$26"),MATCH($B32,INDIRECT(IF($C$8="Weighted","Results_Weighted","Results")&amp;"!$A$2:$A$26"),0),MATCH("Gen_X_p_val",INDIRECT(IF($C$8="Weighted","Results_Weighted","Results")&amp;"!$1:$1"),0)),""))</f>
        <v>2.0999999999999999E-5</v>
      </c>
      <c r="P32" s="17">
        <f ca="1">IFERROR(ABS(INDEX(INDIRECT(IF($C$8="Weighted","Results_Weighted","Results")&amp;"!$2:$26"),MATCH($B32,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83.766378382391167</v>
      </c>
    </row>
    <row r="33" spans="2:16" x14ac:dyDescent="0.2">
      <c r="B33" s="14" t="s">
        <v>559</v>
      </c>
      <c r="C33" s="7" t="s">
        <v>521</v>
      </c>
      <c r="D33" s="7" t="s">
        <v>560</v>
      </c>
      <c r="E33">
        <f ca="1">IFERROR(IF(INDEX(INDIRECT(IF($C$8="Weighted","Results_Weighted","Results")&amp;"!$2:$26"),MATCH($B33,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33,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6.9947999999999996E-2</v>
      </c>
      <c r="F33">
        <f ca="1">IF(E33="",0,IFERROR(INDEX(INDIRECT(IF($C$8="Weighted","Results_Weighted","Results")&amp;"!$2:$26"),MATCH($B33,INDIRECT(IF($C$8="Weighted","Results_Weighted","Results")&amp;"!$A$2:$A$26"),0),MATCH("Total_p_val",INDIRECT(IF($C$8="Weighted","Results_Weighted","Results")&amp;"!$1:$1"),0)),""))</f>
        <v>0</v>
      </c>
      <c r="G33" s="6">
        <f ca="1">IFERROR(ABS(INDEX(INDIRECT(IF($C$8="Weighted","Results_Weighted","Results")&amp;"!$2:$26"),MATCH($B33,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82.312565575394814</v>
      </c>
      <c r="H33">
        <f ca="1">IFERROR(IF(INDEX(INDIRECT(IF($C$8="Weighted","Results_Weighted","Results")&amp;"!$2:$26"),MATCH($B33,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33,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9.1010999999999995E-2</v>
      </c>
      <c r="I33">
        <f ca="1">IF(H33="",0,IFERROR(INDEX(INDIRECT(IF($C$8="Weighted","Results_Weighted","Results")&amp;"!$2:$26"),MATCH($B33,INDIRECT(IF($C$8="Weighted","Results_Weighted","Results")&amp;"!$A$2:$A$26"),0),MATCH("Gen_Z_p_val",INDIRECT(IF($C$8="Weighted","Results_Weighted","Results")&amp;"!$1:$1"),0)),""))</f>
        <v>0</v>
      </c>
      <c r="J33" s="6">
        <f ca="1">IFERROR(ABS(INDEX(INDIRECT(IF($C$8="Weighted","Results_Weighted","Results")&amp;"!$2:$26"),MATCH($B33,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105.6034052633802</v>
      </c>
      <c r="K33">
        <f ca="1">IFERROR(IF(INDEX(INDIRECT(IF($C$8="Weighted","Results_Weighted","Results")&amp;"!$2:$26"),MATCH($B33,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33,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4.4518000000000002E-2</v>
      </c>
      <c r="L33">
        <f ca="1">IF(K33="",0,IFERROR(INDEX(INDIRECT(IF($C$8="Weighted","Results_Weighted","Results")&amp;"!$2:$26"),MATCH($B33,INDIRECT(IF($C$8="Weighted","Results_Weighted","Results")&amp;"!$A$2:$A$26"),0),MATCH("Millennials_p_val",INDIRECT(IF($C$8="Weighted","Results_Weighted","Results")&amp;"!$1:$1"),0)),""))</f>
        <v>1.224E-3</v>
      </c>
      <c r="M33" s="6">
        <f ca="1">IFERROR(ABS(INDEX(INDIRECT(IF($C$8="Weighted","Results_Weighted","Results")&amp;"!$2:$26"),MATCH($B33,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53.727260834156823</v>
      </c>
      <c r="N33">
        <f ca="1">IFERROR(IF(INDEX(INDIRECT(IF($C$8="Weighted","Results_Weighted","Results")&amp;"!$2:$26"),MATCH($B33,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33,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8.5501999999999995E-2</v>
      </c>
      <c r="O33">
        <f ca="1">IF(N33="",0,IFERROR(INDEX(INDIRECT(IF($C$8="Weighted","Results_Weighted","Results")&amp;"!$2:$26"),MATCH($B33,INDIRECT(IF($C$8="Weighted","Results_Weighted","Results")&amp;"!$A$2:$A$26"),0),MATCH("Gen_X_p_val",INDIRECT(IF($C$8="Weighted","Results_Weighted","Results")&amp;"!$1:$1"),0)),""))</f>
        <v>1.9999999999999999E-6</v>
      </c>
      <c r="P33" s="17">
        <f ca="1">IFERROR(ABS(INDEX(INDIRECT(IF($C$8="Weighted","Results_Weighted","Results")&amp;"!$2:$26"),MATCH($B33,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99.177369065736244</v>
      </c>
    </row>
    <row r="34" spans="2:16" x14ac:dyDescent="0.2">
      <c r="B34" s="14" t="s">
        <v>530</v>
      </c>
      <c r="C34" s="7" t="s">
        <v>513</v>
      </c>
      <c r="D34" s="7" t="s">
        <v>531</v>
      </c>
      <c r="E34">
        <f ca="1">IFERROR(IF(INDEX(INDIRECT(IF($C$8="Weighted","Results_Weighted","Results")&amp;"!$2:$26"),MATCH($B34,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34,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6.5670000000000006E-2</v>
      </c>
      <c r="F34">
        <f ca="1">IF(E34="",0,IFERROR(INDEX(INDIRECT(IF($C$8="Weighted","Results_Weighted","Results")&amp;"!$2:$26"),MATCH($B34,INDIRECT(IF($C$8="Weighted","Results_Weighted","Results")&amp;"!$A$2:$A$26"),0),MATCH("Total_p_val",INDIRECT(IF($C$8="Weighted","Results_Weighted","Results")&amp;"!$1:$1"),0)),""))</f>
        <v>0</v>
      </c>
      <c r="G34" s="6">
        <f ca="1">IFERROR(ABS(INDEX(INDIRECT(IF($C$8="Weighted","Results_Weighted","Results")&amp;"!$2:$26"),MATCH($B34,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77.27835222359721</v>
      </c>
      <c r="H34">
        <f ca="1">IFERROR(IF(INDEX(INDIRECT(IF($C$8="Weighted","Results_Weighted","Results")&amp;"!$2:$26"),MATCH($B34,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34,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5.8549999999999998E-2</v>
      </c>
      <c r="I34">
        <f ca="1">IF(H34="",0,IFERROR(INDEX(INDIRECT(IF($C$8="Weighted","Results_Weighted","Results")&amp;"!$2:$26"),MATCH($B34,INDIRECT(IF($C$8="Weighted","Results_Weighted","Results")&amp;"!$A$2:$A$26"),0),MATCH("Gen_Z_p_val",INDIRECT(IF($C$8="Weighted","Results_Weighted","Results")&amp;"!$1:$1"),0)),""))</f>
        <v>4.0999999999999999E-4</v>
      </c>
      <c r="J34" s="6">
        <f ca="1">IFERROR(ABS(INDEX(INDIRECT(IF($C$8="Weighted","Results_Weighted","Results")&amp;"!$2:$26"),MATCH($B34,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67.937714981385895</v>
      </c>
      <c r="K34">
        <f ca="1">IFERROR(IF(INDEX(INDIRECT(IF($C$8="Weighted","Results_Weighted","Results")&amp;"!$2:$26"),MATCH($B34,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34,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6.2542E-2</v>
      </c>
      <c r="L34">
        <f ca="1">IF(K34="",0,IFERROR(INDEX(INDIRECT(IF($C$8="Weighted","Results_Weighted","Results")&amp;"!$2:$26"),MATCH($B34,INDIRECT(IF($C$8="Weighted","Results_Weighted","Results")&amp;"!$A$2:$A$26"),0),MATCH("Millennials_p_val",INDIRECT(IF($C$8="Weighted","Results_Weighted","Results")&amp;"!$1:$1"),0)),""))</f>
        <v>3.9999999999999998E-6</v>
      </c>
      <c r="M34" s="6">
        <f ca="1">IFERROR(ABS(INDEX(INDIRECT(IF($C$8="Weighted","Results_Weighted","Results")&amp;"!$2:$26"),MATCH($B34,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75.479813717818317</v>
      </c>
      <c r="N34">
        <f ca="1">IFERROR(IF(INDEX(INDIRECT(IF($C$8="Weighted","Results_Weighted","Results")&amp;"!$2:$26"),MATCH($B34,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34,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7.6668E-2</v>
      </c>
      <c r="O34">
        <f ca="1">IF(N34="",0,IFERROR(INDEX(INDIRECT(IF($C$8="Weighted","Results_Weighted","Results")&amp;"!$2:$26"),MATCH($B34,INDIRECT(IF($C$8="Weighted","Results_Weighted","Results")&amp;"!$A$2:$A$26"),0),MATCH("Gen_X_p_val",INDIRECT(IF($C$8="Weighted","Results_Weighted","Results")&amp;"!$1:$1"),0)),""))</f>
        <v>1.2999999999999999E-5</v>
      </c>
      <c r="P34" s="17">
        <f ca="1">IFERROR(ABS(INDEX(INDIRECT(IF($C$8="Weighted","Results_Weighted","Results")&amp;"!$2:$26"),MATCH($B34,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88.930440592405631</v>
      </c>
    </row>
    <row r="35" spans="2:16" x14ac:dyDescent="0.2">
      <c r="B35" s="14" t="s">
        <v>540</v>
      </c>
      <c r="C35" s="7" t="s">
        <v>513</v>
      </c>
      <c r="D35" s="7" t="s">
        <v>541</v>
      </c>
      <c r="E35">
        <f ca="1">IFERROR(IF(INDEX(INDIRECT(IF($C$8="Weighted","Results_Weighted","Results")&amp;"!$2:$26"),MATCH($B35,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35,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6.368E-2</v>
      </c>
      <c r="F35">
        <f ca="1">IF(E35="",0,IFERROR(INDEX(INDIRECT(IF($C$8="Weighted","Results_Weighted","Results")&amp;"!$2:$26"),MATCH($B35,INDIRECT(IF($C$8="Weighted","Results_Weighted","Results")&amp;"!$A$2:$A$26"),0),MATCH("Total_p_val",INDIRECT(IF($C$8="Weighted","Results_Weighted","Results")&amp;"!$1:$1"),0)),""))</f>
        <v>0</v>
      </c>
      <c r="G35" s="6">
        <f ca="1">IFERROR(ABS(INDEX(INDIRECT(IF($C$8="Weighted","Results_Weighted","Results")&amp;"!$2:$26"),MATCH($B35,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74.936583974397294</v>
      </c>
      <c r="H35">
        <f ca="1">IFERROR(IF(INDEX(INDIRECT(IF($C$8="Weighted","Results_Weighted","Results")&amp;"!$2:$26"),MATCH($B35,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35,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4.0154000000000002E-2</v>
      </c>
      <c r="I35">
        <f ca="1">IF(H35="",0,IFERROR(INDEX(INDIRECT(IF($C$8="Weighted","Results_Weighted","Results")&amp;"!$2:$26"),MATCH($B35,INDIRECT(IF($C$8="Weighted","Results_Weighted","Results")&amp;"!$A$2:$A$26"),0),MATCH("Gen_Z_p_val",INDIRECT(IF($C$8="Weighted","Results_Weighted","Results")&amp;"!$1:$1"),0)),""))</f>
        <v>1.4109999999999999E-2</v>
      </c>
      <c r="J35" s="6">
        <f ca="1">IFERROR(ABS(INDEX(INDIRECT(IF($C$8="Weighted","Results_Weighted","Results")&amp;"!$2:$26"),MATCH($B35,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46.592160672289822</v>
      </c>
      <c r="K35">
        <f ca="1">IFERROR(IF(INDEX(INDIRECT(IF($C$8="Weighted","Results_Weighted","Results")&amp;"!$2:$26"),MATCH($B35,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35,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6.1086000000000001E-2</v>
      </c>
      <c r="L35">
        <f ca="1">IF(K35="",0,IFERROR(INDEX(INDIRECT(IF($C$8="Weighted","Results_Weighted","Results")&amp;"!$2:$26"),MATCH($B35,INDIRECT(IF($C$8="Weighted","Results_Weighted","Results")&amp;"!$A$2:$A$26"),0),MATCH("Millennials_p_val",INDIRECT(IF($C$8="Weighted","Results_Weighted","Results")&amp;"!$1:$1"),0)),""))</f>
        <v>7.9999999999999996E-6</v>
      </c>
      <c r="M35" s="6">
        <f ca="1">IFERROR(ABS(INDEX(INDIRECT(IF($C$8="Weighted","Results_Weighted","Results")&amp;"!$2:$26"),MATCH($B35,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73.722616813767544</v>
      </c>
      <c r="N35">
        <f ca="1">IFERROR(IF(INDEX(INDIRECT(IF($C$8="Weighted","Results_Weighted","Results")&amp;"!$2:$26"),MATCH($B35,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35,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9.3283000000000005E-2</v>
      </c>
      <c r="O35">
        <f ca="1">IF(N35="",0,IFERROR(INDEX(INDIRECT(IF($C$8="Weighted","Results_Weighted","Results")&amp;"!$2:$26"),MATCH($B35,INDIRECT(IF($C$8="Weighted","Results_Weighted","Results")&amp;"!$A$2:$A$26"),0),MATCH("Gen_X_p_val",INDIRECT(IF($C$8="Weighted","Results_Weighted","Results")&amp;"!$1:$1"),0)),""))</f>
        <v>0</v>
      </c>
      <c r="P35" s="17">
        <f ca="1">IFERROR(ABS(INDEX(INDIRECT(IF($C$8="Weighted","Results_Weighted","Results")&amp;"!$2:$26"),MATCH($B35,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108.20287851230468</v>
      </c>
    </row>
    <row r="36" spans="2:16" x14ac:dyDescent="0.2">
      <c r="B36" s="14" t="s">
        <v>520</v>
      </c>
      <c r="C36" s="7" t="s">
        <v>521</v>
      </c>
      <c r="D36" s="7" t="s">
        <v>522</v>
      </c>
      <c r="E36">
        <f ca="1">IFERROR(IF(INDEX(INDIRECT(IF($C$8="Weighted","Results_Weighted","Results")&amp;"!$2:$26"),MATCH($B36,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36,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4.8128999999999998E-2</v>
      </c>
      <c r="F36">
        <f ca="1">IF(E36="",0,IFERROR(INDEX(INDIRECT(IF($C$8="Weighted","Results_Weighted","Results")&amp;"!$2:$26"),MATCH($B36,INDIRECT(IF($C$8="Weighted","Results_Weighted","Results")&amp;"!$A$2:$A$26"),0),MATCH("Total_p_val",INDIRECT(IF($C$8="Weighted","Results_Weighted","Results")&amp;"!$1:$1"),0)),""))</f>
        <v>0</v>
      </c>
      <c r="G36" s="6">
        <f ca="1">IFERROR(ABS(INDEX(INDIRECT(IF($C$8="Weighted","Results_Weighted","Results")&amp;"!$2:$26"),MATCH($B36,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56.636665359669713</v>
      </c>
      <c r="H36">
        <f ca="1">IFERROR(IF(INDEX(INDIRECT(IF($C$8="Weighted","Results_Weighted","Results")&amp;"!$2:$26"),MATCH($B36,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36,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4.5155000000000001E-2</v>
      </c>
      <c r="I36">
        <f ca="1">IF(H36="",0,IFERROR(INDEX(INDIRECT(IF($C$8="Weighted","Results_Weighted","Results")&amp;"!$2:$26"),MATCH($B36,INDIRECT(IF($C$8="Weighted","Results_Weighted","Results")&amp;"!$A$2:$A$26"),0),MATCH("Gen_Z_p_val",INDIRECT(IF($C$8="Weighted","Results_Weighted","Results")&amp;"!$1:$1"),0)),""))</f>
        <v>5.3619999999999996E-3</v>
      </c>
      <c r="J36" s="6">
        <f ca="1">IFERROR(ABS(INDEX(INDIRECT(IF($C$8="Weighted","Results_Weighted","Results")&amp;"!$2:$26"),MATCH($B36,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52.39500461117813</v>
      </c>
      <c r="K36">
        <f ca="1">IFERROR(IF(INDEX(INDIRECT(IF($C$8="Weighted","Results_Weighted","Results")&amp;"!$2:$26"),MATCH($B36,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36,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5.1702999999999999E-2</v>
      </c>
      <c r="L36">
        <f ca="1">IF(K36="",0,IFERROR(INDEX(INDIRECT(IF($C$8="Weighted","Results_Weighted","Results")&amp;"!$2:$26"),MATCH($B36,INDIRECT(IF($C$8="Weighted","Results_Weighted","Results")&amp;"!$A$2:$A$26"),0),MATCH("Millennials_p_val",INDIRECT(IF($C$8="Weighted","Results_Weighted","Results")&amp;"!$1:$1"),0)),""))</f>
        <v>1.18E-4</v>
      </c>
      <c r="M36" s="6">
        <f ca="1">IFERROR(ABS(INDEX(INDIRECT(IF($C$8="Weighted","Results_Weighted","Results")&amp;"!$2:$26"),MATCH($B36,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62.398593083885388</v>
      </c>
      <c r="N36">
        <f ca="1">IFERROR(IF(INDEX(INDIRECT(IF($C$8="Weighted","Results_Weighted","Results")&amp;"!$2:$26"),MATCH($B36,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36,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4.5662000000000001E-2</v>
      </c>
      <c r="O36">
        <f ca="1">IF(N36="",0,IFERROR(INDEX(INDIRECT(IF($C$8="Weighted","Results_Weighted","Results")&amp;"!$2:$26"),MATCH($B36,INDIRECT(IF($C$8="Weighted","Results_Weighted","Results")&amp;"!$A$2:$A$26"),0),MATCH("Gen_X_p_val",INDIRECT(IF($C$8="Weighted","Results_Weighted","Results")&amp;"!$1:$1"),0)),""))</f>
        <v>7.8879999999999992E-3</v>
      </c>
      <c r="P36" s="17">
        <f ca="1">IFERROR(ABS(INDEX(INDIRECT(IF($C$8="Weighted","Results_Weighted","Results")&amp;"!$2:$26"),MATCH($B36,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52.965275973423417</v>
      </c>
    </row>
    <row r="37" spans="2:16" x14ac:dyDescent="0.2">
      <c r="B37" s="16" t="s">
        <v>512</v>
      </c>
      <c r="C37" s="13" t="s">
        <v>513</v>
      </c>
      <c r="D37" s="13" t="s">
        <v>514</v>
      </c>
      <c r="E37" s="79">
        <f ca="1">IFERROR(IF(INDEX(INDIRECT(IF($C$8="Weighted","Results_Weighted","Results")&amp;"!$2:$26"),MATCH($B37,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37,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4.6772000000000001E-2</v>
      </c>
      <c r="F37" s="79">
        <f ca="1">IF(E37="",0,IFERROR(INDEX(INDIRECT(IF($C$8="Weighted","Results_Weighted","Results")&amp;"!$2:$26"),MATCH($B37,INDIRECT(IF($C$8="Weighted","Results_Weighted","Results")&amp;"!$A$2:$A$26"),0),MATCH("Total_p_val",INDIRECT(IF($C$8="Weighted","Results_Weighted","Results")&amp;"!$1:$1"),0)),""))</f>
        <v>0</v>
      </c>
      <c r="G37" s="12">
        <f ca="1">IFERROR(ABS(INDEX(INDIRECT(IF($C$8="Weighted","Results_Weighted","Results")&amp;"!$2:$26"),MATCH($B37,INDIRECT(IF($C$8="Weighted","Results_Weighted","Results")&amp;"!$A$2:$A$26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55.039791231948968</v>
      </c>
      <c r="H37" s="79">
        <f ca="1">IFERROR(IF(INDEX(INDIRECT(IF($C$8="Weighted","Results_Weighted","Results")&amp;"!$2:$26"),MATCH($B37,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37,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5.8108E-2</v>
      </c>
      <c r="I37" s="79">
        <f ca="1">IF(H37="",0,IFERROR(INDEX(INDIRECT(IF($C$8="Weighted","Results_Weighted","Results")&amp;"!$2:$26"),MATCH($B37,INDIRECT(IF($C$8="Weighted","Results_Weighted","Results")&amp;"!$A$2:$A$26"),0),MATCH("Gen_Z_p_val",INDIRECT(IF($C$8="Weighted","Results_Weighted","Results")&amp;"!$1:$1"),0)),""))</f>
        <v>3.6699999999999998E-4</v>
      </c>
      <c r="J37" s="12">
        <f ca="1">IFERROR(ABS(INDEX(INDIRECT(IF($C$8="Weighted","Results_Weighted","Results")&amp;"!$2:$26"),MATCH($B37,INDIRECT(IF($C$8="Weighted","Results_Weighted","Results")&amp;"!$A$2:$A$26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67.424846150954238</v>
      </c>
      <c r="K37" s="79">
        <f ca="1">IFERROR(IF(INDEX(INDIRECT(IF($C$8="Weighted","Results_Weighted","Results")&amp;"!$2:$26"),MATCH($B37,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37,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4.335E-2</v>
      </c>
      <c r="L37" s="79">
        <f ca="1">IF(K37="",0,IFERROR(INDEX(INDIRECT(IF($C$8="Weighted","Results_Weighted","Results")&amp;"!$2:$26"),MATCH($B37,INDIRECT(IF($C$8="Weighted","Results_Weighted","Results")&amp;"!$A$2:$A$26"),0),MATCH("Millennials_p_val",INDIRECT(IF($C$8="Weighted","Results_Weighted","Results")&amp;"!$1:$1"),0)),""))</f>
        <v>1.2960000000000001E-3</v>
      </c>
      <c r="M37" s="12">
        <f ca="1">IFERROR(ABS(INDEX(INDIRECT(IF($C$8="Weighted","Results_Weighted","Results")&amp;"!$2:$26"),MATCH($B37,INDIRECT(IF($C$8="Weighted","Results_Weighted","Results")&amp;"!$A$2:$A$26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52.317641339698504</v>
      </c>
      <c r="N37" s="79">
        <f ca="1">IFERROR(IF(INDEX(INDIRECT(IF($C$8="Weighted","Results_Weighted","Results")&amp;"!$2:$26"),MATCH($B37,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INDEX(INDIRECT(IF($C$8="Weighted","Results_Weighted","Results")&amp;"!$2:$26"),MATCH($B37,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f>
        <v>3.8371000000000002E-2</v>
      </c>
      <c r="O37" s="79">
        <f ca="1">IF(N37="",0,IFERROR(INDEX(INDIRECT(IF($C$8="Weighted","Results_Weighted","Results")&amp;"!$2:$26"),MATCH($B37,INDIRECT(IF($C$8="Weighted","Results_Weighted","Results")&amp;"!$A$2:$A$26"),0),MATCH("Gen_X_p_val",INDIRECT(IF($C$8="Weighted","Results_Weighted","Results")&amp;"!$1:$1"),0)),""))</f>
        <v>2.7238999999999999E-2</v>
      </c>
      <c r="P37" s="19">
        <f ca="1">IFERROR(ABS(INDEX(INDIRECT(IF($C$8="Weighted","Results_Weighted","Results")&amp;"!$2:$26"),MATCH($B37,INDIRECT(IF($C$8="Weighted","Results_Weighted","Results")&amp;"!$A$2:$A$26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Drivers'!$C$5,_lookup!$M$2:$M$5,0)))&amp;"_"&amp;INDEX(_lookup!$I$2:$I$3,MATCH($C$9,_lookup!$H$2:$H$3,0)))),INDIRECT(IF($C$8="Weighted","Results_Weighted","Results")&amp;"!$1:$1"),0))))/ROWS(INDIRECT(IF($C$8="Weighted","Results_Weighted","Results")&amp;"!$A$2:$A$26")))*100,"")</f>
        <v>44.508138153743374</v>
      </c>
    </row>
    <row r="38" spans="2:16" ht="0" hidden="1" customHeight="1" x14ac:dyDescent="0.2">
      <c r="B38" s="9"/>
      <c r="C38" s="8"/>
      <c r="D38" s="8"/>
      <c r="E38" s="8"/>
      <c r="F38" s="8"/>
      <c r="G38" s="8"/>
      <c r="H38" s="8"/>
      <c r="I38" s="8"/>
      <c r="J38" s="8"/>
      <c r="K38" s="8"/>
      <c r="L38" s="8"/>
      <c r="M38" s="8"/>
      <c r="N38" s="8"/>
      <c r="O38" s="8"/>
      <c r="P38" s="10"/>
    </row>
    <row r="39" spans="2:16" x14ac:dyDescent="0.2">
      <c r="B39" s="21" t="s">
        <v>649</v>
      </c>
      <c r="C39" s="20"/>
      <c r="D39" s="20"/>
      <c r="E39" s="20"/>
      <c r="F39" s="20"/>
      <c r="G39" s="20" t="str">
        <f ca="1">IFERROR(IF(SUMPRODUCT(ABS(INDEX(INDIRECT(IF($C$8="Weighted","Results_Weighted","Results")&amp;"!$2:$26"),0,MATCH(IF($C$7="Market",IF(IF($C$5="Custom",INDEX(_lookup!$C$2:$C$5,MATCH($C$6,_lookup!$B$2:$B$5,0)),INDEX(_lookup!$N$2:$N$5,MATCH('Attribute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TEXT(SUMPRODUCT(ABS(INDEX(INDIRECT(IF($C$8="Weighted","Results_Weighted","Results")&amp;"!$2:$26"),0,MATCH(IF($C$7="Market",IF(IF($C$5="Custom",INDEX(_lookup!$C$2:$C$5,MATCH($C$6,_lookup!$B$2:$B$5,0)),INDEX(_lookup!$N$2:$N$5,MATCH('Attribute Drivers'!$C$5,_lookup!$M$2:$M$5,0)))="mi","Total_"&amp;IF($C$5="Custom",INDEX(_lookup!$C$2:$C$5,MATCH($C$6,_lookup!$B$2:$B$5,0)),INDEX(_lookup!$N$2:$N$5,MATCH('Attribute Drivers'!$C$5,_lookup!$M$2:$M$5,0))),IF(IF($C$5="Custom",INDEX(_lookup!$C$2:$C$5,MATCH($C$6,_lookup!$B$2:$B$5,0)),INDEX(_lookup!$N$2:$N$5,MATCH('Attribute Drivers'!$C$5,_lookup!$M$2:$M$5,0)))="maxVmin","Total_"&amp;IF($C$5="Custom",INDEX(_lookup!$C$2:$C$5,MATCH($C$6,_lookup!$B$2:$B$5,0)),INDEX(_lookup!$N$2:$N$5,MATCH('Attribute Drivers'!$C$5,_lookup!$M$2:$M$5,0)))&amp;"_"&amp;INDEX(_lookup!$I$2:$I$3,MATCH($C$9,_lookup!$H$2:$H$3,0)),"Total_"&amp;IF($C$5="Custom",INDEX(_lookup!$C$2:$C$5,MATCH($C$6,_lookup!$B$2:$B$5,0)),INDEX(_lookup!$N$2:$N$5,MATCH('Attribute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Drivers'!$C$5,_lookup!$M$2:$M$5,0)))="mi","Total_"&amp;IF($C$5="Custom",INDEX(_lookup!$C$2:$C$5,MATCH($C$6,_lookup!$B$2:$B$5,0)),INDEX(_lookup!$N$2:$N$5,MATCH('Attribute Drivers'!$C$5,_lookup!$M$2:$M$5,0))),"Total_"&amp;IF($C$5="Custom",INDEX(_lookup!$C$2:$C$5,MATCH($C$6,_lookup!$B$2:$B$5,0)),INDEX(_lookup!$N$2:$N$5,MATCH('Attribute Drivers'!$C$5,_lookup!$M$2:$M$5,0)))&amp;"_"&amp;INDEX(_lookup!$I$2:$I$3,MATCH($C$9,_lookup!$H$2:$H$3,0))),"Total_"&amp;IF($C$5="Custom",INDEX(_lookup!$C$2:$C$5,MATCH($C$6,_lookup!$B$2:$B$5,0)),INDEX(_lookup!$N$2:$N$5,MATCH('Attribute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IF($C$9="Point Change","0.00","0.0%"))),"")</f>
        <v>8.5%</v>
      </c>
      <c r="H39" s="20"/>
      <c r="I39" s="20"/>
      <c r="J39" s="20" t="str">
        <f ca="1">IFERROR(IF(SUMPRODUCT(ABS(INDEX(INDIRECT(IF($C$8="Weighted","Results_Weighted","Results")&amp;"!$2:$26"),0,MATCH(IF($C$7="Market",IF(IF($C$5="Custom",INDEX(_lookup!$C$2:$C$5,MATCH($C$6,_lookup!$B$2:$B$5,0)),INDEX(_lookup!$N$2:$N$5,MATCH('Attribute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TEXT(SUMPRODUCT(ABS(INDEX(INDIRECT(IF($C$8="Weighted","Results_Weighted","Results")&amp;"!$2:$26"),0,MATCH(IF($C$7="Market",IF(IF($C$5="Custom",INDEX(_lookup!$C$2:$C$5,MATCH($C$6,_lookup!$B$2:$B$5,0)),INDEX(_lookup!$N$2:$N$5,MATCH('Attribute Drivers'!$C$5,_lookup!$M$2:$M$5,0)))="mi","Gen_Z_"&amp;IF($C$5="Custom",INDEX(_lookup!$C$2:$C$5,MATCH($C$6,_lookup!$B$2:$B$5,0)),INDEX(_lookup!$N$2:$N$5,MATCH('Attribute Drivers'!$C$5,_lookup!$M$2:$M$5,0))),IF(IF($C$5="Custom",INDEX(_lookup!$C$2:$C$5,MATCH($C$6,_lookup!$B$2:$B$5,0)),INDEX(_lookup!$N$2:$N$5,MATCH('Attribute Drivers'!$C$5,_lookup!$M$2:$M$5,0)))="maxVmin","Gen_Z_"&amp;IF($C$5="Custom",INDEX(_lookup!$C$2:$C$5,MATCH($C$6,_lookup!$B$2:$B$5,0)),INDEX(_lookup!$N$2:$N$5,MATCH('Attribute Drivers'!$C$5,_lookup!$M$2:$M$5,0)))&amp;"_"&amp;INDEX(_lookup!$I$2:$I$3,MATCH($C$9,_lookup!$H$2:$H$3,0)),"Gen_Z_"&amp;IF($C$5="Custom",INDEX(_lookup!$C$2:$C$5,MATCH($C$6,_lookup!$B$2:$B$5,0)),INDEX(_lookup!$N$2:$N$5,MATCH('Attribute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Drivers'!$C$5,_lookup!$M$2:$M$5,0)))="mi","Gen_Z_"&amp;IF($C$5="Custom",INDEX(_lookup!$C$2:$C$5,MATCH($C$6,_lookup!$B$2:$B$5,0)),INDEX(_lookup!$N$2:$N$5,MATCH('Attribute Drivers'!$C$5,_lookup!$M$2:$M$5,0))),"Gen_Z_"&amp;IF($C$5="Custom",INDEX(_lookup!$C$2:$C$5,MATCH($C$6,_lookup!$B$2:$B$5,0)),INDEX(_lookup!$N$2:$N$5,MATCH('Attribute Drivers'!$C$5,_lookup!$M$2:$M$5,0)))&amp;"_"&amp;INDEX(_lookup!$I$2:$I$3,MATCH($C$9,_lookup!$H$2:$H$3,0))),"Gen_Z_"&amp;IF($C$5="Custom",INDEX(_lookup!$C$2:$C$5,MATCH($C$6,_lookup!$B$2:$B$5,0)),INDEX(_lookup!$N$2:$N$5,MATCH('Attribute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IF($C$9="Point Change","0.00","0.0%"))),"")</f>
        <v>8.6%</v>
      </c>
      <c r="K39" s="20"/>
      <c r="L39" s="20"/>
      <c r="M39" s="20" t="str">
        <f ca="1">IFERROR(IF(SUMPRODUCT(ABS(INDEX(INDIRECT(IF($C$8="Weighted","Results_Weighted","Results")&amp;"!$2:$26"),0,MATCH(IF($C$7="Market",IF(IF($C$5="Custom",INDEX(_lookup!$C$2:$C$5,MATCH($C$6,_lookup!$B$2:$B$5,0)),INDEX(_lookup!$N$2:$N$5,MATCH('Attribute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TEXT(SUMPRODUCT(ABS(INDEX(INDIRECT(IF($C$8="Weighted","Results_Weighted","Results")&amp;"!$2:$26"),0,MATCH(IF($C$7="Market",IF(IF($C$5="Custom",INDEX(_lookup!$C$2:$C$5,MATCH($C$6,_lookup!$B$2:$B$5,0)),INDEX(_lookup!$N$2:$N$5,MATCH('Attribute Drivers'!$C$5,_lookup!$M$2:$M$5,0)))="mi","Millennials_"&amp;IF($C$5="Custom",INDEX(_lookup!$C$2:$C$5,MATCH($C$6,_lookup!$B$2:$B$5,0)),INDEX(_lookup!$N$2:$N$5,MATCH('Attribute Drivers'!$C$5,_lookup!$M$2:$M$5,0))),IF(IF($C$5="Custom",INDEX(_lookup!$C$2:$C$5,MATCH($C$6,_lookup!$B$2:$B$5,0)),INDEX(_lookup!$N$2:$N$5,MATCH('Attribute Drivers'!$C$5,_lookup!$M$2:$M$5,0)))="maxVmin","Millennials_"&amp;IF($C$5="Custom",INDEX(_lookup!$C$2:$C$5,MATCH($C$6,_lookup!$B$2:$B$5,0)),INDEX(_lookup!$N$2:$N$5,MATCH('Attribute Drivers'!$C$5,_lookup!$M$2:$M$5,0)))&amp;"_"&amp;INDEX(_lookup!$I$2:$I$3,MATCH($C$9,_lookup!$H$2:$H$3,0)),"Millennials_"&amp;IF($C$5="Custom",INDEX(_lookup!$C$2:$C$5,MATCH($C$6,_lookup!$B$2:$B$5,0)),INDEX(_lookup!$N$2:$N$5,MATCH('Attribute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Drivers'!$C$5,_lookup!$M$2:$M$5,0)))="mi","Millennials_"&amp;IF($C$5="Custom",INDEX(_lookup!$C$2:$C$5,MATCH($C$6,_lookup!$B$2:$B$5,0)),INDEX(_lookup!$N$2:$N$5,MATCH('Attribute Drivers'!$C$5,_lookup!$M$2:$M$5,0))),"Millennials_"&amp;IF($C$5="Custom",INDEX(_lookup!$C$2:$C$5,MATCH($C$6,_lookup!$B$2:$B$5,0)),INDEX(_lookup!$N$2:$N$5,MATCH('Attribute Drivers'!$C$5,_lookup!$M$2:$M$5,0)))&amp;"_"&amp;INDEX(_lookup!$I$2:$I$3,MATCH($C$9,_lookup!$H$2:$H$3,0))),"Millennials_"&amp;IF($C$5="Custom",INDEX(_lookup!$C$2:$C$5,MATCH($C$6,_lookup!$B$2:$B$5,0)),INDEX(_lookup!$N$2:$N$5,MATCH('Attribute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IF($C$9="Point Change","0.00","0.0%"))),"")</f>
        <v>8.3%</v>
      </c>
      <c r="N39" s="20"/>
      <c r="O39" s="20"/>
      <c r="P39" s="22" t="str">
        <f ca="1">IFERROR(IF(SUMPRODUCT(ABS(INDEX(INDIRECT(IF($C$8="Weighted","Results_Weighted","Results")&amp;"!$2:$26"),0,MATCH(IF($C$7="Market",IF(IF($C$5="Custom",INDEX(_lookup!$C$2:$C$5,MATCH($C$6,_lookup!$B$2:$B$5,0)),INDEX(_lookup!$N$2:$N$5,MATCH('Attribute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0,"",TEXT(SUMPRODUCT(ABS(INDEX(INDIRECT(IF($C$8="Weighted","Results_Weighted","Results")&amp;"!$2:$26"),0,MATCH(IF($C$7="Market",IF(IF($C$5="Custom",INDEX(_lookup!$C$2:$C$5,MATCH($C$6,_lookup!$B$2:$B$5,0)),INDEX(_lookup!$N$2:$N$5,MATCH('Attribute Drivers'!$C$5,_lookup!$M$2:$M$5,0)))="mi","Gen_X_"&amp;IF($C$5="Custom",INDEX(_lookup!$C$2:$C$5,MATCH($C$6,_lookup!$B$2:$B$5,0)),INDEX(_lookup!$N$2:$N$5,MATCH('Attribute Drivers'!$C$5,_lookup!$M$2:$M$5,0))),IF(IF($C$5="Custom",INDEX(_lookup!$C$2:$C$5,MATCH($C$6,_lookup!$B$2:$B$5,0)),INDEX(_lookup!$N$2:$N$5,MATCH('Attribute Drivers'!$C$5,_lookup!$M$2:$M$5,0)))="maxVmin","Gen_X_"&amp;IF($C$5="Custom",INDEX(_lookup!$C$2:$C$5,MATCH($C$6,_lookup!$B$2:$B$5,0)),INDEX(_lookup!$N$2:$N$5,MATCH('Attribute Drivers'!$C$5,_lookup!$M$2:$M$5,0)))&amp;"_"&amp;INDEX(_lookup!$I$2:$I$3,MATCH($C$9,_lookup!$H$2:$H$3,0)),"Gen_X_"&amp;IF($C$5="Custom",INDEX(_lookup!$C$2:$C$5,MATCH($C$6,_lookup!$B$2:$B$5,0)),INDEX(_lookup!$N$2:$N$5,MATCH('Attribute Drivers'!$C$5,_lookup!$M$2:$M$5,0)))&amp;"_"&amp;IF($C$5="Custom",INDEX(_lookup!$K$2:$K$5,MATCH($C$10,_lookup!$J$2:$J$5,0)),INDEX(_lookup!$O$2:$O$5,MATCH('Attribute Drivers'!$C$5,_lookup!$M$2:$M$5,0)))&amp;"_"&amp;INDEX(_lookup!$I$2:$I$3,MATCH($C$9,_lookup!$H$2:$H$3,0)))),IF(OR(IF($C$5="Custom",INDEX(_lookup!$C$2:$C$5,MATCH($C$6,_lookup!$B$2:$B$5,0)),INDEX(_lookup!$N$2:$N$5,MATCH('Attribute Drivers'!$C$5,_lookup!$M$2:$M$5,0)))="maxVmin",IF($C$5="Custom",INDEX(_lookup!$C$2:$C$5,MATCH($C$6,_lookup!$B$2:$B$5,0)),INDEX(_lookup!$N$2:$N$5,MATCH('Attribute Drivers'!$C$5,_lookup!$M$2:$M$5,0)))="mi"),IF(IF($C$5="Custom",INDEX(_lookup!$C$2:$C$5,MATCH($C$6,_lookup!$B$2:$B$5,0)),INDEX(_lookup!$N$2:$N$5,MATCH('Attribute Drivers'!$C$5,_lookup!$M$2:$M$5,0)))="mi","Gen_X_"&amp;IF($C$5="Custom",INDEX(_lookup!$C$2:$C$5,MATCH($C$6,_lookup!$B$2:$B$5,0)),INDEX(_lookup!$N$2:$N$5,MATCH('Attribute Drivers'!$C$5,_lookup!$M$2:$M$5,0))),"Gen_X_"&amp;IF($C$5="Custom",INDEX(_lookup!$C$2:$C$5,MATCH($C$6,_lookup!$B$2:$B$5,0)),INDEX(_lookup!$N$2:$N$5,MATCH('Attribute Drivers'!$C$5,_lookup!$M$2:$M$5,0)))&amp;"_"&amp;INDEX(_lookup!$I$2:$I$3,MATCH($C$9,_lookup!$H$2:$H$3,0))),"Gen_X_"&amp;IF($C$5="Custom",INDEX(_lookup!$C$2:$C$5,MATCH($C$6,_lookup!$B$2:$B$5,0)),INDEX(_lookup!$N$2:$N$5,MATCH('Attribute Drivers'!$C$5,_lookup!$M$2:$M$5,0)))&amp;"_"&amp;$C$7&amp;"_"&amp;IF($C$5="Custom",INDEX(_lookup!$K$2:$K$5,MATCH($C$10,_lookup!$J$2:$J$5,0)),INDEX(_lookup!$O$2:$O$5,MATCH('Attribute Drivers'!$C$5,_lookup!$M$2:$M$5,0)))&amp;"_"&amp;INDEX(_lookup!$I$2:$I$3,MATCH($C$9,_lookup!$H$2:$H$3,0)))),INDIRECT(IF($C$8="Weighted","Results_Weighted","Results")&amp;"!$1:$1"),0))))/ROWS(INDIRECT(IF($C$8="Weighted","Results_Weighted","Results")&amp;"!$A$2:$A$26")),IF($C$9="Point Change","0.00","0.0%"))),"")</f>
        <v>8.6%</v>
      </c>
    </row>
    <row r="40" spans="2:16" x14ac:dyDescent="0.2">
      <c r="B40" s="24" t="s">
        <v>650</v>
      </c>
      <c r="C40" s="23"/>
      <c r="D40" s="23"/>
      <c r="E40" s="23"/>
      <c r="F40" s="23"/>
      <c r="G40" s="23">
        <f ca="1">IFERROR(ROUND(INDEX(INDIRECT(IF($C$8="Weighted","Results_Weighted","Results")&amp;"!$2:$26"),1,MATCH(IF($C$7="Market","Total_base","Total_base_"&amp;$C$7),INDIRECT(IF($C$8="Weighted","Results_Weighted","Results")&amp;"!$1:$1"),0)),0),"")</f>
        <v>2000</v>
      </c>
      <c r="H40" s="23"/>
      <c r="I40" s="23"/>
      <c r="J40" s="23">
        <f ca="1">IFERROR(ROUND(INDEX(INDIRECT(IF($C$8="Weighted","Results_Weighted","Results")&amp;"!$2:$26"),1,MATCH(IF($C$7="Market","Gen_Z_base","Gen_Z_base_"&amp;$C$7),INDIRECT(IF($C$8="Weighted","Results_Weighted","Results")&amp;"!$1:$1"),0)),0),"")</f>
        <v>600</v>
      </c>
      <c r="K40" s="23"/>
      <c r="L40" s="23"/>
      <c r="M40" s="23">
        <f ca="1">IFERROR(ROUND(INDEX(INDIRECT(IF($C$8="Weighted","Results_Weighted","Results")&amp;"!$2:$26"),1,MATCH(IF($C$7="Market","Millennials_base","Millennials_base_"&amp;$C$7),INDIRECT(IF($C$8="Weighted","Results_Weighted","Results")&amp;"!$1:$1"),0)),0),"")</f>
        <v>800</v>
      </c>
      <c r="N40" s="23"/>
      <c r="O40" s="23"/>
      <c r="P40" s="25">
        <f ca="1">IFERROR(ROUND(INDEX(INDIRECT(IF($C$8="Weighted","Results_Weighted","Results")&amp;"!$2:$26"),1,MATCH(IF($C$7="Market","Gen_X_base","Gen_X_base_"&amp;$C$7),INDIRECT(IF($C$8="Weighted","Results_Weighted","Results")&amp;"!$1:$1"),0)),0),"")</f>
        <v>600</v>
      </c>
    </row>
    <row r="41" spans="2:16" x14ac:dyDescent="0.2"/>
    <row r="42" spans="2:16" ht="31" customHeight="1" x14ac:dyDescent="0.2">
      <c r="B42" s="83" t="str">
        <f>"Impact estimated with exact conditional probability distributions. "&amp;INDEX(_lookup!$E$2:$E$5,MATCH(IF($C$5="Custom",INDEX(_lookup!$C$2:$C$5,MATCH($C$6,_lookup!$B$2:$B$5,0)),INDEX(_lookup!$N$2:$N$5,MATCH('Attribute Drivers'!$C$5,_lookup!$M$2:$M$5,0))),_lookup!$C$2:$C$5,0))&amp;IF(INDEX(_lookup!$F$2:$F$5,MATCH(IF($C$5="Custom",INDEX(_lookup!$C$2:$C$5,MATCH($C$6,_lookup!$B$2:$B$5,0)),INDEX(_lookup!$N$2:$N$5,MATCH('Attribute Drivers'!$C$5,_lookup!$M$2:$M$5,0))),_lookup!$C$2:$C$5,0))&lt;&gt;""," "&amp;SUBSTITUTE(INDEX(_lookup!$L$2:$L$5,MATCH(IF($C$5="Custom",INDEX(_lookup!$K$2:$K$5,MATCH($C$10,_lookup!$J$2:$J$5,0)),INDEX(_lookup!$O$2:$O$5,MATCH('Attribute Drivers'!$C$5,_lookup!$M$2:$M$5,0))),_lookup!$K$2:$K$5,0)),"{pct}",INDEX(_lookup!$F$2:$F$5,MATCH(IF($C$5="Custom",INDEX(_lookup!$C$2:$C$5,MATCH($C$6,_lookup!$B$2:$B$5,0)),INDEX(_lookup!$N$2:$N$5,MATCH('Attribute Drivers'!$C$5,_lookup!$M$2:$M$5,0))),_lookup!$C$2:$C$5,0))),"")</f>
        <v>Impact estimated with exact conditional probability distributions. Indexed by average effect. Measures the outcome's sensitivity to a small symmetric perturbation around each attribute's current state.</v>
      </c>
      <c r="C42" s="83"/>
      <c r="D42" s="83"/>
      <c r="E42" s="83"/>
      <c r="F42" s="83"/>
      <c r="G42" s="83"/>
      <c r="H42" s="83"/>
      <c r="I42" s="83"/>
      <c r="J42" s="83"/>
      <c r="K42" s="83"/>
      <c r="L42" s="83"/>
      <c r="M42" s="83"/>
      <c r="N42" s="83"/>
      <c r="O42" s="83"/>
      <c r="P42" s="83"/>
    </row>
    <row r="43" spans="2:16" x14ac:dyDescent="0.2">
      <c r="B43" t="s">
        <v>651</v>
      </c>
    </row>
    <row r="44" spans="2:16" x14ac:dyDescent="0.2">
      <c r="B44" t="s">
        <v>652</v>
      </c>
    </row>
    <row r="45" spans="2:16" x14ac:dyDescent="0.2">
      <c r="B45" t="s">
        <v>653</v>
      </c>
    </row>
    <row r="46" spans="2:16" x14ac:dyDescent="0.2"/>
  </sheetData>
  <autoFilter ref="B12:P12" xr:uid="{00000000-0009-0000-0000-000000000000}">
    <sortState xmlns:xlrd2="http://schemas.microsoft.com/office/spreadsheetml/2017/richdata2" ref="B13:P37">
      <sortCondition descending="1" ref="G12:G37"/>
    </sortState>
  </autoFilter>
  <mergeCells count="1">
    <mergeCell ref="B42:P42"/>
  </mergeCells>
  <conditionalFormatting sqref="B6:C6">
    <cfRule type="expression" dxfId="43" priority="22">
      <formula>$C$5&lt;&gt;"Custom"</formula>
    </cfRule>
  </conditionalFormatting>
  <conditionalFormatting sqref="B10:C10">
    <cfRule type="expression" dxfId="42" priority="21">
      <formula>$C$5&lt;&gt;"Custom"</formula>
    </cfRule>
  </conditionalFormatting>
  <conditionalFormatting sqref="D6">
    <cfRule type="expression" dxfId="40" priority="13">
      <formula>$C$5&lt;&gt;"Custom"</formula>
    </cfRule>
  </conditionalFormatting>
  <conditionalFormatting sqref="D10">
    <cfRule type="expression" dxfId="35" priority="14">
      <formula>$C$5&lt;&gt;"Custom"</formula>
    </cfRule>
  </conditionalFormatting>
  <conditionalFormatting sqref="G13:G37">
    <cfRule type="expression" dxfId="33" priority="10">
      <formula>F13&gt;0.1</formula>
    </cfRule>
    <cfRule type="expression" dxfId="32" priority="11">
      <formula>E13&lt;0</formula>
    </cfRule>
    <cfRule type="colorScale" priority="12">
      <colorScale>
        <cfvo type="min"/>
        <cfvo type="percentile" val="50"/>
        <cfvo type="max"/>
        <color rgb="FFAC6258"/>
        <color rgb="FFFFFFFF"/>
        <color rgb="FF5C8A6B"/>
      </colorScale>
    </cfRule>
  </conditionalFormatting>
  <conditionalFormatting sqref="J13:J37">
    <cfRule type="expression" dxfId="31" priority="7">
      <formula>I13&gt;0.1</formula>
    </cfRule>
    <cfRule type="expression" dxfId="30" priority="8">
      <formula>H13&lt;0</formula>
    </cfRule>
    <cfRule type="colorScale" priority="9">
      <colorScale>
        <cfvo type="min"/>
        <cfvo type="percentile" val="50"/>
        <cfvo type="max"/>
        <color rgb="FFAC6258"/>
        <color rgb="FFFFFFFF"/>
        <color rgb="FF5C8A6B"/>
      </colorScale>
    </cfRule>
  </conditionalFormatting>
  <conditionalFormatting sqref="M13:M37">
    <cfRule type="expression" dxfId="29" priority="4">
      <formula>L13&gt;0.1</formula>
    </cfRule>
    <cfRule type="expression" dxfId="28" priority="5">
      <formula>K13&lt;0</formula>
    </cfRule>
    <cfRule type="colorScale" priority="6">
      <colorScale>
        <cfvo type="min"/>
        <cfvo type="percentile" val="50"/>
        <cfvo type="max"/>
        <color rgb="FFAC6258"/>
        <color rgb="FFFFFFFF"/>
        <color rgb="FF5C8A6B"/>
      </colorScale>
    </cfRule>
  </conditionalFormatting>
  <conditionalFormatting sqref="P13:P37">
    <cfRule type="expression" dxfId="27" priority="1">
      <formula>O13&gt;0.1</formula>
    </cfRule>
    <cfRule type="expression" dxfId="26" priority="2">
      <formula>N13&lt;0</formula>
    </cfRule>
    <cfRule type="colorScale" priority="3">
      <colorScale>
        <cfvo type="min"/>
        <cfvo type="percentile" val="50"/>
        <cfvo type="max"/>
        <color rgb="FFAC6258"/>
        <color rgb="FFFFFFFF"/>
        <color rgb="FF5C8A6B"/>
      </colorScale>
    </cfRule>
  </conditionalFormatting>
  <pageMargins left="0.7" right="0.7" top="0.75" bottom="0.75" header="0.3" footer="0.3"/>
  <pageSetup paperSize="9" orientation="portrait" horizontalDpi="300" verticalDpi="300"/>
  <extLst>
    <ext xmlns:x14="http://schemas.microsoft.com/office/spreadsheetml/2009/9/main" uri="{78C0D931-6437-407d-A8EE-F0AAD7539E65}">
      <x14:conditionalFormattings>
        <x14:conditionalFormatting xmlns:xm="http://schemas.microsoft.com/office/excel/2006/main">
          <x14:cfRule type="expression" priority="18" id="{00000000-000E-0000-0000-000012000000}">
            <xm:f>AND(C7&lt;&gt;"Market",OR(IF($C$5="Custom",INDEX(_lookup!$C$2:$C$5,MATCH($C$6,_lookup!$B$2:$B$5,0)),INDEX(_lookup!$N$2:$N$5,MATCH($C$5,_lookup!$M$2:$M$5,0)))="maxVmin",IF($C$5="Custom",INDEX(_lookup!$C$2:$C$5,MATCH($C$6,_lookup!$B$2:$B$5,0)),INDEX(_lookup!$N$2:$N$5,MATCH($C$5,_lookup!$M$2:$M$5,0)))="mi"))</xm:f>
            <x14:dxf>
              <font>
                <sz val="11"/>
                <color rgb="FFFFFFFF"/>
                <name val="Calibri"/>
              </font>
              <fill>
                <patternFill patternType="solid">
                  <bgColor rgb="FFFF0000"/>
                </patternFill>
              </fill>
            </x14:dxf>
          </x14:cfRule>
          <xm:sqref>C7</xm:sqref>
        </x14:conditionalFormatting>
        <x14:conditionalFormatting xmlns:xm="http://schemas.microsoft.com/office/excel/2006/main">
          <x14:cfRule type="expression" priority="19" id="{00000000-000E-0000-0000-000013000000}">
            <xm:f>AND(NOT(AND(C7&lt;&gt;"Market",OR(IF($C$5="Custom",INDEX(_lookup!$C$2:$C$5,MATCH($C$6,_lookup!$B$2:$B$5,0)),INDEX(_lookup!$N$2:$N$5,MATCH($C$5,_lookup!$M$2:$M$5,0)))="maxVmin",IF($C$5="Custom",INDEX(_lookup!$C$2:$C$5,MATCH($C$6,_lookup!$B$2:$B$5,0)),INDEX(_lookup!$N$2:$N$5,MATCH($C$5,_lookup!$M$2:$M$5,0)))="mi"))),AND(OR(C10="Fixed Step",C10="% of Range"),LEFT(IF($C$5="Custom",INDEX(_lookup!$C$2:$C$5,MATCH($C$6,_lookup!$B$2:$B$5,0)),INDEX(_lookup!$N$2:$N$5,MATCH($C$5,_lookup!$M$2:$M$5,0))),4)="lift",C9="Point Change"))</xm:f>
            <x14:dxf>
              <font>
                <i/>
                <sz val="11"/>
                <color rgb="FF6C757D"/>
                <name val="Calibri"/>
              </font>
            </x14:dxf>
          </x14:cfRule>
          <x14:cfRule type="expression" priority="20" id="{00000000-000E-0000-0000-000014000000}">
            <xm:f>AND(C7&lt;&gt;"Market",OR(IF($C$5="Custom",INDEX(_lookup!$C$2:$C$5,MATCH($C$6,_lookup!$B$2:$B$5,0)),INDEX(_lookup!$N$2:$N$5,MATCH($C$5,_lookup!$M$2:$M$5,0)))="maxVmin",IF($C$5="Custom",INDEX(_lookup!$C$2:$C$5,MATCH($C$6,_lookup!$B$2:$B$5,0)),INDEX(_lookup!$N$2:$N$5,MATCH($C$5,_lookup!$M$2:$M$5,0)))="mi"))</xm:f>
            <x14:dxf>
              <font>
                <b/>
                <sz val="11"/>
                <color rgb="FFAC6258"/>
                <name val="Calibri"/>
              </font>
            </x14:dxf>
          </x14:cfRule>
          <xm:sqref>D7</xm:sqref>
        </x14:conditionalFormatting>
        <x14:conditionalFormatting xmlns:xm="http://schemas.microsoft.com/office/excel/2006/main">
          <x14:cfRule type="expression" priority="17" id="{00000000-000E-0000-0000-000011000000}">
            <xm:f>OR(OR(IF($C$5="Custom",INDEX(_lookup!$C$2:$C$5,MATCH($C$6,_lookup!$B$2:$B$5,0)),INDEX(_lookup!$N$2:$N$5,MATCH($C$5,_lookup!$M$2:$M$5,0)))="maxVmin",IF($C$5="Custom",INDEX(_lookup!$C$2:$C$5,MATCH($C$6,_lookup!$B$2:$B$5,0)),INDEX(_lookup!$N$2:$N$5,MATCH($C$5,_lookup!$M$2:$M$5,0)))="mi"),AND(OR(C10="Fixed Step",C10="% of Range"),LEFT(IF($C$5="Custom",INDEX(_lookup!$C$2:$C$5,MATCH($C$6,_lookup!$B$2:$B$5,0)),INDEX(_lookup!$N$2:$N$5,MATCH($C$5,_lookup!$M$2:$M$5,0))),4)="lift",C9="Point Change"))</xm:f>
            <x14:dxf>
              <font>
                <i/>
                <sz val="11"/>
                <color rgb="FF6C757D"/>
                <name val="Calibri"/>
              </font>
            </x14:dxf>
          </x14:cfRule>
          <xm:sqref>D8</xm:sqref>
        </x14:conditionalFormatting>
        <x14:conditionalFormatting xmlns:xm="http://schemas.microsoft.com/office/excel/2006/main">
          <x14:cfRule type="expression" priority="16" id="{00000000-000E-0000-0000-000010000000}">
            <xm:f>IF($C$5="Custom",INDEX(_lookup!$C$2:$C$5,MATCH($C$6,_lookup!$B$2:$B$5,0)),INDEX(_lookup!$N$2:$N$5,MATCH($C$5,_lookup!$M$2:$M$5,0)))="mi"</xm:f>
            <x14:dxf>
              <font>
                <i/>
                <sz val="11"/>
                <color rgb="FF6C757D"/>
                <name val="Calibri"/>
              </font>
            </x14:dxf>
          </x14:cfRule>
          <xm:sqref>D9</xm:sqref>
        </x14:conditionalFormatting>
        <x14:conditionalFormatting xmlns:xm="http://schemas.microsoft.com/office/excel/2006/main">
          <x14:cfRule type="expression" priority="15" id="{00000000-000E-0000-0000-00000F000000}">
            <xm:f>OR(IF($C$5="Custom",INDEX(_lookup!$C$2:$C$5,MATCH($C$6,_lookup!$B$2:$B$5,0)),INDEX(_lookup!$N$2:$N$5,MATCH($C$5,_lookup!$M$2:$M$5,0)))="maxVmin",IF($C$5="Custom",INDEX(_lookup!$C$2:$C$5,MATCH($C$6,_lookup!$B$2:$B$5,0)),INDEX(_lookup!$N$2:$N$5,MATCH($C$5,_lookup!$M$2:$M$5,0)))="mi")</xm:f>
            <x14:dxf>
              <font>
                <i/>
                <sz val="11"/>
                <color rgb="FF6C757D"/>
                <name val="Calibri"/>
              </font>
            </x14:dxf>
          </x14:cfRule>
          <xm:sqref>D10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_lookup!$M$2:$M$5</xm:f>
          </x14:formula1>
          <xm:sqref>C5</xm:sqref>
        </x14:dataValidation>
        <x14:dataValidation type="list" allowBlank="1" showInputMessage="1" showErrorMessage="1" xr:uid="{00000000-0002-0000-0000-000001000000}">
          <x14:formula1>
            <xm:f>_lookup!$G$2:$G$3</xm:f>
          </x14:formula1>
          <xm:sqref>C8</xm:sqref>
        </x14:dataValidation>
        <x14:dataValidation type="list" allowBlank="1" showInputMessage="1" showErrorMessage="1" xr:uid="{00000000-0002-0000-0000-000002000000}">
          <x14:formula1>
            <xm:f>_lookup!$H$2:$H$3</xm:f>
          </x14:formula1>
          <xm:sqref>C9</xm:sqref>
        </x14:dataValidation>
        <x14:dataValidation type="list" allowBlank="1" showInputMessage="1" showErrorMessage="1" xr:uid="{00000000-0002-0000-0000-000003000000}">
          <x14:formula1>
            <xm:f>_lookup!$J$2:$J$5</xm:f>
          </x14:formula1>
          <xm:sqref>C10</xm:sqref>
        </x14:dataValidation>
        <x14:dataValidation type="list" allowBlank="1" showInputMessage="1" showErrorMessage="1" xr:uid="{00000000-0002-0000-0000-000004000000}">
          <x14:formula1>
            <xm:f>OFFSET(_lookup!$Q$2,0,0,_lookup!$R$2,1)</xm:f>
          </x14:formula1>
          <xm:sqref>C7</xm:sqref>
        </x14:dataValidation>
        <x14:dataValidation type="list" allowBlank="1" showInputMessage="1" showErrorMessage="1" xr:uid="{00000000-0002-0000-0000-000005000000}">
          <x14:formula1>
            <xm:f>_lookup!$B$2:$B$5</xm:f>
          </x14:formula1>
          <xm:sqref>C6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05"/>
  <sheetViews>
    <sheetView workbookViewId="0"/>
  </sheetViews>
  <sheetFormatPr baseColWidth="10" defaultRowHeight="15" x14ac:dyDescent="0.2"/>
  <sheetData>
    <row r="1" spans="1:2" x14ac:dyDescent="0.2">
      <c r="A1" t="s">
        <v>576</v>
      </c>
      <c r="B1" t="s">
        <v>3265</v>
      </c>
    </row>
    <row r="2" spans="1:2" x14ac:dyDescent="0.2">
      <c r="A2" t="s">
        <v>3266</v>
      </c>
      <c r="B2">
        <v>0.2006</v>
      </c>
    </row>
    <row r="3" spans="1:2" x14ac:dyDescent="0.2">
      <c r="A3" t="s">
        <v>3267</v>
      </c>
      <c r="B3">
        <v>0.59750000000000003</v>
      </c>
    </row>
    <row r="4" spans="1:2" x14ac:dyDescent="0.2">
      <c r="A4" t="s">
        <v>3268</v>
      </c>
      <c r="B4">
        <v>0.42299999999999999</v>
      </c>
    </row>
    <row r="5" spans="1:2" x14ac:dyDescent="0.2">
      <c r="A5" t="s">
        <v>3269</v>
      </c>
      <c r="B5">
        <v>0.45300000000000001</v>
      </c>
    </row>
    <row r="6" spans="1:2" x14ac:dyDescent="0.2">
      <c r="A6" t="s">
        <v>3270</v>
      </c>
      <c r="B6">
        <v>0.58650000000000002</v>
      </c>
    </row>
    <row r="7" spans="1:2" x14ac:dyDescent="0.2">
      <c r="A7" t="s">
        <v>3271</v>
      </c>
      <c r="B7">
        <v>0.53900000000000003</v>
      </c>
    </row>
    <row r="8" spans="1:2" x14ac:dyDescent="0.2">
      <c r="A8" t="s">
        <v>3272</v>
      </c>
      <c r="B8">
        <v>0.4365</v>
      </c>
    </row>
    <row r="9" spans="1:2" x14ac:dyDescent="0.2">
      <c r="A9" t="s">
        <v>3273</v>
      </c>
      <c r="B9">
        <v>0.47799999999999998</v>
      </c>
    </row>
    <row r="10" spans="1:2" x14ac:dyDescent="0.2">
      <c r="A10" t="s">
        <v>3274</v>
      </c>
      <c r="B10">
        <v>0.55100000000000005</v>
      </c>
    </row>
    <row r="11" spans="1:2" x14ac:dyDescent="0.2">
      <c r="A11" t="s">
        <v>3275</v>
      </c>
      <c r="B11">
        <v>0.5</v>
      </c>
    </row>
    <row r="12" spans="1:2" x14ac:dyDescent="0.2">
      <c r="A12" t="s">
        <v>3276</v>
      </c>
      <c r="B12">
        <v>0.41799999999999998</v>
      </c>
    </row>
    <row r="13" spans="1:2" x14ac:dyDescent="0.2">
      <c r="A13" t="s">
        <v>3277</v>
      </c>
      <c r="B13">
        <v>0.47199999999999998</v>
      </c>
    </row>
    <row r="14" spans="1:2" x14ac:dyDescent="0.2">
      <c r="A14" t="s">
        <v>3278</v>
      </c>
      <c r="B14">
        <v>0.46700000000000003</v>
      </c>
    </row>
    <row r="15" spans="1:2" x14ac:dyDescent="0.2">
      <c r="A15" t="s">
        <v>3279</v>
      </c>
      <c r="B15">
        <v>0.4965</v>
      </c>
    </row>
    <row r="16" spans="1:2" x14ac:dyDescent="0.2">
      <c r="A16" t="s">
        <v>3280</v>
      </c>
      <c r="B16">
        <v>0.4955</v>
      </c>
    </row>
    <row r="17" spans="1:2" x14ac:dyDescent="0.2">
      <c r="A17" t="s">
        <v>3281</v>
      </c>
      <c r="B17">
        <v>0.42899999999999999</v>
      </c>
    </row>
    <row r="18" spans="1:2" x14ac:dyDescent="0.2">
      <c r="A18" t="s">
        <v>3282</v>
      </c>
      <c r="B18">
        <v>0.46700000000000003</v>
      </c>
    </row>
    <row r="19" spans="1:2" x14ac:dyDescent="0.2">
      <c r="A19" t="s">
        <v>3283</v>
      </c>
      <c r="B19">
        <v>0.52100000000000002</v>
      </c>
    </row>
    <row r="20" spans="1:2" x14ac:dyDescent="0.2">
      <c r="A20" t="s">
        <v>3284</v>
      </c>
      <c r="B20">
        <v>0.44900000000000001</v>
      </c>
    </row>
    <row r="21" spans="1:2" x14ac:dyDescent="0.2">
      <c r="A21" t="s">
        <v>3285</v>
      </c>
      <c r="B21">
        <v>0.4345</v>
      </c>
    </row>
    <row r="22" spans="1:2" x14ac:dyDescent="0.2">
      <c r="A22" t="s">
        <v>3286</v>
      </c>
      <c r="B22">
        <v>0.40649999999999997</v>
      </c>
    </row>
    <row r="23" spans="1:2" x14ac:dyDescent="0.2">
      <c r="A23" t="s">
        <v>3287</v>
      </c>
      <c r="B23">
        <v>0.43049999999999999</v>
      </c>
    </row>
    <row r="24" spans="1:2" x14ac:dyDescent="0.2">
      <c r="A24" t="s">
        <v>3288</v>
      </c>
      <c r="B24">
        <v>0.43149999999999999</v>
      </c>
    </row>
    <row r="25" spans="1:2" x14ac:dyDescent="0.2">
      <c r="A25" t="s">
        <v>3289</v>
      </c>
      <c r="B25">
        <v>0.40150000000000002</v>
      </c>
    </row>
    <row r="26" spans="1:2" x14ac:dyDescent="0.2">
      <c r="A26" t="s">
        <v>3290</v>
      </c>
      <c r="B26">
        <v>0.48049999999999998</v>
      </c>
    </row>
    <row r="27" spans="1:2" x14ac:dyDescent="0.2">
      <c r="A27" t="s">
        <v>3291</v>
      </c>
      <c r="B27">
        <v>0.40050000000000002</v>
      </c>
    </row>
    <row r="28" spans="1:2" x14ac:dyDescent="0.2">
      <c r="A28" t="s">
        <v>3292</v>
      </c>
      <c r="B28">
        <v>0.20050000000000001</v>
      </c>
    </row>
    <row r="29" spans="1:2" x14ac:dyDescent="0.2">
      <c r="A29" t="s">
        <v>3293</v>
      </c>
      <c r="B29">
        <v>0.58650000000000002</v>
      </c>
    </row>
    <row r="30" spans="1:2" x14ac:dyDescent="0.2">
      <c r="A30" t="s">
        <v>3294</v>
      </c>
      <c r="B30">
        <v>0.45839999999999997</v>
      </c>
    </row>
    <row r="31" spans="1:2" x14ac:dyDescent="0.2">
      <c r="A31" t="s">
        <v>3295</v>
      </c>
      <c r="B31">
        <v>0.46010000000000001</v>
      </c>
    </row>
    <row r="32" spans="1:2" x14ac:dyDescent="0.2">
      <c r="A32" t="s">
        <v>3296</v>
      </c>
      <c r="B32">
        <v>0.58650000000000002</v>
      </c>
    </row>
    <row r="33" spans="1:2" x14ac:dyDescent="0.2">
      <c r="A33" t="s">
        <v>3297</v>
      </c>
      <c r="B33">
        <v>0.55159999999999998</v>
      </c>
    </row>
    <row r="34" spans="1:2" x14ac:dyDescent="0.2">
      <c r="A34" t="s">
        <v>3298</v>
      </c>
      <c r="B34">
        <v>0.43840000000000001</v>
      </c>
    </row>
    <row r="35" spans="1:2" x14ac:dyDescent="0.2">
      <c r="A35" t="s">
        <v>3299</v>
      </c>
      <c r="B35">
        <v>0.44340000000000002</v>
      </c>
    </row>
    <row r="36" spans="1:2" x14ac:dyDescent="0.2">
      <c r="A36" t="s">
        <v>3300</v>
      </c>
      <c r="B36">
        <v>0.56159999999999999</v>
      </c>
    </row>
    <row r="37" spans="1:2" x14ac:dyDescent="0.2">
      <c r="A37" t="s">
        <v>3301</v>
      </c>
      <c r="B37">
        <v>0.4834</v>
      </c>
    </row>
    <row r="38" spans="1:2" x14ac:dyDescent="0.2">
      <c r="A38" t="s">
        <v>3302</v>
      </c>
      <c r="B38">
        <v>0.42509999999999998</v>
      </c>
    </row>
    <row r="39" spans="1:2" x14ac:dyDescent="0.2">
      <c r="A39" t="s">
        <v>3303</v>
      </c>
      <c r="B39">
        <v>0.44840000000000002</v>
      </c>
    </row>
    <row r="40" spans="1:2" x14ac:dyDescent="0.2">
      <c r="A40" t="s">
        <v>3304</v>
      </c>
      <c r="B40">
        <v>0.46339999999999998</v>
      </c>
    </row>
    <row r="41" spans="1:2" x14ac:dyDescent="0.2">
      <c r="A41" t="s">
        <v>3305</v>
      </c>
      <c r="B41">
        <v>0.50170000000000003</v>
      </c>
    </row>
    <row r="42" spans="1:2" x14ac:dyDescent="0.2">
      <c r="A42" t="s">
        <v>3306</v>
      </c>
      <c r="B42">
        <v>0.495</v>
      </c>
    </row>
    <row r="43" spans="1:2" x14ac:dyDescent="0.2">
      <c r="A43" t="s">
        <v>3307</v>
      </c>
      <c r="B43">
        <v>0.4002</v>
      </c>
    </row>
    <row r="44" spans="1:2" x14ac:dyDescent="0.2">
      <c r="A44" t="s">
        <v>3308</v>
      </c>
      <c r="B44">
        <v>0.4617</v>
      </c>
    </row>
    <row r="45" spans="1:2" x14ac:dyDescent="0.2">
      <c r="A45" t="s">
        <v>3309</v>
      </c>
      <c r="B45">
        <v>0.54830000000000001</v>
      </c>
    </row>
    <row r="46" spans="1:2" x14ac:dyDescent="0.2">
      <c r="A46" t="s">
        <v>3310</v>
      </c>
      <c r="B46">
        <v>0.43340000000000001</v>
      </c>
    </row>
    <row r="47" spans="1:2" x14ac:dyDescent="0.2">
      <c r="A47" t="s">
        <v>3311</v>
      </c>
      <c r="B47">
        <v>0.42349999999999999</v>
      </c>
    </row>
    <row r="48" spans="1:2" x14ac:dyDescent="0.2">
      <c r="A48" t="s">
        <v>3312</v>
      </c>
      <c r="B48">
        <v>0.41849999999999998</v>
      </c>
    </row>
    <row r="49" spans="1:2" x14ac:dyDescent="0.2">
      <c r="A49" t="s">
        <v>3313</v>
      </c>
      <c r="B49">
        <v>0.42680000000000001</v>
      </c>
    </row>
    <row r="50" spans="1:2" x14ac:dyDescent="0.2">
      <c r="A50" t="s">
        <v>3314</v>
      </c>
      <c r="B50">
        <v>0.42009999999999997</v>
      </c>
    </row>
    <row r="51" spans="1:2" x14ac:dyDescent="0.2">
      <c r="A51" t="s">
        <v>3315</v>
      </c>
      <c r="B51">
        <v>0.41510000000000002</v>
      </c>
    </row>
    <row r="52" spans="1:2" x14ac:dyDescent="0.2">
      <c r="A52" t="s">
        <v>3316</v>
      </c>
      <c r="B52">
        <v>0.47</v>
      </c>
    </row>
    <row r="53" spans="1:2" x14ac:dyDescent="0.2">
      <c r="A53" t="s">
        <v>3317</v>
      </c>
      <c r="B53">
        <v>0.4052</v>
      </c>
    </row>
    <row r="54" spans="1:2" x14ac:dyDescent="0.2">
      <c r="A54" t="s">
        <v>3318</v>
      </c>
      <c r="B54">
        <v>0.21540000000000001</v>
      </c>
    </row>
    <row r="55" spans="1:2" x14ac:dyDescent="0.2">
      <c r="A55" t="s">
        <v>3319</v>
      </c>
      <c r="B55">
        <v>0.62229999999999996</v>
      </c>
    </row>
    <row r="56" spans="1:2" x14ac:dyDescent="0.2">
      <c r="A56" t="s">
        <v>3320</v>
      </c>
      <c r="B56">
        <v>0.43130000000000002</v>
      </c>
    </row>
    <row r="57" spans="1:2" x14ac:dyDescent="0.2">
      <c r="A57" t="s">
        <v>3321</v>
      </c>
      <c r="B57">
        <v>0.4451</v>
      </c>
    </row>
    <row r="58" spans="1:2" x14ac:dyDescent="0.2">
      <c r="A58" t="s">
        <v>3322</v>
      </c>
      <c r="B58">
        <v>0.58989999999999998</v>
      </c>
    </row>
    <row r="59" spans="1:2" x14ac:dyDescent="0.2">
      <c r="A59" t="s">
        <v>3323</v>
      </c>
      <c r="B59">
        <v>0.55620000000000003</v>
      </c>
    </row>
    <row r="60" spans="1:2" x14ac:dyDescent="0.2">
      <c r="A60" t="s">
        <v>3324</v>
      </c>
      <c r="B60">
        <v>0.4526</v>
      </c>
    </row>
    <row r="61" spans="1:2" x14ac:dyDescent="0.2">
      <c r="A61" t="s">
        <v>3325</v>
      </c>
      <c r="B61">
        <v>0.49630000000000002</v>
      </c>
    </row>
    <row r="62" spans="1:2" x14ac:dyDescent="0.2">
      <c r="A62" t="s">
        <v>3326</v>
      </c>
      <c r="B62">
        <v>0.55489999999999995</v>
      </c>
    </row>
    <row r="63" spans="1:2" x14ac:dyDescent="0.2">
      <c r="A63" t="s">
        <v>3327</v>
      </c>
      <c r="B63">
        <v>0.49630000000000002</v>
      </c>
    </row>
    <row r="64" spans="1:2" x14ac:dyDescent="0.2">
      <c r="A64" t="s">
        <v>3328</v>
      </c>
      <c r="B64">
        <v>0.41389999999999999</v>
      </c>
    </row>
    <row r="65" spans="1:2" x14ac:dyDescent="0.2">
      <c r="A65" t="s">
        <v>3329</v>
      </c>
      <c r="B65">
        <v>0.4788</v>
      </c>
    </row>
    <row r="66" spans="1:2" x14ac:dyDescent="0.2">
      <c r="A66" t="s">
        <v>3330</v>
      </c>
      <c r="B66">
        <v>0.4788</v>
      </c>
    </row>
    <row r="67" spans="1:2" x14ac:dyDescent="0.2">
      <c r="A67" t="s">
        <v>3331</v>
      </c>
      <c r="B67">
        <v>0.51249999999999996</v>
      </c>
    </row>
    <row r="68" spans="1:2" x14ac:dyDescent="0.2">
      <c r="A68" t="s">
        <v>3332</v>
      </c>
      <c r="B68">
        <v>0.49249999999999999</v>
      </c>
    </row>
    <row r="69" spans="1:2" x14ac:dyDescent="0.2">
      <c r="A69" t="s">
        <v>3333</v>
      </c>
      <c r="B69">
        <v>0.45129999999999998</v>
      </c>
    </row>
    <row r="70" spans="1:2" x14ac:dyDescent="0.2">
      <c r="A70" t="s">
        <v>3334</v>
      </c>
      <c r="B70">
        <v>0.46129999999999999</v>
      </c>
    </row>
    <row r="71" spans="1:2" x14ac:dyDescent="0.2">
      <c r="A71" t="s">
        <v>3335</v>
      </c>
      <c r="B71">
        <v>0.50119999999999998</v>
      </c>
    </row>
    <row r="72" spans="1:2" x14ac:dyDescent="0.2">
      <c r="A72" t="s">
        <v>3336</v>
      </c>
      <c r="B72">
        <v>0.4526</v>
      </c>
    </row>
    <row r="73" spans="1:2" x14ac:dyDescent="0.2">
      <c r="A73" t="s">
        <v>3337</v>
      </c>
      <c r="B73">
        <v>0.4551</v>
      </c>
    </row>
    <row r="74" spans="1:2" x14ac:dyDescent="0.2">
      <c r="A74" t="s">
        <v>3338</v>
      </c>
      <c r="B74">
        <v>0.40510000000000002</v>
      </c>
    </row>
    <row r="75" spans="1:2" x14ac:dyDescent="0.2">
      <c r="A75" t="s">
        <v>3339</v>
      </c>
      <c r="B75">
        <v>0.42009999999999997</v>
      </c>
    </row>
    <row r="76" spans="1:2" x14ac:dyDescent="0.2">
      <c r="A76" t="s">
        <v>3340</v>
      </c>
      <c r="B76">
        <v>0.43259999999999998</v>
      </c>
    </row>
    <row r="77" spans="1:2" x14ac:dyDescent="0.2">
      <c r="A77" t="s">
        <v>3341</v>
      </c>
      <c r="B77">
        <v>0.39140000000000003</v>
      </c>
    </row>
    <row r="78" spans="1:2" x14ac:dyDescent="0.2">
      <c r="A78" t="s">
        <v>3342</v>
      </c>
      <c r="B78">
        <v>0.49380000000000002</v>
      </c>
    </row>
    <row r="79" spans="1:2" x14ac:dyDescent="0.2">
      <c r="A79" t="s">
        <v>3343</v>
      </c>
      <c r="B79">
        <v>0.41510000000000002</v>
      </c>
    </row>
    <row r="80" spans="1:2" x14ac:dyDescent="0.2">
      <c r="A80" t="s">
        <v>3344</v>
      </c>
      <c r="B80">
        <v>0.1822</v>
      </c>
    </row>
    <row r="81" spans="1:2" x14ac:dyDescent="0.2">
      <c r="A81" t="s">
        <v>3345</v>
      </c>
      <c r="B81">
        <v>0.57489999999999997</v>
      </c>
    </row>
    <row r="82" spans="1:2" x14ac:dyDescent="0.2">
      <c r="A82" t="s">
        <v>3346</v>
      </c>
      <c r="B82">
        <v>0.37690000000000001</v>
      </c>
    </row>
    <row r="83" spans="1:2" x14ac:dyDescent="0.2">
      <c r="A83" t="s">
        <v>3347</v>
      </c>
      <c r="B83">
        <v>0.45669999999999999</v>
      </c>
    </row>
    <row r="84" spans="1:2" x14ac:dyDescent="0.2">
      <c r="A84" t="s">
        <v>3348</v>
      </c>
      <c r="B84">
        <v>0.58150000000000002</v>
      </c>
    </row>
    <row r="85" spans="1:2" x14ac:dyDescent="0.2">
      <c r="A85" t="s">
        <v>3349</v>
      </c>
      <c r="B85">
        <v>0.50329999999999997</v>
      </c>
    </row>
    <row r="86" spans="1:2" x14ac:dyDescent="0.2">
      <c r="A86" t="s">
        <v>3350</v>
      </c>
      <c r="B86">
        <v>0.41349999999999998</v>
      </c>
    </row>
    <row r="87" spans="1:2" x14ac:dyDescent="0.2">
      <c r="A87" t="s">
        <v>3351</v>
      </c>
      <c r="B87">
        <v>0.4884</v>
      </c>
    </row>
    <row r="88" spans="1:2" x14ac:dyDescent="0.2">
      <c r="A88" t="s">
        <v>3352</v>
      </c>
      <c r="B88">
        <v>0.53490000000000004</v>
      </c>
    </row>
    <row r="89" spans="1:2" x14ac:dyDescent="0.2">
      <c r="A89" t="s">
        <v>3353</v>
      </c>
      <c r="B89">
        <v>0.52159999999999995</v>
      </c>
    </row>
    <row r="90" spans="1:2" x14ac:dyDescent="0.2">
      <c r="A90" t="s">
        <v>3354</v>
      </c>
      <c r="B90">
        <v>0.4168</v>
      </c>
    </row>
    <row r="91" spans="1:2" x14ac:dyDescent="0.2">
      <c r="A91" t="s">
        <v>3355</v>
      </c>
      <c r="B91">
        <v>0.48670000000000002</v>
      </c>
    </row>
    <row r="92" spans="1:2" x14ac:dyDescent="0.2">
      <c r="A92" t="s">
        <v>3356</v>
      </c>
      <c r="B92">
        <v>0.4551</v>
      </c>
    </row>
    <row r="93" spans="1:2" x14ac:dyDescent="0.2">
      <c r="A93" t="s">
        <v>3357</v>
      </c>
      <c r="B93">
        <v>0.47</v>
      </c>
    </row>
    <row r="94" spans="1:2" x14ac:dyDescent="0.2">
      <c r="A94" t="s">
        <v>3358</v>
      </c>
      <c r="B94">
        <v>0.5</v>
      </c>
    </row>
    <row r="95" spans="1:2" x14ac:dyDescent="0.2">
      <c r="A95" t="s">
        <v>3359</v>
      </c>
      <c r="B95">
        <v>0.42849999999999999</v>
      </c>
    </row>
    <row r="96" spans="1:2" x14ac:dyDescent="0.2">
      <c r="A96" t="s">
        <v>3360</v>
      </c>
      <c r="B96">
        <v>0.48</v>
      </c>
    </row>
    <row r="97" spans="1:2" x14ac:dyDescent="0.2">
      <c r="A97" t="s">
        <v>3361</v>
      </c>
      <c r="B97">
        <v>0.52</v>
      </c>
    </row>
    <row r="98" spans="1:2" x14ac:dyDescent="0.2">
      <c r="A98" t="s">
        <v>3362</v>
      </c>
      <c r="B98">
        <v>0.46010000000000001</v>
      </c>
    </row>
    <row r="99" spans="1:2" x14ac:dyDescent="0.2">
      <c r="A99" t="s">
        <v>3363</v>
      </c>
      <c r="B99">
        <v>0.41849999999999998</v>
      </c>
    </row>
    <row r="100" spans="1:2" x14ac:dyDescent="0.2">
      <c r="A100" t="s">
        <v>3364</v>
      </c>
      <c r="B100">
        <v>0.39679999999999999</v>
      </c>
    </row>
    <row r="101" spans="1:2" x14ac:dyDescent="0.2">
      <c r="A101" t="s">
        <v>3365</v>
      </c>
      <c r="B101">
        <v>0.44840000000000002</v>
      </c>
    </row>
    <row r="102" spans="1:2" x14ac:dyDescent="0.2">
      <c r="A102" t="s">
        <v>3366</v>
      </c>
      <c r="B102">
        <v>0.44180000000000003</v>
      </c>
    </row>
    <row r="103" spans="1:2" x14ac:dyDescent="0.2">
      <c r="A103" t="s">
        <v>3367</v>
      </c>
      <c r="B103">
        <v>0.40179999999999999</v>
      </c>
    </row>
    <row r="104" spans="1:2" x14ac:dyDescent="0.2">
      <c r="A104" t="s">
        <v>3368</v>
      </c>
      <c r="B104">
        <v>0.47339999999999999</v>
      </c>
    </row>
    <row r="105" spans="1:2" x14ac:dyDescent="0.2">
      <c r="A105" t="s">
        <v>3369</v>
      </c>
      <c r="B105">
        <v>0.37690000000000001</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5401"/>
  <sheetViews>
    <sheetView workbookViewId="0"/>
  </sheetViews>
  <sheetFormatPr baseColWidth="10" defaultRowHeight="15" x14ac:dyDescent="0.2"/>
  <sheetData>
    <row r="1" spans="1:4" x14ac:dyDescent="0.2">
      <c r="A1" t="s">
        <v>576</v>
      </c>
      <c r="B1" t="s">
        <v>3370</v>
      </c>
      <c r="C1" t="s">
        <v>3371</v>
      </c>
      <c r="D1" t="s">
        <v>3372</v>
      </c>
    </row>
    <row r="2" spans="1:4" x14ac:dyDescent="0.2">
      <c r="A2" t="s">
        <v>3373</v>
      </c>
      <c r="B2">
        <v>0.44812400000000002</v>
      </c>
      <c r="C2">
        <v>0.55187600000000003</v>
      </c>
      <c r="D2">
        <v>0.44812400000000002</v>
      </c>
    </row>
    <row r="3" spans="1:4" x14ac:dyDescent="0.2">
      <c r="A3" t="s">
        <v>3374</v>
      </c>
      <c r="B3">
        <v>0.47799999999999998</v>
      </c>
      <c r="C3">
        <v>0.52200000000000002</v>
      </c>
      <c r="D3">
        <v>0.47799999999999998</v>
      </c>
    </row>
    <row r="4" spans="1:4" x14ac:dyDescent="0.2">
      <c r="A4" t="s">
        <v>3375</v>
      </c>
      <c r="B4">
        <v>0.50787499999999997</v>
      </c>
      <c r="C4">
        <v>0.49212499999999998</v>
      </c>
      <c r="D4">
        <v>0.50787499999999997</v>
      </c>
    </row>
    <row r="5" spans="1:4" x14ac:dyDescent="0.2">
      <c r="A5" t="s">
        <v>3376</v>
      </c>
      <c r="B5">
        <v>0.53774999999999995</v>
      </c>
      <c r="C5">
        <v>0.46224999999999999</v>
      </c>
      <c r="D5">
        <v>0.53774999999999995</v>
      </c>
    </row>
    <row r="6" spans="1:4" x14ac:dyDescent="0.2">
      <c r="A6" t="s">
        <v>3377</v>
      </c>
      <c r="B6">
        <v>0.56762299999999999</v>
      </c>
      <c r="C6">
        <v>0.43237700000000001</v>
      </c>
      <c r="D6">
        <v>0.56762299999999999</v>
      </c>
    </row>
    <row r="7" spans="1:4" x14ac:dyDescent="0.2">
      <c r="A7" t="s">
        <v>3378</v>
      </c>
      <c r="B7">
        <v>0.59750000000000003</v>
      </c>
      <c r="C7">
        <v>0.40250000000000002</v>
      </c>
      <c r="D7">
        <v>0.59750000000000003</v>
      </c>
    </row>
    <row r="8" spans="1:4" x14ac:dyDescent="0.2">
      <c r="A8" t="s">
        <v>3379</v>
      </c>
      <c r="B8">
        <v>0.62737500000000002</v>
      </c>
      <c r="C8">
        <v>0.37262499999999998</v>
      </c>
      <c r="D8">
        <v>0.62737500000000002</v>
      </c>
    </row>
    <row r="9" spans="1:4" x14ac:dyDescent="0.2">
      <c r="A9" t="s">
        <v>3380</v>
      </c>
      <c r="B9">
        <v>0.65725</v>
      </c>
      <c r="C9">
        <v>0.34275</v>
      </c>
      <c r="D9">
        <v>0.65725</v>
      </c>
    </row>
    <row r="10" spans="1:4" x14ac:dyDescent="0.2">
      <c r="A10" t="s">
        <v>3381</v>
      </c>
      <c r="B10">
        <v>0.68712700000000004</v>
      </c>
      <c r="C10">
        <v>0.31287300000000001</v>
      </c>
      <c r="D10">
        <v>0.68712700000000004</v>
      </c>
    </row>
    <row r="11" spans="1:4" x14ac:dyDescent="0.2">
      <c r="A11" t="s">
        <v>3382</v>
      </c>
      <c r="B11">
        <v>0.71700399999999997</v>
      </c>
      <c r="C11">
        <v>0.28299600000000003</v>
      </c>
      <c r="D11">
        <v>0.71700399999999997</v>
      </c>
    </row>
    <row r="12" spans="1:4" x14ac:dyDescent="0.2">
      <c r="A12" t="s">
        <v>3383</v>
      </c>
      <c r="B12">
        <v>0.74687800000000004</v>
      </c>
      <c r="C12">
        <v>0.25312200000000001</v>
      </c>
      <c r="D12">
        <v>0.74687800000000004</v>
      </c>
    </row>
    <row r="13" spans="1:4" x14ac:dyDescent="0.2">
      <c r="A13" t="s">
        <v>3384</v>
      </c>
      <c r="B13">
        <v>0.35025000000000001</v>
      </c>
      <c r="C13">
        <v>0.64975000000000005</v>
      </c>
      <c r="D13">
        <v>0.35025000000000001</v>
      </c>
    </row>
    <row r="14" spans="1:4" x14ac:dyDescent="0.2">
      <c r="A14" t="s">
        <v>3385</v>
      </c>
      <c r="B14">
        <v>0.37359399999999998</v>
      </c>
      <c r="C14">
        <v>0.62640600000000002</v>
      </c>
      <c r="D14">
        <v>0.37359399999999998</v>
      </c>
    </row>
    <row r="15" spans="1:4" x14ac:dyDescent="0.2">
      <c r="A15" t="s">
        <v>3386</v>
      </c>
      <c r="B15">
        <v>0.396951</v>
      </c>
      <c r="C15">
        <v>0.60304899999999995</v>
      </c>
      <c r="D15">
        <v>0.396951</v>
      </c>
    </row>
    <row r="16" spans="1:4" x14ac:dyDescent="0.2">
      <c r="A16" t="s">
        <v>3387</v>
      </c>
      <c r="B16">
        <v>0.42030200000000001</v>
      </c>
      <c r="C16">
        <v>0.57969800000000005</v>
      </c>
      <c r="D16">
        <v>0.42030200000000001</v>
      </c>
    </row>
    <row r="17" spans="1:4" x14ac:dyDescent="0.2">
      <c r="A17" t="s">
        <v>3388</v>
      </c>
      <c r="B17">
        <v>0.44364999999999999</v>
      </c>
      <c r="C17">
        <v>0.55635000000000001</v>
      </c>
      <c r="D17">
        <v>0.44364999999999999</v>
      </c>
    </row>
    <row r="18" spans="1:4" x14ac:dyDescent="0.2">
      <c r="A18" t="s">
        <v>3389</v>
      </c>
      <c r="B18">
        <v>0.46700700000000001</v>
      </c>
      <c r="C18">
        <v>0.53299300000000005</v>
      </c>
      <c r="D18">
        <v>0.46700700000000001</v>
      </c>
    </row>
    <row r="19" spans="1:4" x14ac:dyDescent="0.2">
      <c r="A19" t="s">
        <v>3390</v>
      </c>
      <c r="B19">
        <v>0.49035000000000001</v>
      </c>
      <c r="C19">
        <v>0.50965000000000005</v>
      </c>
      <c r="D19">
        <v>0.49035000000000001</v>
      </c>
    </row>
    <row r="20" spans="1:4" x14ac:dyDescent="0.2">
      <c r="A20" t="s">
        <v>3391</v>
      </c>
      <c r="B20">
        <v>0.51370000000000005</v>
      </c>
      <c r="C20">
        <v>0.48630000000000001</v>
      </c>
      <c r="D20">
        <v>0.51370000000000005</v>
      </c>
    </row>
    <row r="21" spans="1:4" x14ac:dyDescent="0.2">
      <c r="A21" t="s">
        <v>3392</v>
      </c>
      <c r="B21">
        <v>0.53705099999999995</v>
      </c>
      <c r="C21">
        <v>0.462949</v>
      </c>
      <c r="D21">
        <v>0.53705099999999995</v>
      </c>
    </row>
    <row r="22" spans="1:4" x14ac:dyDescent="0.2">
      <c r="A22" t="s">
        <v>3393</v>
      </c>
      <c r="B22">
        <v>0.56040000000000001</v>
      </c>
      <c r="C22">
        <v>0.43959999999999999</v>
      </c>
      <c r="D22">
        <v>0.56040000000000001</v>
      </c>
    </row>
    <row r="23" spans="1:4" x14ac:dyDescent="0.2">
      <c r="A23" t="s">
        <v>3394</v>
      </c>
      <c r="B23">
        <v>0.58374800000000004</v>
      </c>
      <c r="C23">
        <v>0.41625200000000001</v>
      </c>
      <c r="D23">
        <v>0.58374800000000004</v>
      </c>
    </row>
    <row r="24" spans="1:4" x14ac:dyDescent="0.2">
      <c r="A24" t="s">
        <v>3395</v>
      </c>
      <c r="B24">
        <v>0.43987599999999999</v>
      </c>
      <c r="C24">
        <v>0.56012399999999996</v>
      </c>
      <c r="D24">
        <v>0.43987599999999999</v>
      </c>
    </row>
    <row r="25" spans="1:4" x14ac:dyDescent="0.2">
      <c r="A25" t="s">
        <v>3396</v>
      </c>
      <c r="B25">
        <v>0.46919899999999998</v>
      </c>
      <c r="C25">
        <v>0.53080099999999997</v>
      </c>
      <c r="D25">
        <v>0.46919899999999998</v>
      </c>
    </row>
    <row r="26" spans="1:4" x14ac:dyDescent="0.2">
      <c r="A26" t="s">
        <v>3397</v>
      </c>
      <c r="B26">
        <v>0.498525</v>
      </c>
      <c r="C26">
        <v>0.501475</v>
      </c>
      <c r="D26">
        <v>0.498525</v>
      </c>
    </row>
    <row r="27" spans="1:4" x14ac:dyDescent="0.2">
      <c r="A27" t="s">
        <v>3398</v>
      </c>
      <c r="B27">
        <v>0.52785599999999999</v>
      </c>
      <c r="C27">
        <v>0.47214400000000001</v>
      </c>
      <c r="D27">
        <v>0.52785599999999999</v>
      </c>
    </row>
    <row r="28" spans="1:4" x14ac:dyDescent="0.2">
      <c r="A28" t="s">
        <v>3399</v>
      </c>
      <c r="B28">
        <v>0.55717399999999995</v>
      </c>
      <c r="C28">
        <v>0.442826</v>
      </c>
      <c r="D28">
        <v>0.55717399999999995</v>
      </c>
    </row>
    <row r="29" spans="1:4" x14ac:dyDescent="0.2">
      <c r="A29" t="s">
        <v>3400</v>
      </c>
      <c r="B29">
        <v>0.58649799999999996</v>
      </c>
      <c r="C29">
        <v>0.41350199999999998</v>
      </c>
      <c r="D29">
        <v>0.58649799999999996</v>
      </c>
    </row>
    <row r="30" spans="1:4" x14ac:dyDescent="0.2">
      <c r="A30" t="s">
        <v>3401</v>
      </c>
      <c r="B30">
        <v>0.61582000000000003</v>
      </c>
      <c r="C30">
        <v>0.38418000000000002</v>
      </c>
      <c r="D30">
        <v>0.61582000000000003</v>
      </c>
    </row>
    <row r="31" spans="1:4" x14ac:dyDescent="0.2">
      <c r="A31" t="s">
        <v>3402</v>
      </c>
      <c r="B31">
        <v>0.64515</v>
      </c>
      <c r="C31">
        <v>0.35485</v>
      </c>
      <c r="D31">
        <v>0.64515</v>
      </c>
    </row>
    <row r="32" spans="1:4" x14ac:dyDescent="0.2">
      <c r="A32" t="s">
        <v>3403</v>
      </c>
      <c r="B32">
        <v>0.67447500000000005</v>
      </c>
      <c r="C32">
        <v>0.32552500000000001</v>
      </c>
      <c r="D32">
        <v>0.67447500000000005</v>
      </c>
    </row>
    <row r="33" spans="1:4" x14ac:dyDescent="0.2">
      <c r="A33" t="s">
        <v>3404</v>
      </c>
      <c r="B33">
        <v>0.70379800000000003</v>
      </c>
      <c r="C33">
        <v>0.29620200000000002</v>
      </c>
      <c r="D33">
        <v>0.70379800000000003</v>
      </c>
    </row>
    <row r="34" spans="1:4" x14ac:dyDescent="0.2">
      <c r="A34" t="s">
        <v>3405</v>
      </c>
      <c r="B34">
        <v>0.73313099999999998</v>
      </c>
      <c r="C34">
        <v>0.26686900000000002</v>
      </c>
      <c r="D34">
        <v>0.73313099999999998</v>
      </c>
    </row>
    <row r="35" spans="1:4" x14ac:dyDescent="0.2">
      <c r="A35" t="s">
        <v>3406</v>
      </c>
      <c r="B35">
        <v>0.37237500000000001</v>
      </c>
      <c r="C35">
        <v>0.62762499999999999</v>
      </c>
      <c r="D35">
        <v>0.37237500000000001</v>
      </c>
    </row>
    <row r="36" spans="1:4" x14ac:dyDescent="0.2">
      <c r="A36" t="s">
        <v>3407</v>
      </c>
      <c r="B36">
        <v>0.397202</v>
      </c>
      <c r="C36">
        <v>0.60279799999999994</v>
      </c>
      <c r="D36">
        <v>0.397202</v>
      </c>
    </row>
    <row r="37" spans="1:4" x14ac:dyDescent="0.2">
      <c r="A37" t="s">
        <v>3408</v>
      </c>
      <c r="B37">
        <v>0.42202699999999999</v>
      </c>
      <c r="C37">
        <v>0.57797299999999996</v>
      </c>
      <c r="D37">
        <v>0.42202699999999999</v>
      </c>
    </row>
    <row r="38" spans="1:4" x14ac:dyDescent="0.2">
      <c r="A38" t="s">
        <v>3409</v>
      </c>
      <c r="B38">
        <v>0.44685000000000002</v>
      </c>
      <c r="C38">
        <v>0.55315000000000003</v>
      </c>
      <c r="D38">
        <v>0.44685000000000002</v>
      </c>
    </row>
    <row r="39" spans="1:4" x14ac:dyDescent="0.2">
      <c r="A39" t="s">
        <v>3410</v>
      </c>
      <c r="B39">
        <v>0.47167399999999998</v>
      </c>
      <c r="C39">
        <v>0.52832599999999996</v>
      </c>
      <c r="D39">
        <v>0.47167399999999998</v>
      </c>
    </row>
    <row r="40" spans="1:4" x14ac:dyDescent="0.2">
      <c r="A40" t="s">
        <v>3411</v>
      </c>
      <c r="B40">
        <v>0.4965</v>
      </c>
      <c r="C40">
        <v>0.50349999999999995</v>
      </c>
      <c r="D40">
        <v>0.4965</v>
      </c>
    </row>
    <row r="41" spans="1:4" x14ac:dyDescent="0.2">
      <c r="A41" t="s">
        <v>3412</v>
      </c>
      <c r="B41">
        <v>0.52132500000000004</v>
      </c>
      <c r="C41">
        <v>0.47867500000000002</v>
      </c>
      <c r="D41">
        <v>0.52132500000000004</v>
      </c>
    </row>
    <row r="42" spans="1:4" x14ac:dyDescent="0.2">
      <c r="A42" t="s">
        <v>3413</v>
      </c>
      <c r="B42">
        <v>0.54615000000000002</v>
      </c>
      <c r="C42">
        <v>0.45384999999999998</v>
      </c>
      <c r="D42">
        <v>0.54615000000000002</v>
      </c>
    </row>
    <row r="43" spans="1:4" x14ac:dyDescent="0.2">
      <c r="A43" t="s">
        <v>3414</v>
      </c>
      <c r="B43">
        <v>0.57097399999999998</v>
      </c>
      <c r="C43">
        <v>0.42902600000000002</v>
      </c>
      <c r="D43">
        <v>0.57097399999999998</v>
      </c>
    </row>
    <row r="44" spans="1:4" x14ac:dyDescent="0.2">
      <c r="A44" t="s">
        <v>3415</v>
      </c>
      <c r="B44">
        <v>0.59579700000000002</v>
      </c>
      <c r="C44">
        <v>0.40420299999999998</v>
      </c>
      <c r="D44">
        <v>0.59579700000000002</v>
      </c>
    </row>
    <row r="45" spans="1:4" x14ac:dyDescent="0.2">
      <c r="A45" t="s">
        <v>3416</v>
      </c>
      <c r="B45">
        <v>0.62062499999999998</v>
      </c>
      <c r="C45">
        <v>0.37937500000000002</v>
      </c>
      <c r="D45">
        <v>0.62062499999999998</v>
      </c>
    </row>
    <row r="46" spans="1:4" x14ac:dyDescent="0.2">
      <c r="A46" t="s">
        <v>3417</v>
      </c>
      <c r="B46">
        <v>0.37162499999999998</v>
      </c>
      <c r="C46">
        <v>0.62837500000000002</v>
      </c>
      <c r="D46">
        <v>0.37162499999999998</v>
      </c>
    </row>
    <row r="47" spans="1:4" x14ac:dyDescent="0.2">
      <c r="A47" t="s">
        <v>3418</v>
      </c>
      <c r="B47">
        <v>0.39640199999999998</v>
      </c>
      <c r="C47">
        <v>0.60359799999999997</v>
      </c>
      <c r="D47">
        <v>0.39640199999999998</v>
      </c>
    </row>
    <row r="48" spans="1:4" x14ac:dyDescent="0.2">
      <c r="A48" t="s">
        <v>3419</v>
      </c>
      <c r="B48">
        <v>0.42117700000000002</v>
      </c>
      <c r="C48">
        <v>0.57882299999999998</v>
      </c>
      <c r="D48">
        <v>0.42117700000000002</v>
      </c>
    </row>
    <row r="49" spans="1:4" x14ac:dyDescent="0.2">
      <c r="A49" t="s">
        <v>3420</v>
      </c>
      <c r="B49">
        <v>0.44595000000000001</v>
      </c>
      <c r="C49">
        <v>0.55405000000000004</v>
      </c>
      <c r="D49">
        <v>0.44595000000000001</v>
      </c>
    </row>
    <row r="50" spans="1:4" x14ac:dyDescent="0.2">
      <c r="A50" t="s">
        <v>3421</v>
      </c>
      <c r="B50">
        <v>0.47072399999999998</v>
      </c>
      <c r="C50">
        <v>0.52927599999999997</v>
      </c>
      <c r="D50">
        <v>0.47072399999999998</v>
      </c>
    </row>
    <row r="51" spans="1:4" x14ac:dyDescent="0.2">
      <c r="A51" t="s">
        <v>3422</v>
      </c>
      <c r="B51">
        <v>0.4955</v>
      </c>
      <c r="C51">
        <v>0.50449999999999995</v>
      </c>
      <c r="D51">
        <v>0.4955</v>
      </c>
    </row>
    <row r="52" spans="1:4" x14ac:dyDescent="0.2">
      <c r="A52" t="s">
        <v>3423</v>
      </c>
      <c r="B52">
        <v>0.52027500000000004</v>
      </c>
      <c r="C52">
        <v>0.47972500000000001</v>
      </c>
      <c r="D52">
        <v>0.52027500000000004</v>
      </c>
    </row>
    <row r="53" spans="1:4" x14ac:dyDescent="0.2">
      <c r="A53" t="s">
        <v>3424</v>
      </c>
      <c r="B53">
        <v>0.54505000000000003</v>
      </c>
      <c r="C53">
        <v>0.45495000000000002</v>
      </c>
      <c r="D53">
        <v>0.54505000000000003</v>
      </c>
    </row>
    <row r="54" spans="1:4" x14ac:dyDescent="0.2">
      <c r="A54" t="s">
        <v>3425</v>
      </c>
      <c r="B54">
        <v>0.569824</v>
      </c>
      <c r="C54">
        <v>0.430176</v>
      </c>
      <c r="D54">
        <v>0.569824</v>
      </c>
    </row>
    <row r="55" spans="1:4" x14ac:dyDescent="0.2">
      <c r="A55" t="s">
        <v>3426</v>
      </c>
      <c r="B55">
        <v>0.59459700000000004</v>
      </c>
      <c r="C55">
        <v>0.40540300000000001</v>
      </c>
      <c r="D55">
        <v>0.59459700000000004</v>
      </c>
    </row>
    <row r="56" spans="1:4" x14ac:dyDescent="0.2">
      <c r="A56" t="s">
        <v>3427</v>
      </c>
      <c r="B56">
        <v>0.61937500000000001</v>
      </c>
      <c r="C56">
        <v>0.38062499999999999</v>
      </c>
      <c r="D56">
        <v>0.61937500000000001</v>
      </c>
    </row>
    <row r="57" spans="1:4" x14ac:dyDescent="0.2">
      <c r="A57" t="s">
        <v>3428</v>
      </c>
      <c r="B57">
        <v>0.35849999999999999</v>
      </c>
      <c r="C57">
        <v>0.64149999999999996</v>
      </c>
      <c r="D57">
        <v>0.35849999999999999</v>
      </c>
    </row>
    <row r="58" spans="1:4" x14ac:dyDescent="0.2">
      <c r="A58" t="s">
        <v>3429</v>
      </c>
      <c r="B58">
        <v>0.38240000000000002</v>
      </c>
      <c r="C58">
        <v>0.61760000000000004</v>
      </c>
      <c r="D58">
        <v>0.38240000000000002</v>
      </c>
    </row>
    <row r="59" spans="1:4" x14ac:dyDescent="0.2">
      <c r="A59" t="s">
        <v>3430</v>
      </c>
      <c r="B59">
        <v>0.406302</v>
      </c>
      <c r="C59">
        <v>0.59369799999999995</v>
      </c>
      <c r="D59">
        <v>0.406302</v>
      </c>
    </row>
    <row r="60" spans="1:4" x14ac:dyDescent="0.2">
      <c r="A60" t="s">
        <v>3431</v>
      </c>
      <c r="B60">
        <v>0.430201</v>
      </c>
      <c r="C60">
        <v>0.56979900000000006</v>
      </c>
      <c r="D60">
        <v>0.430201</v>
      </c>
    </row>
    <row r="61" spans="1:4" x14ac:dyDescent="0.2">
      <c r="A61" t="s">
        <v>3432</v>
      </c>
      <c r="B61">
        <v>0.45410200000000001</v>
      </c>
      <c r="C61">
        <v>0.54589799999999999</v>
      </c>
      <c r="D61">
        <v>0.45410200000000001</v>
      </c>
    </row>
    <row r="62" spans="1:4" x14ac:dyDescent="0.2">
      <c r="A62" t="s">
        <v>3433</v>
      </c>
      <c r="B62">
        <v>0.47799999999999998</v>
      </c>
      <c r="C62">
        <v>0.52200000000000002</v>
      </c>
      <c r="D62">
        <v>0.47799999999999998</v>
      </c>
    </row>
    <row r="63" spans="1:4" x14ac:dyDescent="0.2">
      <c r="A63" t="s">
        <v>3434</v>
      </c>
      <c r="B63">
        <v>0.50190000000000001</v>
      </c>
      <c r="C63">
        <v>0.49809999999999999</v>
      </c>
      <c r="D63">
        <v>0.50190000000000001</v>
      </c>
    </row>
    <row r="64" spans="1:4" x14ac:dyDescent="0.2">
      <c r="A64" t="s">
        <v>3435</v>
      </c>
      <c r="B64">
        <v>0.52580000000000005</v>
      </c>
      <c r="C64">
        <v>0.47420000000000001</v>
      </c>
      <c r="D64">
        <v>0.52580000000000005</v>
      </c>
    </row>
    <row r="65" spans="1:4" x14ac:dyDescent="0.2">
      <c r="A65" t="s">
        <v>3436</v>
      </c>
      <c r="B65">
        <v>0.54969999999999997</v>
      </c>
      <c r="C65">
        <v>0.45029999999999998</v>
      </c>
      <c r="D65">
        <v>0.54969999999999997</v>
      </c>
    </row>
    <row r="66" spans="1:4" x14ac:dyDescent="0.2">
      <c r="A66" t="s">
        <v>3437</v>
      </c>
      <c r="B66">
        <v>0.57359899999999997</v>
      </c>
      <c r="C66">
        <v>0.42640099999999997</v>
      </c>
      <c r="D66">
        <v>0.57359899999999997</v>
      </c>
    </row>
    <row r="67" spans="1:4" x14ac:dyDescent="0.2">
      <c r="A67" t="s">
        <v>3438</v>
      </c>
      <c r="B67">
        <v>0.59749699999999994</v>
      </c>
      <c r="C67">
        <v>0.402503</v>
      </c>
      <c r="D67">
        <v>0.59749699999999994</v>
      </c>
    </row>
    <row r="68" spans="1:4" x14ac:dyDescent="0.2">
      <c r="A68" t="s">
        <v>3439</v>
      </c>
      <c r="B68">
        <v>0.39075199999999999</v>
      </c>
      <c r="C68">
        <v>0.60924800000000001</v>
      </c>
      <c r="D68">
        <v>0.39075199999999999</v>
      </c>
    </row>
    <row r="69" spans="1:4" x14ac:dyDescent="0.2">
      <c r="A69" t="s">
        <v>3440</v>
      </c>
      <c r="B69">
        <v>0.41680200000000001</v>
      </c>
      <c r="C69">
        <v>0.58319799999999999</v>
      </c>
      <c r="D69">
        <v>0.41680200000000001</v>
      </c>
    </row>
    <row r="70" spans="1:4" x14ac:dyDescent="0.2">
      <c r="A70" t="s">
        <v>3441</v>
      </c>
      <c r="B70">
        <v>0.44285000000000002</v>
      </c>
      <c r="C70">
        <v>0.55715000000000003</v>
      </c>
      <c r="D70">
        <v>0.44285000000000002</v>
      </c>
    </row>
    <row r="71" spans="1:4" x14ac:dyDescent="0.2">
      <c r="A71" t="s">
        <v>3442</v>
      </c>
      <c r="B71">
        <v>0.46889999999999998</v>
      </c>
      <c r="C71">
        <v>0.53110000000000002</v>
      </c>
      <c r="D71">
        <v>0.46889999999999998</v>
      </c>
    </row>
    <row r="72" spans="1:4" x14ac:dyDescent="0.2">
      <c r="A72" t="s">
        <v>3443</v>
      </c>
      <c r="B72">
        <v>0.49495</v>
      </c>
      <c r="C72">
        <v>0.50505</v>
      </c>
      <c r="D72">
        <v>0.49495</v>
      </c>
    </row>
    <row r="73" spans="1:4" x14ac:dyDescent="0.2">
      <c r="A73" t="s">
        <v>3444</v>
      </c>
      <c r="B73">
        <v>0.52100000000000002</v>
      </c>
      <c r="C73">
        <v>0.47899999999999998</v>
      </c>
      <c r="D73">
        <v>0.52100000000000002</v>
      </c>
    </row>
    <row r="74" spans="1:4" x14ac:dyDescent="0.2">
      <c r="A74" t="s">
        <v>3445</v>
      </c>
      <c r="B74">
        <v>0.54705400000000004</v>
      </c>
      <c r="C74">
        <v>0.45294600000000002</v>
      </c>
      <c r="D74">
        <v>0.54705400000000004</v>
      </c>
    </row>
    <row r="75" spans="1:4" x14ac:dyDescent="0.2">
      <c r="A75" t="s">
        <v>3446</v>
      </c>
      <c r="B75">
        <v>0.57309900000000003</v>
      </c>
      <c r="C75">
        <v>0.42690099999999997</v>
      </c>
      <c r="D75">
        <v>0.57309900000000003</v>
      </c>
    </row>
    <row r="76" spans="1:4" x14ac:dyDescent="0.2">
      <c r="A76" t="s">
        <v>3447</v>
      </c>
      <c r="B76">
        <v>0.59914800000000001</v>
      </c>
      <c r="C76">
        <v>0.40085199999999999</v>
      </c>
      <c r="D76">
        <v>0.59914800000000001</v>
      </c>
    </row>
    <row r="77" spans="1:4" x14ac:dyDescent="0.2">
      <c r="A77" t="s">
        <v>3448</v>
      </c>
      <c r="B77">
        <v>0.62519999999999998</v>
      </c>
      <c r="C77">
        <v>0.37480000000000002</v>
      </c>
      <c r="D77">
        <v>0.62519999999999998</v>
      </c>
    </row>
    <row r="78" spans="1:4" x14ac:dyDescent="0.2">
      <c r="A78" t="s">
        <v>3449</v>
      </c>
      <c r="B78">
        <v>0.65125</v>
      </c>
      <c r="C78">
        <v>0.34875</v>
      </c>
      <c r="D78">
        <v>0.65125</v>
      </c>
    </row>
    <row r="79" spans="1:4" x14ac:dyDescent="0.2">
      <c r="A79" t="s">
        <v>3450</v>
      </c>
      <c r="B79">
        <v>0.33674999999999999</v>
      </c>
      <c r="C79">
        <v>0.66325000000000001</v>
      </c>
      <c r="D79">
        <v>0.33674999999999999</v>
      </c>
    </row>
    <row r="80" spans="1:4" x14ac:dyDescent="0.2">
      <c r="A80" t="s">
        <v>3451</v>
      </c>
      <c r="B80">
        <v>0.35920000000000002</v>
      </c>
      <c r="C80">
        <v>0.64080000000000004</v>
      </c>
      <c r="D80">
        <v>0.35920000000000002</v>
      </c>
    </row>
    <row r="81" spans="1:4" x14ac:dyDescent="0.2">
      <c r="A81" t="s">
        <v>3452</v>
      </c>
      <c r="B81">
        <v>0.38164999999999999</v>
      </c>
      <c r="C81">
        <v>0.61834999999999996</v>
      </c>
      <c r="D81">
        <v>0.38164999999999999</v>
      </c>
    </row>
    <row r="82" spans="1:4" x14ac:dyDescent="0.2">
      <c r="A82" t="s">
        <v>3453</v>
      </c>
      <c r="B82">
        <v>0.40410200000000002</v>
      </c>
      <c r="C82">
        <v>0.59589800000000004</v>
      </c>
      <c r="D82">
        <v>0.40410200000000002</v>
      </c>
    </row>
    <row r="83" spans="1:4" x14ac:dyDescent="0.2">
      <c r="A83" t="s">
        <v>3454</v>
      </c>
      <c r="B83">
        <v>0.42655199999999999</v>
      </c>
      <c r="C83">
        <v>0.57344799999999996</v>
      </c>
      <c r="D83">
        <v>0.42655199999999999</v>
      </c>
    </row>
    <row r="84" spans="1:4" x14ac:dyDescent="0.2">
      <c r="A84" t="s">
        <v>3455</v>
      </c>
      <c r="B84">
        <v>0.44900000000000001</v>
      </c>
      <c r="C84">
        <v>0.55100000000000005</v>
      </c>
      <c r="D84">
        <v>0.44900000000000001</v>
      </c>
    </row>
    <row r="85" spans="1:4" x14ac:dyDescent="0.2">
      <c r="A85" t="s">
        <v>3456</v>
      </c>
      <c r="B85">
        <v>0.47144399999999997</v>
      </c>
      <c r="C85">
        <v>0.52855600000000003</v>
      </c>
      <c r="D85">
        <v>0.47144399999999997</v>
      </c>
    </row>
    <row r="86" spans="1:4" x14ac:dyDescent="0.2">
      <c r="A86" t="s">
        <v>3457</v>
      </c>
      <c r="B86">
        <v>0.49390000000000001</v>
      </c>
      <c r="C86">
        <v>0.50609999999999999</v>
      </c>
      <c r="D86">
        <v>0.49390000000000001</v>
      </c>
    </row>
    <row r="87" spans="1:4" x14ac:dyDescent="0.2">
      <c r="A87" t="s">
        <v>3458</v>
      </c>
      <c r="B87">
        <v>0.51635699999999995</v>
      </c>
      <c r="C87">
        <v>0.48364299999999999</v>
      </c>
      <c r="D87">
        <v>0.51635699999999995</v>
      </c>
    </row>
    <row r="88" spans="1:4" x14ac:dyDescent="0.2">
      <c r="A88" t="s">
        <v>3459</v>
      </c>
      <c r="B88">
        <v>0.53880099999999997</v>
      </c>
      <c r="C88">
        <v>0.46119900000000003</v>
      </c>
      <c r="D88">
        <v>0.53880099999999997</v>
      </c>
    </row>
    <row r="89" spans="1:4" x14ac:dyDescent="0.2">
      <c r="A89" t="s">
        <v>3460</v>
      </c>
      <c r="B89">
        <v>0.56125000000000003</v>
      </c>
      <c r="C89">
        <v>0.43874999999999997</v>
      </c>
      <c r="D89">
        <v>0.56125000000000003</v>
      </c>
    </row>
    <row r="90" spans="1:4" x14ac:dyDescent="0.2">
      <c r="A90" t="s">
        <v>3461</v>
      </c>
      <c r="B90">
        <v>0.32587500000000003</v>
      </c>
      <c r="C90">
        <v>0.67412499999999997</v>
      </c>
      <c r="D90">
        <v>0.32587500000000003</v>
      </c>
    </row>
    <row r="91" spans="1:4" x14ac:dyDescent="0.2">
      <c r="A91" t="s">
        <v>3462</v>
      </c>
      <c r="B91">
        <v>0.34760000000000002</v>
      </c>
      <c r="C91">
        <v>0.65239999999999998</v>
      </c>
      <c r="D91">
        <v>0.34760000000000002</v>
      </c>
    </row>
    <row r="92" spans="1:4" x14ac:dyDescent="0.2">
      <c r="A92" t="s">
        <v>3463</v>
      </c>
      <c r="B92">
        <v>0.36933199999999999</v>
      </c>
      <c r="C92">
        <v>0.63066800000000001</v>
      </c>
      <c r="D92">
        <v>0.36933199999999999</v>
      </c>
    </row>
    <row r="93" spans="1:4" x14ac:dyDescent="0.2">
      <c r="A93" t="s">
        <v>3464</v>
      </c>
      <c r="B93">
        <v>0.39105000000000001</v>
      </c>
      <c r="C93">
        <v>0.60894999999999999</v>
      </c>
      <c r="D93">
        <v>0.39105000000000001</v>
      </c>
    </row>
    <row r="94" spans="1:4" x14ac:dyDescent="0.2">
      <c r="A94" t="s">
        <v>3465</v>
      </c>
      <c r="B94">
        <v>0.41277700000000001</v>
      </c>
      <c r="C94">
        <v>0.58722300000000005</v>
      </c>
      <c r="D94">
        <v>0.41277700000000001</v>
      </c>
    </row>
    <row r="95" spans="1:4" x14ac:dyDescent="0.2">
      <c r="A95" t="s">
        <v>3466</v>
      </c>
      <c r="B95">
        <v>0.43450100000000003</v>
      </c>
      <c r="C95">
        <v>0.56549899999999997</v>
      </c>
      <c r="D95">
        <v>0.43450100000000003</v>
      </c>
    </row>
    <row r="96" spans="1:4" x14ac:dyDescent="0.2">
      <c r="A96" t="s">
        <v>3467</v>
      </c>
      <c r="B96">
        <v>0.45622400000000002</v>
      </c>
      <c r="C96">
        <v>0.54377600000000004</v>
      </c>
      <c r="D96">
        <v>0.45622400000000002</v>
      </c>
    </row>
    <row r="97" spans="1:4" x14ac:dyDescent="0.2">
      <c r="A97" t="s">
        <v>3468</v>
      </c>
      <c r="B97">
        <v>0.47794799999999998</v>
      </c>
      <c r="C97">
        <v>0.52205199999999996</v>
      </c>
      <c r="D97">
        <v>0.47794799999999998</v>
      </c>
    </row>
    <row r="98" spans="1:4" x14ac:dyDescent="0.2">
      <c r="A98" t="s">
        <v>3469</v>
      </c>
      <c r="B98">
        <v>0.49967499999999998</v>
      </c>
      <c r="C98">
        <v>0.50032500000000002</v>
      </c>
      <c r="D98">
        <v>0.49967499999999998</v>
      </c>
    </row>
    <row r="99" spans="1:4" x14ac:dyDescent="0.2">
      <c r="A99" t="s">
        <v>3470</v>
      </c>
      <c r="B99">
        <v>0.52139500000000005</v>
      </c>
      <c r="C99">
        <v>0.478605</v>
      </c>
      <c r="D99">
        <v>0.52139500000000005</v>
      </c>
    </row>
    <row r="100" spans="1:4" x14ac:dyDescent="0.2">
      <c r="A100" t="s">
        <v>3471</v>
      </c>
      <c r="B100">
        <v>0.543126</v>
      </c>
      <c r="C100">
        <v>0.456874</v>
      </c>
      <c r="D100">
        <v>0.543126</v>
      </c>
    </row>
    <row r="101" spans="1:4" x14ac:dyDescent="0.2">
      <c r="A101" t="s">
        <v>3472</v>
      </c>
      <c r="B101">
        <v>0.313498</v>
      </c>
      <c r="C101">
        <v>0.68650199999999995</v>
      </c>
      <c r="D101">
        <v>0.313498</v>
      </c>
    </row>
    <row r="102" spans="1:4" x14ac:dyDescent="0.2">
      <c r="A102" t="s">
        <v>3473</v>
      </c>
      <c r="B102">
        <v>0.33439999999999998</v>
      </c>
      <c r="C102">
        <v>0.66559999999999997</v>
      </c>
      <c r="D102">
        <v>0.33439999999999998</v>
      </c>
    </row>
    <row r="103" spans="1:4" x14ac:dyDescent="0.2">
      <c r="A103" t="s">
        <v>3474</v>
      </c>
      <c r="B103">
        <v>0.3553</v>
      </c>
      <c r="C103">
        <v>0.64470000000000005</v>
      </c>
      <c r="D103">
        <v>0.3553</v>
      </c>
    </row>
    <row r="104" spans="1:4" x14ac:dyDescent="0.2">
      <c r="A104" t="s">
        <v>3475</v>
      </c>
      <c r="B104">
        <v>0.37619799999999998</v>
      </c>
      <c r="C104">
        <v>0.62380199999999997</v>
      </c>
      <c r="D104">
        <v>0.37619799999999998</v>
      </c>
    </row>
    <row r="105" spans="1:4" x14ac:dyDescent="0.2">
      <c r="A105" t="s">
        <v>3476</v>
      </c>
      <c r="B105">
        <v>0.39710000000000001</v>
      </c>
      <c r="C105">
        <v>0.60289999999999999</v>
      </c>
      <c r="D105">
        <v>0.39710000000000001</v>
      </c>
    </row>
    <row r="106" spans="1:4" x14ac:dyDescent="0.2">
      <c r="A106" t="s">
        <v>3477</v>
      </c>
      <c r="B106">
        <v>0.41800199999999998</v>
      </c>
      <c r="C106">
        <v>0.58199800000000002</v>
      </c>
      <c r="D106">
        <v>0.41800199999999998</v>
      </c>
    </row>
    <row r="107" spans="1:4" x14ac:dyDescent="0.2">
      <c r="A107" t="s">
        <v>3478</v>
      </c>
      <c r="B107">
        <v>0.43890099999999999</v>
      </c>
      <c r="C107">
        <v>0.56109900000000001</v>
      </c>
      <c r="D107">
        <v>0.43890099999999999</v>
      </c>
    </row>
    <row r="108" spans="1:4" x14ac:dyDescent="0.2">
      <c r="A108" t="s">
        <v>3479</v>
      </c>
      <c r="B108">
        <v>0.45979999999999999</v>
      </c>
      <c r="C108">
        <v>0.54020000000000001</v>
      </c>
      <c r="D108">
        <v>0.45979999999999999</v>
      </c>
    </row>
    <row r="109" spans="1:4" x14ac:dyDescent="0.2">
      <c r="A109" t="s">
        <v>3480</v>
      </c>
      <c r="B109">
        <v>0.48069899999999999</v>
      </c>
      <c r="C109">
        <v>0.51930100000000001</v>
      </c>
      <c r="D109">
        <v>0.48069899999999999</v>
      </c>
    </row>
    <row r="110" spans="1:4" x14ac:dyDescent="0.2">
      <c r="A110" t="s">
        <v>3481</v>
      </c>
      <c r="B110">
        <v>0.50160000000000005</v>
      </c>
      <c r="C110">
        <v>0.49840000000000001</v>
      </c>
      <c r="D110">
        <v>0.50160000000000005</v>
      </c>
    </row>
    <row r="111" spans="1:4" x14ac:dyDescent="0.2">
      <c r="A111" t="s">
        <v>3482</v>
      </c>
      <c r="B111">
        <v>0.52249800000000002</v>
      </c>
      <c r="C111">
        <v>0.47750199999999998</v>
      </c>
      <c r="D111">
        <v>0.52249800000000002</v>
      </c>
    </row>
    <row r="112" spans="1:4" x14ac:dyDescent="0.2">
      <c r="A112" t="s">
        <v>3483</v>
      </c>
      <c r="B112">
        <v>0.30486999999999997</v>
      </c>
      <c r="C112">
        <v>0.69513000000000003</v>
      </c>
      <c r="D112">
        <v>0.30486999999999997</v>
      </c>
    </row>
    <row r="113" spans="1:4" x14ac:dyDescent="0.2">
      <c r="A113" t="s">
        <v>3484</v>
      </c>
      <c r="B113">
        <v>0.32519999999999999</v>
      </c>
      <c r="C113">
        <v>0.67479999999999996</v>
      </c>
      <c r="D113">
        <v>0.32519999999999999</v>
      </c>
    </row>
    <row r="114" spans="1:4" x14ac:dyDescent="0.2">
      <c r="A114" t="s">
        <v>3485</v>
      </c>
      <c r="B114">
        <v>0.34552500000000003</v>
      </c>
      <c r="C114">
        <v>0.65447500000000003</v>
      </c>
      <c r="D114">
        <v>0.34552500000000003</v>
      </c>
    </row>
    <row r="115" spans="1:4" x14ac:dyDescent="0.2">
      <c r="A115" t="s">
        <v>3486</v>
      </c>
      <c r="B115">
        <v>0.36585000000000001</v>
      </c>
      <c r="C115">
        <v>0.63414999999999999</v>
      </c>
      <c r="D115">
        <v>0.36585000000000001</v>
      </c>
    </row>
    <row r="116" spans="1:4" x14ac:dyDescent="0.2">
      <c r="A116" t="s">
        <v>3487</v>
      </c>
      <c r="B116">
        <v>0.38617000000000001</v>
      </c>
      <c r="C116">
        <v>0.61382999999999999</v>
      </c>
      <c r="D116">
        <v>0.38617000000000001</v>
      </c>
    </row>
    <row r="117" spans="1:4" x14ac:dyDescent="0.2">
      <c r="A117" t="s">
        <v>3488</v>
      </c>
      <c r="B117">
        <v>0.406501</v>
      </c>
      <c r="C117">
        <v>0.593499</v>
      </c>
      <c r="D117">
        <v>0.406501</v>
      </c>
    </row>
    <row r="118" spans="1:4" x14ac:dyDescent="0.2">
      <c r="A118" t="s">
        <v>3489</v>
      </c>
      <c r="B118">
        <v>0.42682700000000001</v>
      </c>
      <c r="C118">
        <v>0.57317300000000004</v>
      </c>
      <c r="D118">
        <v>0.42682700000000001</v>
      </c>
    </row>
    <row r="119" spans="1:4" x14ac:dyDescent="0.2">
      <c r="A119" t="s">
        <v>3490</v>
      </c>
      <c r="B119">
        <v>0.44714999999999999</v>
      </c>
      <c r="C119">
        <v>0.55284999999999995</v>
      </c>
      <c r="D119">
        <v>0.44714999999999999</v>
      </c>
    </row>
    <row r="120" spans="1:4" x14ac:dyDescent="0.2">
      <c r="A120" t="s">
        <v>3491</v>
      </c>
      <c r="B120">
        <v>0.46747499999999997</v>
      </c>
      <c r="C120">
        <v>0.53252500000000003</v>
      </c>
      <c r="D120">
        <v>0.46747499999999997</v>
      </c>
    </row>
    <row r="121" spans="1:4" x14ac:dyDescent="0.2">
      <c r="A121" t="s">
        <v>3492</v>
      </c>
      <c r="B121">
        <v>0.48780000000000001</v>
      </c>
      <c r="C121">
        <v>0.51219999999999999</v>
      </c>
      <c r="D121">
        <v>0.48780000000000001</v>
      </c>
    </row>
    <row r="122" spans="1:4" x14ac:dyDescent="0.2">
      <c r="A122" t="s">
        <v>3493</v>
      </c>
      <c r="B122">
        <v>0.50813200000000003</v>
      </c>
      <c r="C122">
        <v>0.49186800000000003</v>
      </c>
      <c r="D122">
        <v>0.50813200000000003</v>
      </c>
    </row>
    <row r="123" spans="1:4" x14ac:dyDescent="0.2">
      <c r="A123" t="s">
        <v>3494</v>
      </c>
      <c r="B123">
        <v>0.33974799999999999</v>
      </c>
      <c r="C123">
        <v>0.66025199999999995</v>
      </c>
      <c r="D123">
        <v>0.33974799999999999</v>
      </c>
    </row>
    <row r="124" spans="1:4" x14ac:dyDescent="0.2">
      <c r="A124" t="s">
        <v>3495</v>
      </c>
      <c r="B124">
        <v>0.3624</v>
      </c>
      <c r="C124">
        <v>0.63759999999999994</v>
      </c>
      <c r="D124">
        <v>0.3624</v>
      </c>
    </row>
    <row r="125" spans="1:4" x14ac:dyDescent="0.2">
      <c r="A125" t="s">
        <v>3496</v>
      </c>
      <c r="B125">
        <v>0.38505</v>
      </c>
      <c r="C125">
        <v>0.61495</v>
      </c>
      <c r="D125">
        <v>0.38505</v>
      </c>
    </row>
    <row r="126" spans="1:4" x14ac:dyDescent="0.2">
      <c r="A126" t="s">
        <v>3497</v>
      </c>
      <c r="B126">
        <v>0.40770200000000001</v>
      </c>
      <c r="C126">
        <v>0.59229799999999999</v>
      </c>
      <c r="D126">
        <v>0.40770200000000001</v>
      </c>
    </row>
    <row r="127" spans="1:4" x14ac:dyDescent="0.2">
      <c r="A127" t="s">
        <v>3498</v>
      </c>
      <c r="B127">
        <v>0.43035099999999998</v>
      </c>
      <c r="C127">
        <v>0.56964899999999996</v>
      </c>
      <c r="D127">
        <v>0.43035099999999998</v>
      </c>
    </row>
    <row r="128" spans="1:4" x14ac:dyDescent="0.2">
      <c r="A128" t="s">
        <v>3499</v>
      </c>
      <c r="B128">
        <v>0.45299400000000001</v>
      </c>
      <c r="C128">
        <v>0.54700599999999999</v>
      </c>
      <c r="D128">
        <v>0.45299400000000001</v>
      </c>
    </row>
    <row r="129" spans="1:4" x14ac:dyDescent="0.2">
      <c r="A129" t="s">
        <v>3500</v>
      </c>
      <c r="B129">
        <v>0.47564800000000002</v>
      </c>
      <c r="C129">
        <v>0.52435200000000004</v>
      </c>
      <c r="D129">
        <v>0.47564800000000002</v>
      </c>
    </row>
    <row r="130" spans="1:4" x14ac:dyDescent="0.2">
      <c r="A130" t="s">
        <v>3501</v>
      </c>
      <c r="B130">
        <v>0.498305</v>
      </c>
      <c r="C130">
        <v>0.501695</v>
      </c>
      <c r="D130">
        <v>0.498305</v>
      </c>
    </row>
    <row r="131" spans="1:4" x14ac:dyDescent="0.2">
      <c r="A131" t="s">
        <v>3502</v>
      </c>
      <c r="B131">
        <v>0.52095199999999997</v>
      </c>
      <c r="C131">
        <v>0.47904799999999997</v>
      </c>
      <c r="D131">
        <v>0.52095199999999997</v>
      </c>
    </row>
    <row r="132" spans="1:4" x14ac:dyDescent="0.2">
      <c r="A132" t="s">
        <v>3503</v>
      </c>
      <c r="B132">
        <v>0.54360299999999995</v>
      </c>
      <c r="C132">
        <v>0.456397</v>
      </c>
      <c r="D132">
        <v>0.54360299999999995</v>
      </c>
    </row>
    <row r="133" spans="1:4" x14ac:dyDescent="0.2">
      <c r="A133" t="s">
        <v>3504</v>
      </c>
      <c r="B133">
        <v>0.56625000000000003</v>
      </c>
      <c r="C133">
        <v>0.43375000000000002</v>
      </c>
      <c r="D133">
        <v>0.56625000000000003</v>
      </c>
    </row>
    <row r="134" spans="1:4" x14ac:dyDescent="0.2">
      <c r="A134" t="s">
        <v>3505</v>
      </c>
      <c r="B134">
        <v>0.317249</v>
      </c>
      <c r="C134">
        <v>0.682751</v>
      </c>
      <c r="D134">
        <v>0.317249</v>
      </c>
    </row>
    <row r="135" spans="1:4" x14ac:dyDescent="0.2">
      <c r="A135" t="s">
        <v>3506</v>
      </c>
      <c r="B135">
        <v>0.33839999999999998</v>
      </c>
      <c r="C135">
        <v>0.66159999999999997</v>
      </c>
      <c r="D135">
        <v>0.33839999999999998</v>
      </c>
    </row>
    <row r="136" spans="1:4" x14ac:dyDescent="0.2">
      <c r="A136" t="s">
        <v>3507</v>
      </c>
      <c r="B136">
        <v>0.35954999999999998</v>
      </c>
      <c r="C136">
        <v>0.64044999999999996</v>
      </c>
      <c r="D136">
        <v>0.35954999999999998</v>
      </c>
    </row>
    <row r="137" spans="1:4" x14ac:dyDescent="0.2">
      <c r="A137" t="s">
        <v>3508</v>
      </c>
      <c r="B137">
        <v>0.38069999999999998</v>
      </c>
      <c r="C137">
        <v>0.61929999999999996</v>
      </c>
      <c r="D137">
        <v>0.38069999999999998</v>
      </c>
    </row>
    <row r="138" spans="1:4" x14ac:dyDescent="0.2">
      <c r="A138" t="s">
        <v>3509</v>
      </c>
      <c r="B138">
        <v>0.40185100000000001</v>
      </c>
      <c r="C138">
        <v>0.59814900000000004</v>
      </c>
      <c r="D138">
        <v>0.40185100000000001</v>
      </c>
    </row>
    <row r="139" spans="1:4" x14ac:dyDescent="0.2">
      <c r="A139" t="s">
        <v>3510</v>
      </c>
      <c r="B139">
        <v>0.42300199999999999</v>
      </c>
      <c r="C139">
        <v>0.57699800000000001</v>
      </c>
      <c r="D139">
        <v>0.42300199999999999</v>
      </c>
    </row>
    <row r="140" spans="1:4" x14ac:dyDescent="0.2">
      <c r="A140" t="s">
        <v>3511</v>
      </c>
      <c r="B140">
        <v>0.44414999999999999</v>
      </c>
      <c r="C140">
        <v>0.55584999999999996</v>
      </c>
      <c r="D140">
        <v>0.44414999999999999</v>
      </c>
    </row>
    <row r="141" spans="1:4" x14ac:dyDescent="0.2">
      <c r="A141" t="s">
        <v>3512</v>
      </c>
      <c r="B141">
        <v>0.46529999999999999</v>
      </c>
      <c r="C141">
        <v>0.53469999999999995</v>
      </c>
      <c r="D141">
        <v>0.46529999999999999</v>
      </c>
    </row>
    <row r="142" spans="1:4" x14ac:dyDescent="0.2">
      <c r="A142" t="s">
        <v>3513</v>
      </c>
      <c r="B142">
        <v>0.48644999999999999</v>
      </c>
      <c r="C142">
        <v>0.51354999999999995</v>
      </c>
      <c r="D142">
        <v>0.48644999999999999</v>
      </c>
    </row>
    <row r="143" spans="1:4" x14ac:dyDescent="0.2">
      <c r="A143" t="s">
        <v>3514</v>
      </c>
      <c r="B143">
        <v>0.50759799999999999</v>
      </c>
      <c r="C143">
        <v>0.49240200000000001</v>
      </c>
      <c r="D143">
        <v>0.50759799999999999</v>
      </c>
    </row>
    <row r="144" spans="1:4" x14ac:dyDescent="0.2">
      <c r="A144" t="s">
        <v>3515</v>
      </c>
      <c r="B144">
        <v>0.52875099999999997</v>
      </c>
      <c r="C144">
        <v>0.47124899999999997</v>
      </c>
      <c r="D144">
        <v>0.52875099999999997</v>
      </c>
    </row>
    <row r="145" spans="1:4" x14ac:dyDescent="0.2">
      <c r="A145" t="s">
        <v>3516</v>
      </c>
      <c r="B145">
        <v>0.40425299999999997</v>
      </c>
      <c r="C145">
        <v>0.59574700000000003</v>
      </c>
      <c r="D145">
        <v>0.40425299999999997</v>
      </c>
    </row>
    <row r="146" spans="1:4" x14ac:dyDescent="0.2">
      <c r="A146" t="s">
        <v>3517</v>
      </c>
      <c r="B146">
        <v>0.43120000000000003</v>
      </c>
      <c r="C146">
        <v>0.56879999999999997</v>
      </c>
      <c r="D146">
        <v>0.43120000000000003</v>
      </c>
    </row>
    <row r="147" spans="1:4" x14ac:dyDescent="0.2">
      <c r="A147" t="s">
        <v>3518</v>
      </c>
      <c r="B147">
        <v>0.45814700000000003</v>
      </c>
      <c r="C147">
        <v>0.54185300000000003</v>
      </c>
      <c r="D147">
        <v>0.45814700000000003</v>
      </c>
    </row>
    <row r="148" spans="1:4" x14ac:dyDescent="0.2">
      <c r="A148" t="s">
        <v>3519</v>
      </c>
      <c r="B148">
        <v>0.48509999999999998</v>
      </c>
      <c r="C148">
        <v>0.51490000000000002</v>
      </c>
      <c r="D148">
        <v>0.48509999999999998</v>
      </c>
    </row>
    <row r="149" spans="1:4" x14ac:dyDescent="0.2">
      <c r="A149" t="s">
        <v>3520</v>
      </c>
      <c r="B149">
        <v>0.51205000000000001</v>
      </c>
      <c r="C149">
        <v>0.48794999999999999</v>
      </c>
      <c r="D149">
        <v>0.51205000000000001</v>
      </c>
    </row>
    <row r="150" spans="1:4" x14ac:dyDescent="0.2">
      <c r="A150" t="s">
        <v>3521</v>
      </c>
      <c r="B150">
        <v>0.53900000000000003</v>
      </c>
      <c r="C150">
        <v>0.46100000000000002</v>
      </c>
      <c r="D150">
        <v>0.53900000000000003</v>
      </c>
    </row>
    <row r="151" spans="1:4" x14ac:dyDescent="0.2">
      <c r="A151" t="s">
        <v>3522</v>
      </c>
      <c r="B151">
        <v>0.56594900000000004</v>
      </c>
      <c r="C151">
        <v>0.43405100000000002</v>
      </c>
      <c r="D151">
        <v>0.56594900000000004</v>
      </c>
    </row>
    <row r="152" spans="1:4" x14ac:dyDescent="0.2">
      <c r="A152" t="s">
        <v>3523</v>
      </c>
      <c r="B152">
        <v>0.59289800000000004</v>
      </c>
      <c r="C152">
        <v>0.40710200000000002</v>
      </c>
      <c r="D152">
        <v>0.59289800000000004</v>
      </c>
    </row>
    <row r="153" spans="1:4" x14ac:dyDescent="0.2">
      <c r="A153" t="s">
        <v>3524</v>
      </c>
      <c r="B153">
        <v>0.61985000000000001</v>
      </c>
      <c r="C153">
        <v>0.38014999999999999</v>
      </c>
      <c r="D153">
        <v>0.61985000000000001</v>
      </c>
    </row>
    <row r="154" spans="1:4" x14ac:dyDescent="0.2">
      <c r="A154" t="s">
        <v>3525</v>
      </c>
      <c r="B154">
        <v>0.64680000000000004</v>
      </c>
      <c r="C154">
        <v>0.35320000000000001</v>
      </c>
      <c r="D154">
        <v>0.64680000000000004</v>
      </c>
    </row>
    <row r="155" spans="1:4" x14ac:dyDescent="0.2">
      <c r="A155" t="s">
        <v>3526</v>
      </c>
      <c r="B155">
        <v>0.67374999999999996</v>
      </c>
      <c r="C155">
        <v>0.32624999999999998</v>
      </c>
      <c r="D155">
        <v>0.67374999999999996</v>
      </c>
    </row>
    <row r="156" spans="1:4" x14ac:dyDescent="0.2">
      <c r="A156" t="s">
        <v>3527</v>
      </c>
      <c r="B156">
        <v>0.32287500000000002</v>
      </c>
      <c r="C156">
        <v>0.67712499999999998</v>
      </c>
      <c r="D156">
        <v>0.32287500000000002</v>
      </c>
    </row>
    <row r="157" spans="1:4" x14ac:dyDescent="0.2">
      <c r="A157" t="s">
        <v>3528</v>
      </c>
      <c r="B157">
        <v>0.34439799999999998</v>
      </c>
      <c r="C157">
        <v>0.65560200000000002</v>
      </c>
      <c r="D157">
        <v>0.34439799999999998</v>
      </c>
    </row>
    <row r="158" spans="1:4" x14ac:dyDescent="0.2">
      <c r="A158" t="s">
        <v>3529</v>
      </c>
      <c r="B158">
        <v>0.365925</v>
      </c>
      <c r="C158">
        <v>0.63407500000000006</v>
      </c>
      <c r="D158">
        <v>0.365925</v>
      </c>
    </row>
    <row r="159" spans="1:4" x14ac:dyDescent="0.2">
      <c r="A159" t="s">
        <v>3530</v>
      </c>
      <c r="B159">
        <v>0.38745000000000002</v>
      </c>
      <c r="C159">
        <v>0.61255000000000004</v>
      </c>
      <c r="D159">
        <v>0.38745000000000002</v>
      </c>
    </row>
    <row r="160" spans="1:4" x14ac:dyDescent="0.2">
      <c r="A160" t="s">
        <v>3531</v>
      </c>
      <c r="B160">
        <v>0.40897699999999998</v>
      </c>
      <c r="C160">
        <v>0.59102299999999997</v>
      </c>
      <c r="D160">
        <v>0.40897699999999998</v>
      </c>
    </row>
    <row r="161" spans="1:4" x14ac:dyDescent="0.2">
      <c r="A161" t="s">
        <v>3532</v>
      </c>
      <c r="B161">
        <v>0.430502</v>
      </c>
      <c r="C161">
        <v>0.56949799999999995</v>
      </c>
      <c r="D161">
        <v>0.430502</v>
      </c>
    </row>
    <row r="162" spans="1:4" x14ac:dyDescent="0.2">
      <c r="A162" t="s">
        <v>3533</v>
      </c>
      <c r="B162">
        <v>0.45202500000000001</v>
      </c>
      <c r="C162">
        <v>0.54797499999999999</v>
      </c>
      <c r="D162">
        <v>0.45202500000000001</v>
      </c>
    </row>
    <row r="163" spans="1:4" x14ac:dyDescent="0.2">
      <c r="A163" t="s">
        <v>3534</v>
      </c>
      <c r="B163">
        <v>0.473547</v>
      </c>
      <c r="C163">
        <v>0.52645299999999995</v>
      </c>
      <c r="D163">
        <v>0.473547</v>
      </c>
    </row>
    <row r="164" spans="1:4" x14ac:dyDescent="0.2">
      <c r="A164" t="s">
        <v>3535</v>
      </c>
      <c r="B164">
        <v>0.49507499999999999</v>
      </c>
      <c r="C164">
        <v>0.50492499999999996</v>
      </c>
      <c r="D164">
        <v>0.49507499999999999</v>
      </c>
    </row>
    <row r="165" spans="1:4" x14ac:dyDescent="0.2">
      <c r="A165" t="s">
        <v>3536</v>
      </c>
      <c r="B165">
        <v>0.51660399999999995</v>
      </c>
      <c r="C165">
        <v>0.48339599999999999</v>
      </c>
      <c r="D165">
        <v>0.51660399999999995</v>
      </c>
    </row>
    <row r="166" spans="1:4" x14ac:dyDescent="0.2">
      <c r="A166" t="s">
        <v>3537</v>
      </c>
      <c r="B166">
        <v>0.53812499999999996</v>
      </c>
      <c r="C166">
        <v>0.46187499999999998</v>
      </c>
      <c r="D166">
        <v>0.53812499999999996</v>
      </c>
    </row>
    <row r="167" spans="1:4" x14ac:dyDescent="0.2">
      <c r="A167" t="s">
        <v>3538</v>
      </c>
      <c r="B167">
        <v>0.323625</v>
      </c>
      <c r="C167">
        <v>0.67637499999999995</v>
      </c>
      <c r="D167">
        <v>0.323625</v>
      </c>
    </row>
    <row r="168" spans="1:4" x14ac:dyDescent="0.2">
      <c r="A168" t="s">
        <v>3539</v>
      </c>
      <c r="B168">
        <v>0.34519899999999998</v>
      </c>
      <c r="C168">
        <v>0.65480099999999997</v>
      </c>
      <c r="D168">
        <v>0.34519899999999998</v>
      </c>
    </row>
    <row r="169" spans="1:4" x14ac:dyDescent="0.2">
      <c r="A169" t="s">
        <v>3540</v>
      </c>
      <c r="B169">
        <v>0.36677500000000002</v>
      </c>
      <c r="C169">
        <v>0.63322500000000004</v>
      </c>
      <c r="D169">
        <v>0.36677500000000002</v>
      </c>
    </row>
    <row r="170" spans="1:4" x14ac:dyDescent="0.2">
      <c r="A170" t="s">
        <v>3541</v>
      </c>
      <c r="B170">
        <v>0.38834999999999997</v>
      </c>
      <c r="C170">
        <v>0.61165000000000003</v>
      </c>
      <c r="D170">
        <v>0.38834999999999997</v>
      </c>
    </row>
    <row r="171" spans="1:4" x14ac:dyDescent="0.2">
      <c r="A171" t="s">
        <v>3542</v>
      </c>
      <c r="B171">
        <v>0.40992699999999999</v>
      </c>
      <c r="C171">
        <v>0.59007299999999996</v>
      </c>
      <c r="D171">
        <v>0.40992699999999999</v>
      </c>
    </row>
    <row r="172" spans="1:4" x14ac:dyDescent="0.2">
      <c r="A172" t="s">
        <v>3543</v>
      </c>
      <c r="B172">
        <v>0.43150100000000002</v>
      </c>
      <c r="C172">
        <v>0.56849899999999998</v>
      </c>
      <c r="D172">
        <v>0.43150100000000002</v>
      </c>
    </row>
    <row r="173" spans="1:4" x14ac:dyDescent="0.2">
      <c r="A173" t="s">
        <v>3544</v>
      </c>
      <c r="B173">
        <v>0.45307799999999998</v>
      </c>
      <c r="C173">
        <v>0.54692200000000002</v>
      </c>
      <c r="D173">
        <v>0.45307799999999998</v>
      </c>
    </row>
    <row r="174" spans="1:4" x14ac:dyDescent="0.2">
      <c r="A174" t="s">
        <v>3545</v>
      </c>
      <c r="B174">
        <v>0.47464699999999999</v>
      </c>
      <c r="C174">
        <v>0.52535299999999996</v>
      </c>
      <c r="D174">
        <v>0.47464699999999999</v>
      </c>
    </row>
    <row r="175" spans="1:4" x14ac:dyDescent="0.2">
      <c r="A175" t="s">
        <v>3546</v>
      </c>
      <c r="B175">
        <v>0.49622500000000003</v>
      </c>
      <c r="C175">
        <v>0.50377499999999997</v>
      </c>
      <c r="D175">
        <v>0.49622500000000003</v>
      </c>
    </row>
    <row r="176" spans="1:4" x14ac:dyDescent="0.2">
      <c r="A176" t="s">
        <v>3547</v>
      </c>
      <c r="B176">
        <v>0.51780099999999996</v>
      </c>
      <c r="C176">
        <v>0.48219899999999999</v>
      </c>
      <c r="D176">
        <v>0.51780099999999996</v>
      </c>
    </row>
    <row r="177" spans="1:4" x14ac:dyDescent="0.2">
      <c r="A177" t="s">
        <v>3548</v>
      </c>
      <c r="B177">
        <v>0.53937500000000005</v>
      </c>
      <c r="C177">
        <v>0.46062500000000001</v>
      </c>
      <c r="D177">
        <v>0.53937500000000005</v>
      </c>
    </row>
    <row r="178" spans="1:4" x14ac:dyDescent="0.2">
      <c r="A178" t="s">
        <v>3549</v>
      </c>
      <c r="B178">
        <v>0.375</v>
      </c>
      <c r="C178">
        <v>0.625</v>
      </c>
      <c r="D178">
        <v>0.375</v>
      </c>
    </row>
    <row r="179" spans="1:4" x14ac:dyDescent="0.2">
      <c r="A179" t="s">
        <v>3550</v>
      </c>
      <c r="B179">
        <v>0.400003</v>
      </c>
      <c r="C179">
        <v>0.599997</v>
      </c>
      <c r="D179">
        <v>0.400003</v>
      </c>
    </row>
    <row r="180" spans="1:4" x14ac:dyDescent="0.2">
      <c r="A180" t="s">
        <v>3551</v>
      </c>
      <c r="B180">
        <v>0.42500100000000002</v>
      </c>
      <c r="C180">
        <v>0.57499900000000004</v>
      </c>
      <c r="D180">
        <v>0.42500100000000002</v>
      </c>
    </row>
    <row r="181" spans="1:4" x14ac:dyDescent="0.2">
      <c r="A181" t="s">
        <v>3552</v>
      </c>
      <c r="B181">
        <v>0.45</v>
      </c>
      <c r="C181">
        <v>0.55000000000000004</v>
      </c>
      <c r="D181">
        <v>0.45</v>
      </c>
    </row>
    <row r="182" spans="1:4" x14ac:dyDescent="0.2">
      <c r="A182" t="s">
        <v>3553</v>
      </c>
      <c r="B182">
        <v>0.47499999999999998</v>
      </c>
      <c r="C182">
        <v>0.52500000000000002</v>
      </c>
      <c r="D182">
        <v>0.47499999999999998</v>
      </c>
    </row>
    <row r="183" spans="1:4" x14ac:dyDescent="0.2">
      <c r="A183" t="s">
        <v>3554</v>
      </c>
      <c r="B183">
        <v>0.5</v>
      </c>
      <c r="C183">
        <v>0.5</v>
      </c>
      <c r="D183">
        <v>0.5</v>
      </c>
    </row>
    <row r="184" spans="1:4" x14ac:dyDescent="0.2">
      <c r="A184" t="s">
        <v>3555</v>
      </c>
      <c r="B184">
        <v>0.52500000000000002</v>
      </c>
      <c r="C184">
        <v>0.47499999999999998</v>
      </c>
      <c r="D184">
        <v>0.52500000000000002</v>
      </c>
    </row>
    <row r="185" spans="1:4" x14ac:dyDescent="0.2">
      <c r="A185" t="s">
        <v>3556</v>
      </c>
      <c r="B185">
        <v>0.55000000000000004</v>
      </c>
      <c r="C185">
        <v>0.45</v>
      </c>
      <c r="D185">
        <v>0.55000000000000004</v>
      </c>
    </row>
    <row r="186" spans="1:4" x14ac:dyDescent="0.2">
      <c r="A186" t="s">
        <v>3557</v>
      </c>
      <c r="B186">
        <v>0.57499900000000004</v>
      </c>
      <c r="C186">
        <v>0.42500100000000002</v>
      </c>
      <c r="D186">
        <v>0.57499900000000004</v>
      </c>
    </row>
    <row r="187" spans="1:4" x14ac:dyDescent="0.2">
      <c r="A187" t="s">
        <v>3558</v>
      </c>
      <c r="B187">
        <v>0.599997</v>
      </c>
      <c r="C187">
        <v>0.400003</v>
      </c>
      <c r="D187">
        <v>0.599997</v>
      </c>
    </row>
    <row r="188" spans="1:4" x14ac:dyDescent="0.2">
      <c r="A188" t="s">
        <v>3559</v>
      </c>
      <c r="B188">
        <v>0.625</v>
      </c>
      <c r="C188">
        <v>0.375</v>
      </c>
      <c r="D188">
        <v>0.625</v>
      </c>
    </row>
    <row r="189" spans="1:4" x14ac:dyDescent="0.2">
      <c r="A189" t="s">
        <v>3560</v>
      </c>
      <c r="B189">
        <v>0.32174999999999998</v>
      </c>
      <c r="C189">
        <v>0.67825000000000002</v>
      </c>
      <c r="D189">
        <v>0.32174999999999998</v>
      </c>
    </row>
    <row r="190" spans="1:4" x14ac:dyDescent="0.2">
      <c r="A190" t="s">
        <v>3561</v>
      </c>
      <c r="B190">
        <v>0.343198</v>
      </c>
      <c r="C190">
        <v>0.656802</v>
      </c>
      <c r="D190">
        <v>0.343198</v>
      </c>
    </row>
    <row r="191" spans="1:4" x14ac:dyDescent="0.2">
      <c r="A191" t="s">
        <v>3562</v>
      </c>
      <c r="B191">
        <v>0.36464999999999997</v>
      </c>
      <c r="C191">
        <v>0.63534999999999997</v>
      </c>
      <c r="D191">
        <v>0.36464999999999997</v>
      </c>
    </row>
    <row r="192" spans="1:4" x14ac:dyDescent="0.2">
      <c r="A192" t="s">
        <v>3563</v>
      </c>
      <c r="B192">
        <v>0.3861</v>
      </c>
      <c r="C192">
        <v>0.6139</v>
      </c>
      <c r="D192">
        <v>0.3861</v>
      </c>
    </row>
    <row r="193" spans="1:4" x14ac:dyDescent="0.2">
      <c r="A193" t="s">
        <v>3564</v>
      </c>
      <c r="B193">
        <v>0.407551</v>
      </c>
      <c r="C193">
        <v>0.592449</v>
      </c>
      <c r="D193">
        <v>0.407551</v>
      </c>
    </row>
    <row r="194" spans="1:4" x14ac:dyDescent="0.2">
      <c r="A194" t="s">
        <v>3565</v>
      </c>
      <c r="B194">
        <v>0.42900199999999999</v>
      </c>
      <c r="C194">
        <v>0.57099800000000001</v>
      </c>
      <c r="D194">
        <v>0.42900199999999999</v>
      </c>
    </row>
    <row r="195" spans="1:4" x14ac:dyDescent="0.2">
      <c r="A195" t="s">
        <v>3566</v>
      </c>
      <c r="B195">
        <v>0.45045000000000002</v>
      </c>
      <c r="C195">
        <v>0.54954999999999998</v>
      </c>
      <c r="D195">
        <v>0.45045000000000002</v>
      </c>
    </row>
    <row r="196" spans="1:4" x14ac:dyDescent="0.2">
      <c r="A196" t="s">
        <v>3567</v>
      </c>
      <c r="B196">
        <v>0.47189700000000001</v>
      </c>
      <c r="C196">
        <v>0.52810299999999999</v>
      </c>
      <c r="D196">
        <v>0.47189700000000001</v>
      </c>
    </row>
    <row r="197" spans="1:4" x14ac:dyDescent="0.2">
      <c r="A197" t="s">
        <v>3568</v>
      </c>
      <c r="B197">
        <v>0.49335000000000001</v>
      </c>
      <c r="C197">
        <v>0.50665000000000004</v>
      </c>
      <c r="D197">
        <v>0.49335000000000001</v>
      </c>
    </row>
    <row r="198" spans="1:4" x14ac:dyDescent="0.2">
      <c r="A198" t="s">
        <v>3569</v>
      </c>
      <c r="B198">
        <v>0.51480000000000004</v>
      </c>
      <c r="C198">
        <v>0.48520000000000002</v>
      </c>
      <c r="D198">
        <v>0.51480000000000004</v>
      </c>
    </row>
    <row r="199" spans="1:4" x14ac:dyDescent="0.2">
      <c r="A199" t="s">
        <v>3570</v>
      </c>
      <c r="B199">
        <v>0.53625</v>
      </c>
      <c r="C199">
        <v>0.46375</v>
      </c>
      <c r="D199">
        <v>0.53625</v>
      </c>
    </row>
    <row r="200" spans="1:4" x14ac:dyDescent="0.2">
      <c r="A200" t="s">
        <v>3571</v>
      </c>
      <c r="B200">
        <v>0.36038100000000001</v>
      </c>
      <c r="C200">
        <v>0.63961900000000005</v>
      </c>
      <c r="D200">
        <v>0.36038100000000001</v>
      </c>
    </row>
    <row r="201" spans="1:4" x14ac:dyDescent="0.2">
      <c r="A201" t="s">
        <v>3572</v>
      </c>
      <c r="B201">
        <v>0.38440000000000002</v>
      </c>
      <c r="C201">
        <v>0.61560000000000004</v>
      </c>
      <c r="D201">
        <v>0.38440000000000002</v>
      </c>
    </row>
    <row r="202" spans="1:4" x14ac:dyDescent="0.2">
      <c r="A202" t="s">
        <v>3573</v>
      </c>
      <c r="B202">
        <v>0.40842800000000001</v>
      </c>
      <c r="C202">
        <v>0.59157199999999999</v>
      </c>
      <c r="D202">
        <v>0.40842800000000001</v>
      </c>
    </row>
    <row r="203" spans="1:4" x14ac:dyDescent="0.2">
      <c r="A203" t="s">
        <v>3574</v>
      </c>
      <c r="B203">
        <v>0.43245099999999997</v>
      </c>
      <c r="C203">
        <v>0.56754899999999997</v>
      </c>
      <c r="D203">
        <v>0.43245099999999997</v>
      </c>
    </row>
    <row r="204" spans="1:4" x14ac:dyDescent="0.2">
      <c r="A204" t="s">
        <v>3575</v>
      </c>
      <c r="B204">
        <v>0.45647500000000002</v>
      </c>
      <c r="C204">
        <v>0.54352500000000004</v>
      </c>
      <c r="D204">
        <v>0.45647500000000002</v>
      </c>
    </row>
    <row r="205" spans="1:4" x14ac:dyDescent="0.2">
      <c r="A205" t="s">
        <v>3576</v>
      </c>
      <c r="B205">
        <v>0.48049999999999998</v>
      </c>
      <c r="C205">
        <v>0.51949999999999996</v>
      </c>
      <c r="D205">
        <v>0.48049999999999998</v>
      </c>
    </row>
    <row r="206" spans="1:4" x14ac:dyDescent="0.2">
      <c r="A206" t="s">
        <v>3577</v>
      </c>
      <c r="B206">
        <v>0.504525</v>
      </c>
      <c r="C206">
        <v>0.495475</v>
      </c>
      <c r="D206">
        <v>0.504525</v>
      </c>
    </row>
    <row r="207" spans="1:4" x14ac:dyDescent="0.2">
      <c r="A207" t="s">
        <v>3578</v>
      </c>
      <c r="B207">
        <v>0.52854999999999996</v>
      </c>
      <c r="C207">
        <v>0.47144999999999998</v>
      </c>
      <c r="D207">
        <v>0.52854999999999996</v>
      </c>
    </row>
    <row r="208" spans="1:4" x14ac:dyDescent="0.2">
      <c r="A208" t="s">
        <v>3579</v>
      </c>
      <c r="B208">
        <v>0.55257500000000004</v>
      </c>
      <c r="C208">
        <v>0.44742500000000002</v>
      </c>
      <c r="D208">
        <v>0.55257500000000004</v>
      </c>
    </row>
    <row r="209" spans="1:4" x14ac:dyDescent="0.2">
      <c r="A209" t="s">
        <v>3580</v>
      </c>
      <c r="B209">
        <v>0.57659899999999997</v>
      </c>
      <c r="C209">
        <v>0.42340100000000003</v>
      </c>
      <c r="D209">
        <v>0.57659899999999997</v>
      </c>
    </row>
    <row r="210" spans="1:4" x14ac:dyDescent="0.2">
      <c r="A210" t="s">
        <v>3581</v>
      </c>
      <c r="B210">
        <v>0.60062199999999999</v>
      </c>
      <c r="C210">
        <v>0.39937800000000001</v>
      </c>
      <c r="D210">
        <v>0.60062199999999999</v>
      </c>
    </row>
    <row r="211" spans="1:4" x14ac:dyDescent="0.2">
      <c r="A211" t="s">
        <v>3582</v>
      </c>
      <c r="B211">
        <v>0.41325200000000001</v>
      </c>
      <c r="C211">
        <v>0.58674800000000005</v>
      </c>
      <c r="D211">
        <v>0.41325200000000001</v>
      </c>
    </row>
    <row r="212" spans="1:4" x14ac:dyDescent="0.2">
      <c r="A212" t="s">
        <v>3583</v>
      </c>
      <c r="B212">
        <v>0.44080000000000003</v>
      </c>
      <c r="C212">
        <v>0.55920000000000003</v>
      </c>
      <c r="D212">
        <v>0.44080000000000003</v>
      </c>
    </row>
    <row r="213" spans="1:4" x14ac:dyDescent="0.2">
      <c r="A213" t="s">
        <v>3584</v>
      </c>
      <c r="B213">
        <v>0.46834999999999999</v>
      </c>
      <c r="C213">
        <v>0.53164999999999996</v>
      </c>
      <c r="D213">
        <v>0.46834999999999999</v>
      </c>
    </row>
    <row r="214" spans="1:4" x14ac:dyDescent="0.2">
      <c r="A214" t="s">
        <v>3585</v>
      </c>
      <c r="B214">
        <v>0.49590099999999998</v>
      </c>
      <c r="C214">
        <v>0.50409899999999996</v>
      </c>
      <c r="D214">
        <v>0.49590099999999998</v>
      </c>
    </row>
    <row r="215" spans="1:4" x14ac:dyDescent="0.2">
      <c r="A215" t="s">
        <v>3586</v>
      </c>
      <c r="B215">
        <v>0.52345200000000003</v>
      </c>
      <c r="C215">
        <v>0.47654800000000003</v>
      </c>
      <c r="D215">
        <v>0.52345200000000003</v>
      </c>
    </row>
    <row r="216" spans="1:4" x14ac:dyDescent="0.2">
      <c r="A216" t="s">
        <v>3587</v>
      </c>
      <c r="B216">
        <v>0.55100000000000005</v>
      </c>
      <c r="C216">
        <v>0.44900000000000001</v>
      </c>
      <c r="D216">
        <v>0.55100000000000005</v>
      </c>
    </row>
    <row r="217" spans="1:4" x14ac:dyDescent="0.2">
      <c r="A217" t="s">
        <v>3588</v>
      </c>
      <c r="B217">
        <v>0.57854799999999995</v>
      </c>
      <c r="C217">
        <v>0.42145199999999999</v>
      </c>
      <c r="D217">
        <v>0.57854799999999995</v>
      </c>
    </row>
    <row r="218" spans="1:4" x14ac:dyDescent="0.2">
      <c r="A218" t="s">
        <v>3589</v>
      </c>
      <c r="B218">
        <v>0.60609900000000005</v>
      </c>
      <c r="C218">
        <v>0.393901</v>
      </c>
      <c r="D218">
        <v>0.60609900000000005</v>
      </c>
    </row>
    <row r="219" spans="1:4" x14ac:dyDescent="0.2">
      <c r="A219" t="s">
        <v>3590</v>
      </c>
      <c r="B219">
        <v>0.63364399999999999</v>
      </c>
      <c r="C219">
        <v>0.36635600000000001</v>
      </c>
      <c r="D219">
        <v>0.63364399999999999</v>
      </c>
    </row>
    <row r="220" spans="1:4" x14ac:dyDescent="0.2">
      <c r="A220" t="s">
        <v>3591</v>
      </c>
      <c r="B220">
        <v>0.66120000000000001</v>
      </c>
      <c r="C220">
        <v>0.33879999999999999</v>
      </c>
      <c r="D220">
        <v>0.66120000000000001</v>
      </c>
    </row>
    <row r="221" spans="1:4" x14ac:dyDescent="0.2">
      <c r="A221" t="s">
        <v>3592</v>
      </c>
      <c r="B221">
        <v>0.688751</v>
      </c>
      <c r="C221">
        <v>0.311249</v>
      </c>
      <c r="D221">
        <v>0.688751</v>
      </c>
    </row>
    <row r="222" spans="1:4" x14ac:dyDescent="0.2">
      <c r="A222" t="s">
        <v>3593</v>
      </c>
      <c r="B222">
        <v>0.32737500000000003</v>
      </c>
      <c r="C222">
        <v>0.67262500000000003</v>
      </c>
      <c r="D222">
        <v>0.32737500000000003</v>
      </c>
    </row>
    <row r="223" spans="1:4" x14ac:dyDescent="0.2">
      <c r="A223" t="s">
        <v>3594</v>
      </c>
      <c r="B223">
        <v>0.34920000000000001</v>
      </c>
      <c r="C223">
        <v>0.65080000000000005</v>
      </c>
      <c r="D223">
        <v>0.34920000000000001</v>
      </c>
    </row>
    <row r="224" spans="1:4" x14ac:dyDescent="0.2">
      <c r="A224" t="s">
        <v>3595</v>
      </c>
      <c r="B224">
        <v>0.37102099999999999</v>
      </c>
      <c r="C224">
        <v>0.62897899999999995</v>
      </c>
      <c r="D224">
        <v>0.37102099999999999</v>
      </c>
    </row>
    <row r="225" spans="1:4" x14ac:dyDescent="0.2">
      <c r="A225" t="s">
        <v>3596</v>
      </c>
      <c r="B225">
        <v>0.39284999999999998</v>
      </c>
      <c r="C225">
        <v>0.60714999999999997</v>
      </c>
      <c r="D225">
        <v>0.39284999999999998</v>
      </c>
    </row>
    <row r="226" spans="1:4" x14ac:dyDescent="0.2">
      <c r="A226" t="s">
        <v>3597</v>
      </c>
      <c r="B226">
        <v>0.41467700000000002</v>
      </c>
      <c r="C226">
        <v>0.58532300000000004</v>
      </c>
      <c r="D226">
        <v>0.41467700000000002</v>
      </c>
    </row>
    <row r="227" spans="1:4" x14ac:dyDescent="0.2">
      <c r="A227" t="s">
        <v>3598</v>
      </c>
      <c r="B227">
        <v>0.43650099999999997</v>
      </c>
      <c r="C227">
        <v>0.56349899999999997</v>
      </c>
      <c r="D227">
        <v>0.43650099999999997</v>
      </c>
    </row>
    <row r="228" spans="1:4" x14ac:dyDescent="0.2">
      <c r="A228" t="s">
        <v>3599</v>
      </c>
      <c r="B228">
        <v>0.45832499999999998</v>
      </c>
      <c r="C228">
        <v>0.54167500000000002</v>
      </c>
      <c r="D228">
        <v>0.45832499999999998</v>
      </c>
    </row>
    <row r="229" spans="1:4" x14ac:dyDescent="0.2">
      <c r="A229" t="s">
        <v>3600</v>
      </c>
      <c r="B229">
        <v>0.48014899999999999</v>
      </c>
      <c r="C229">
        <v>0.51985099999999995</v>
      </c>
      <c r="D229">
        <v>0.48014899999999999</v>
      </c>
    </row>
    <row r="230" spans="1:4" x14ac:dyDescent="0.2">
      <c r="A230" t="s">
        <v>3601</v>
      </c>
      <c r="B230">
        <v>0.50196799999999997</v>
      </c>
      <c r="C230">
        <v>0.49803199999999997</v>
      </c>
      <c r="D230">
        <v>0.50196799999999997</v>
      </c>
    </row>
    <row r="231" spans="1:4" x14ac:dyDescent="0.2">
      <c r="A231" t="s">
        <v>3602</v>
      </c>
      <c r="B231">
        <v>0.52380099999999996</v>
      </c>
      <c r="C231">
        <v>0.47619899999999998</v>
      </c>
      <c r="D231">
        <v>0.52380099999999996</v>
      </c>
    </row>
    <row r="232" spans="1:4" x14ac:dyDescent="0.2">
      <c r="A232" t="s">
        <v>3603</v>
      </c>
      <c r="B232">
        <v>0.54562699999999997</v>
      </c>
      <c r="C232">
        <v>0.45437300000000003</v>
      </c>
      <c r="D232">
        <v>0.54562699999999997</v>
      </c>
    </row>
    <row r="233" spans="1:4" x14ac:dyDescent="0.2">
      <c r="A233" t="s">
        <v>3604</v>
      </c>
      <c r="B233">
        <v>0.30037999999999998</v>
      </c>
      <c r="C233">
        <v>0.69962000000000002</v>
      </c>
      <c r="D233">
        <v>0.30037999999999998</v>
      </c>
    </row>
    <row r="234" spans="1:4" x14ac:dyDescent="0.2">
      <c r="A234" t="s">
        <v>3605</v>
      </c>
      <c r="B234">
        <v>0.32039899999999999</v>
      </c>
      <c r="C234">
        <v>0.67960100000000001</v>
      </c>
      <c r="D234">
        <v>0.32039899999999999</v>
      </c>
    </row>
    <row r="235" spans="1:4" x14ac:dyDescent="0.2">
      <c r="A235" t="s">
        <v>3606</v>
      </c>
      <c r="B235">
        <v>0.34042499999999998</v>
      </c>
      <c r="C235">
        <v>0.65957500000000002</v>
      </c>
      <c r="D235">
        <v>0.34042499999999998</v>
      </c>
    </row>
    <row r="236" spans="1:4" x14ac:dyDescent="0.2">
      <c r="A236" t="s">
        <v>3607</v>
      </c>
      <c r="B236">
        <v>0.36044999999999999</v>
      </c>
      <c r="C236">
        <v>0.63954999999999995</v>
      </c>
      <c r="D236">
        <v>0.36044999999999999</v>
      </c>
    </row>
    <row r="237" spans="1:4" x14ac:dyDescent="0.2">
      <c r="A237" t="s">
        <v>3608</v>
      </c>
      <c r="B237">
        <v>0.38047300000000001</v>
      </c>
      <c r="C237">
        <v>0.61952700000000005</v>
      </c>
      <c r="D237">
        <v>0.38047300000000001</v>
      </c>
    </row>
    <row r="238" spans="1:4" x14ac:dyDescent="0.2">
      <c r="A238" t="s">
        <v>3609</v>
      </c>
      <c r="B238">
        <v>0.40050000000000002</v>
      </c>
      <c r="C238">
        <v>0.59950000000000003</v>
      </c>
      <c r="D238">
        <v>0.40050000000000002</v>
      </c>
    </row>
    <row r="239" spans="1:4" x14ac:dyDescent="0.2">
      <c r="A239" t="s">
        <v>3610</v>
      </c>
      <c r="B239">
        <v>0.42052699999999998</v>
      </c>
      <c r="C239">
        <v>0.57947300000000002</v>
      </c>
      <c r="D239">
        <v>0.42052699999999998</v>
      </c>
    </row>
    <row r="240" spans="1:4" x14ac:dyDescent="0.2">
      <c r="A240" t="s">
        <v>3611</v>
      </c>
      <c r="B240">
        <v>0.44055100000000003</v>
      </c>
      <c r="C240">
        <v>0.55944899999999997</v>
      </c>
      <c r="D240">
        <v>0.44055100000000003</v>
      </c>
    </row>
    <row r="241" spans="1:4" x14ac:dyDescent="0.2">
      <c r="A241" t="s">
        <v>3612</v>
      </c>
      <c r="B241">
        <v>0.46057500000000001</v>
      </c>
      <c r="C241">
        <v>0.53942500000000004</v>
      </c>
      <c r="D241">
        <v>0.46057500000000001</v>
      </c>
    </row>
    <row r="242" spans="1:4" x14ac:dyDescent="0.2">
      <c r="A242" t="s">
        <v>3613</v>
      </c>
      <c r="B242">
        <v>0.480605</v>
      </c>
      <c r="C242">
        <v>0.51939500000000005</v>
      </c>
      <c r="D242">
        <v>0.480605</v>
      </c>
    </row>
    <row r="243" spans="1:4" x14ac:dyDescent="0.2">
      <c r="A243" t="s">
        <v>3614</v>
      </c>
      <c r="B243">
        <v>0.50062499999999999</v>
      </c>
      <c r="C243">
        <v>0.49937500000000001</v>
      </c>
      <c r="D243">
        <v>0.50062499999999999</v>
      </c>
    </row>
    <row r="244" spans="1:4" x14ac:dyDescent="0.2">
      <c r="A244" t="s">
        <v>3615</v>
      </c>
      <c r="B244">
        <v>0.35399999999999998</v>
      </c>
      <c r="C244">
        <v>0.64600000000000002</v>
      </c>
      <c r="D244">
        <v>0.35399999999999998</v>
      </c>
    </row>
    <row r="245" spans="1:4" x14ac:dyDescent="0.2">
      <c r="A245" t="s">
        <v>3616</v>
      </c>
      <c r="B245">
        <v>0.37759999999999999</v>
      </c>
      <c r="C245">
        <v>0.62239999999999995</v>
      </c>
      <c r="D245">
        <v>0.37759999999999999</v>
      </c>
    </row>
    <row r="246" spans="1:4" x14ac:dyDescent="0.2">
      <c r="A246" t="s">
        <v>3617</v>
      </c>
      <c r="B246">
        <v>0.401202</v>
      </c>
      <c r="C246">
        <v>0.59879800000000005</v>
      </c>
      <c r="D246">
        <v>0.401202</v>
      </c>
    </row>
    <row r="247" spans="1:4" x14ac:dyDescent="0.2">
      <c r="A247" t="s">
        <v>3618</v>
      </c>
      <c r="B247">
        <v>0.42480200000000001</v>
      </c>
      <c r="C247">
        <v>0.57519799999999999</v>
      </c>
      <c r="D247">
        <v>0.42480200000000001</v>
      </c>
    </row>
    <row r="248" spans="1:4" x14ac:dyDescent="0.2">
      <c r="A248" t="s">
        <v>3619</v>
      </c>
      <c r="B248">
        <v>0.44840000000000002</v>
      </c>
      <c r="C248">
        <v>0.55159999999999998</v>
      </c>
      <c r="D248">
        <v>0.44840000000000002</v>
      </c>
    </row>
    <row r="249" spans="1:4" x14ac:dyDescent="0.2">
      <c r="A249" t="s">
        <v>3620</v>
      </c>
      <c r="B249">
        <v>0.471997</v>
      </c>
      <c r="C249">
        <v>0.528003</v>
      </c>
      <c r="D249">
        <v>0.471997</v>
      </c>
    </row>
    <row r="250" spans="1:4" x14ac:dyDescent="0.2">
      <c r="A250" t="s">
        <v>3621</v>
      </c>
      <c r="B250">
        <v>0.49559500000000001</v>
      </c>
      <c r="C250">
        <v>0.50440499999999999</v>
      </c>
      <c r="D250">
        <v>0.49559500000000001</v>
      </c>
    </row>
    <row r="251" spans="1:4" x14ac:dyDescent="0.2">
      <c r="A251" t="s">
        <v>3622</v>
      </c>
      <c r="B251">
        <v>0.51919300000000002</v>
      </c>
      <c r="C251">
        <v>0.48080699999999998</v>
      </c>
      <c r="D251">
        <v>0.51919300000000002</v>
      </c>
    </row>
    <row r="252" spans="1:4" x14ac:dyDescent="0.2">
      <c r="A252" t="s">
        <v>3623</v>
      </c>
      <c r="B252">
        <v>0.54280600000000001</v>
      </c>
      <c r="C252">
        <v>0.45719399999999999</v>
      </c>
      <c r="D252">
        <v>0.54280600000000001</v>
      </c>
    </row>
    <row r="253" spans="1:4" x14ac:dyDescent="0.2">
      <c r="A253" t="s">
        <v>3624</v>
      </c>
      <c r="B253">
        <v>0.56640000000000001</v>
      </c>
      <c r="C253">
        <v>0.43359999999999999</v>
      </c>
      <c r="D253">
        <v>0.56640000000000001</v>
      </c>
    </row>
    <row r="254" spans="1:4" x14ac:dyDescent="0.2">
      <c r="A254" t="s">
        <v>3625</v>
      </c>
      <c r="B254">
        <v>0.58999699999999999</v>
      </c>
      <c r="C254">
        <v>0.41000300000000001</v>
      </c>
      <c r="D254">
        <v>0.58999699999999999</v>
      </c>
    </row>
    <row r="255" spans="1:4" x14ac:dyDescent="0.2">
      <c r="A255" t="s">
        <v>3626</v>
      </c>
      <c r="B255">
        <v>0.35025000000000001</v>
      </c>
      <c r="C255">
        <v>0.64975000000000005</v>
      </c>
      <c r="D255">
        <v>0.35025000000000001</v>
      </c>
    </row>
    <row r="256" spans="1:4" x14ac:dyDescent="0.2">
      <c r="A256" t="s">
        <v>3627</v>
      </c>
      <c r="B256">
        <v>0.37359399999999998</v>
      </c>
      <c r="C256">
        <v>0.62640600000000002</v>
      </c>
      <c r="D256">
        <v>0.37359399999999998</v>
      </c>
    </row>
    <row r="257" spans="1:4" x14ac:dyDescent="0.2">
      <c r="A257" t="s">
        <v>3628</v>
      </c>
      <c r="B257">
        <v>0.396951</v>
      </c>
      <c r="C257">
        <v>0.60304899999999995</v>
      </c>
      <c r="D257">
        <v>0.396951</v>
      </c>
    </row>
    <row r="258" spans="1:4" x14ac:dyDescent="0.2">
      <c r="A258" t="s">
        <v>3629</v>
      </c>
      <c r="B258">
        <v>0.42030200000000001</v>
      </c>
      <c r="C258">
        <v>0.57969800000000005</v>
      </c>
      <c r="D258">
        <v>0.42030200000000001</v>
      </c>
    </row>
    <row r="259" spans="1:4" x14ac:dyDescent="0.2">
      <c r="A259" t="s">
        <v>3630</v>
      </c>
      <c r="B259">
        <v>0.44364999999999999</v>
      </c>
      <c r="C259">
        <v>0.55635000000000001</v>
      </c>
      <c r="D259">
        <v>0.44364999999999999</v>
      </c>
    </row>
    <row r="260" spans="1:4" x14ac:dyDescent="0.2">
      <c r="A260" t="s">
        <v>3631</v>
      </c>
      <c r="B260">
        <v>0.46700700000000001</v>
      </c>
      <c r="C260">
        <v>0.53299300000000005</v>
      </c>
      <c r="D260">
        <v>0.46700700000000001</v>
      </c>
    </row>
    <row r="261" spans="1:4" x14ac:dyDescent="0.2">
      <c r="A261" t="s">
        <v>3632</v>
      </c>
      <c r="B261">
        <v>0.49035000000000001</v>
      </c>
      <c r="C261">
        <v>0.50965000000000005</v>
      </c>
      <c r="D261">
        <v>0.49035000000000001</v>
      </c>
    </row>
    <row r="262" spans="1:4" x14ac:dyDescent="0.2">
      <c r="A262" t="s">
        <v>3633</v>
      </c>
      <c r="B262">
        <v>0.51370000000000005</v>
      </c>
      <c r="C262">
        <v>0.48630000000000001</v>
      </c>
      <c r="D262">
        <v>0.51370000000000005</v>
      </c>
    </row>
    <row r="263" spans="1:4" x14ac:dyDescent="0.2">
      <c r="A263" t="s">
        <v>3634</v>
      </c>
      <c r="B263">
        <v>0.53705099999999995</v>
      </c>
      <c r="C263">
        <v>0.462949</v>
      </c>
      <c r="D263">
        <v>0.53705099999999995</v>
      </c>
    </row>
    <row r="264" spans="1:4" x14ac:dyDescent="0.2">
      <c r="A264" t="s">
        <v>3635</v>
      </c>
      <c r="B264">
        <v>0.56040000000000001</v>
      </c>
      <c r="C264">
        <v>0.43959999999999999</v>
      </c>
      <c r="D264">
        <v>0.56040000000000001</v>
      </c>
    </row>
    <row r="265" spans="1:4" x14ac:dyDescent="0.2">
      <c r="A265" t="s">
        <v>3636</v>
      </c>
      <c r="B265">
        <v>0.58374800000000004</v>
      </c>
      <c r="C265">
        <v>0.41625200000000001</v>
      </c>
      <c r="D265">
        <v>0.58374800000000004</v>
      </c>
    </row>
    <row r="266" spans="1:4" x14ac:dyDescent="0.2">
      <c r="A266" t="s">
        <v>3637</v>
      </c>
      <c r="B266">
        <v>0.30113000000000001</v>
      </c>
      <c r="C266">
        <v>0.69886999999999999</v>
      </c>
      <c r="D266">
        <v>0.30113000000000001</v>
      </c>
    </row>
    <row r="267" spans="1:4" x14ac:dyDescent="0.2">
      <c r="A267" t="s">
        <v>3638</v>
      </c>
      <c r="B267">
        <v>0.32119900000000001</v>
      </c>
      <c r="C267">
        <v>0.67880099999999999</v>
      </c>
      <c r="D267">
        <v>0.32119900000000001</v>
      </c>
    </row>
    <row r="268" spans="1:4" x14ac:dyDescent="0.2">
      <c r="A268" t="s">
        <v>3639</v>
      </c>
      <c r="B268">
        <v>0.341275</v>
      </c>
      <c r="C268">
        <v>0.658725</v>
      </c>
      <c r="D268">
        <v>0.341275</v>
      </c>
    </row>
    <row r="269" spans="1:4" x14ac:dyDescent="0.2">
      <c r="A269" t="s">
        <v>3640</v>
      </c>
      <c r="B269">
        <v>0.36135</v>
      </c>
      <c r="C269">
        <v>0.63865000000000005</v>
      </c>
      <c r="D269">
        <v>0.36135</v>
      </c>
    </row>
    <row r="270" spans="1:4" x14ac:dyDescent="0.2">
      <c r="A270" t="s">
        <v>3641</v>
      </c>
      <c r="B270">
        <v>0.38142399999999999</v>
      </c>
      <c r="C270">
        <v>0.61857600000000001</v>
      </c>
      <c r="D270">
        <v>0.38142399999999999</v>
      </c>
    </row>
    <row r="271" spans="1:4" x14ac:dyDescent="0.2">
      <c r="A271" t="s">
        <v>3642</v>
      </c>
      <c r="B271">
        <v>0.40150000000000002</v>
      </c>
      <c r="C271">
        <v>0.59850000000000003</v>
      </c>
      <c r="D271">
        <v>0.40150000000000002</v>
      </c>
    </row>
    <row r="272" spans="1:4" x14ac:dyDescent="0.2">
      <c r="A272" t="s">
        <v>3643</v>
      </c>
      <c r="B272">
        <v>0.42157699999999998</v>
      </c>
      <c r="C272">
        <v>0.57842300000000002</v>
      </c>
      <c r="D272">
        <v>0.42157699999999998</v>
      </c>
    </row>
    <row r="273" spans="1:4" x14ac:dyDescent="0.2">
      <c r="A273" t="s">
        <v>3644</v>
      </c>
      <c r="B273">
        <v>0.44165100000000002</v>
      </c>
      <c r="C273">
        <v>0.55834899999999998</v>
      </c>
      <c r="D273">
        <v>0.44165100000000002</v>
      </c>
    </row>
    <row r="274" spans="1:4" x14ac:dyDescent="0.2">
      <c r="A274" t="s">
        <v>3645</v>
      </c>
      <c r="B274">
        <v>0.461725</v>
      </c>
      <c r="C274">
        <v>0.53827499999999995</v>
      </c>
      <c r="D274">
        <v>0.461725</v>
      </c>
    </row>
    <row r="275" spans="1:4" x14ac:dyDescent="0.2">
      <c r="A275" t="s">
        <v>3646</v>
      </c>
      <c r="B275">
        <v>0.48180299999999998</v>
      </c>
      <c r="C275">
        <v>0.51819700000000002</v>
      </c>
      <c r="D275">
        <v>0.48180299999999998</v>
      </c>
    </row>
    <row r="276" spans="1:4" x14ac:dyDescent="0.2">
      <c r="A276" t="s">
        <v>3647</v>
      </c>
      <c r="B276">
        <v>0.50187499999999996</v>
      </c>
      <c r="C276">
        <v>0.49812499999999998</v>
      </c>
      <c r="D276">
        <v>0.50187499999999996</v>
      </c>
    </row>
    <row r="277" spans="1:4" x14ac:dyDescent="0.2">
      <c r="A277" t="s">
        <v>3648</v>
      </c>
      <c r="B277">
        <v>0.43548399999999998</v>
      </c>
      <c r="C277">
        <v>0.56451600000000002</v>
      </c>
      <c r="D277">
        <v>0.43548399999999998</v>
      </c>
    </row>
    <row r="278" spans="1:4" x14ac:dyDescent="0.2">
      <c r="A278" t="s">
        <v>3649</v>
      </c>
      <c r="B278">
        <v>0.46451599999999998</v>
      </c>
      <c r="C278">
        <v>0.53548399999999996</v>
      </c>
      <c r="D278">
        <v>0.46451599999999998</v>
      </c>
    </row>
    <row r="279" spans="1:4" x14ac:dyDescent="0.2">
      <c r="A279" t="s">
        <v>3650</v>
      </c>
      <c r="B279">
        <v>0.49355399999999999</v>
      </c>
      <c r="C279">
        <v>0.50644599999999995</v>
      </c>
      <c r="D279">
        <v>0.49355399999999999</v>
      </c>
    </row>
    <row r="280" spans="1:4" x14ac:dyDescent="0.2">
      <c r="A280" t="s">
        <v>3651</v>
      </c>
      <c r="B280">
        <v>0.52258099999999996</v>
      </c>
      <c r="C280">
        <v>0.47741899999999998</v>
      </c>
      <c r="D280">
        <v>0.52258099999999996</v>
      </c>
    </row>
    <row r="281" spans="1:4" x14ac:dyDescent="0.2">
      <c r="A281" t="s">
        <v>3652</v>
      </c>
      <c r="B281">
        <v>0.55161300000000002</v>
      </c>
      <c r="C281">
        <v>0.44838699999999998</v>
      </c>
      <c r="D281">
        <v>0.55161300000000002</v>
      </c>
    </row>
    <row r="282" spans="1:4" x14ac:dyDescent="0.2">
      <c r="A282" t="s">
        <v>3653</v>
      </c>
      <c r="B282">
        <v>0.58064300000000002</v>
      </c>
      <c r="C282">
        <v>0.41935699999999998</v>
      </c>
      <c r="D282">
        <v>0.58064300000000002</v>
      </c>
    </row>
    <row r="283" spans="1:4" x14ac:dyDescent="0.2">
      <c r="A283" t="s">
        <v>3654</v>
      </c>
      <c r="B283">
        <v>0.60967700000000002</v>
      </c>
      <c r="C283">
        <v>0.39032299999999998</v>
      </c>
      <c r="D283">
        <v>0.60967700000000002</v>
      </c>
    </row>
    <row r="284" spans="1:4" x14ac:dyDescent="0.2">
      <c r="A284" t="s">
        <v>3655</v>
      </c>
      <c r="B284">
        <v>0.63871</v>
      </c>
      <c r="C284">
        <v>0.36129</v>
      </c>
      <c r="D284">
        <v>0.63871</v>
      </c>
    </row>
    <row r="285" spans="1:4" x14ac:dyDescent="0.2">
      <c r="A285" t="s">
        <v>3656</v>
      </c>
      <c r="B285">
        <v>0.66774199999999995</v>
      </c>
      <c r="C285">
        <v>0.332258</v>
      </c>
      <c r="D285">
        <v>0.66774199999999995</v>
      </c>
    </row>
    <row r="286" spans="1:4" x14ac:dyDescent="0.2">
      <c r="A286" t="s">
        <v>3657</v>
      </c>
      <c r="B286">
        <v>0.69677900000000004</v>
      </c>
      <c r="C286">
        <v>0.30322100000000002</v>
      </c>
      <c r="D286">
        <v>0.69677900000000004</v>
      </c>
    </row>
    <row r="287" spans="1:4" x14ac:dyDescent="0.2">
      <c r="A287" t="s">
        <v>3658</v>
      </c>
      <c r="B287">
        <v>0.72581200000000001</v>
      </c>
      <c r="C287">
        <v>0.27418799999999999</v>
      </c>
      <c r="D287">
        <v>0.72581200000000001</v>
      </c>
    </row>
    <row r="288" spans="1:4" x14ac:dyDescent="0.2">
      <c r="A288" t="s">
        <v>3659</v>
      </c>
      <c r="B288">
        <v>0.37379000000000001</v>
      </c>
      <c r="C288">
        <v>0.62621000000000004</v>
      </c>
      <c r="D288">
        <v>0.37379000000000001</v>
      </c>
    </row>
    <row r="289" spans="1:4" x14ac:dyDescent="0.2">
      <c r="A289" t="s">
        <v>3660</v>
      </c>
      <c r="B289">
        <v>0.39871200000000001</v>
      </c>
      <c r="C289">
        <v>0.60128800000000004</v>
      </c>
      <c r="D289">
        <v>0.39871200000000001</v>
      </c>
    </row>
    <row r="290" spans="1:4" x14ac:dyDescent="0.2">
      <c r="A290" t="s">
        <v>3661</v>
      </c>
      <c r="B290">
        <v>0.42363099999999998</v>
      </c>
      <c r="C290">
        <v>0.57636900000000002</v>
      </c>
      <c r="D290">
        <v>0.42363099999999998</v>
      </c>
    </row>
    <row r="291" spans="1:4" x14ac:dyDescent="0.2">
      <c r="A291" t="s">
        <v>3662</v>
      </c>
      <c r="B291">
        <v>0.448548</v>
      </c>
      <c r="C291">
        <v>0.55145200000000005</v>
      </c>
      <c r="D291">
        <v>0.448548</v>
      </c>
    </row>
    <row r="292" spans="1:4" x14ac:dyDescent="0.2">
      <c r="A292" t="s">
        <v>3663</v>
      </c>
      <c r="B292">
        <v>0.47346700000000003</v>
      </c>
      <c r="C292">
        <v>0.52653300000000003</v>
      </c>
      <c r="D292">
        <v>0.47346700000000003</v>
      </c>
    </row>
    <row r="293" spans="1:4" x14ac:dyDescent="0.2">
      <c r="A293" t="s">
        <v>3664</v>
      </c>
      <c r="B293">
        <v>0.498394</v>
      </c>
      <c r="C293">
        <v>0.501606</v>
      </c>
      <c r="D293">
        <v>0.498394</v>
      </c>
    </row>
    <row r="294" spans="1:4" x14ac:dyDescent="0.2">
      <c r="A294" t="s">
        <v>3665</v>
      </c>
      <c r="B294">
        <v>0.52330699999999997</v>
      </c>
      <c r="C294">
        <v>0.47669299999999998</v>
      </c>
      <c r="D294">
        <v>0.52330699999999997</v>
      </c>
    </row>
    <row r="295" spans="1:4" x14ac:dyDescent="0.2">
      <c r="A295" t="s">
        <v>3666</v>
      </c>
      <c r="B295">
        <v>0.54822599999999999</v>
      </c>
      <c r="C295">
        <v>0.45177400000000001</v>
      </c>
      <c r="D295">
        <v>0.54822599999999999</v>
      </c>
    </row>
    <row r="296" spans="1:4" x14ac:dyDescent="0.2">
      <c r="A296" t="s">
        <v>3667</v>
      </c>
      <c r="B296">
        <v>0.57314399999999999</v>
      </c>
      <c r="C296">
        <v>0.42685600000000001</v>
      </c>
      <c r="D296">
        <v>0.57314399999999999</v>
      </c>
    </row>
    <row r="297" spans="1:4" x14ac:dyDescent="0.2">
      <c r="A297" t="s">
        <v>3668</v>
      </c>
      <c r="B297">
        <v>0.59806199999999998</v>
      </c>
      <c r="C297">
        <v>0.40193800000000002</v>
      </c>
      <c r="D297">
        <v>0.59806199999999998</v>
      </c>
    </row>
    <row r="298" spans="1:4" x14ac:dyDescent="0.2">
      <c r="A298" t="s">
        <v>3669</v>
      </c>
      <c r="B298">
        <v>0.62298399999999998</v>
      </c>
      <c r="C298">
        <v>0.37701600000000002</v>
      </c>
      <c r="D298">
        <v>0.62298399999999998</v>
      </c>
    </row>
    <row r="299" spans="1:4" x14ac:dyDescent="0.2">
      <c r="A299" t="s">
        <v>3670</v>
      </c>
      <c r="B299">
        <v>0.45</v>
      </c>
      <c r="C299">
        <v>0.55000000000000004</v>
      </c>
      <c r="D299">
        <v>0.45</v>
      </c>
    </row>
    <row r="300" spans="1:4" x14ac:dyDescent="0.2">
      <c r="A300" t="s">
        <v>3671</v>
      </c>
      <c r="B300">
        <v>0.48</v>
      </c>
      <c r="C300">
        <v>0.52</v>
      </c>
      <c r="D300">
        <v>0.48</v>
      </c>
    </row>
    <row r="301" spans="1:4" x14ac:dyDescent="0.2">
      <c r="A301" t="s">
        <v>3672</v>
      </c>
      <c r="B301">
        <v>0.50999899999999998</v>
      </c>
      <c r="C301">
        <v>0.49000100000000002</v>
      </c>
      <c r="D301">
        <v>0.50999899999999998</v>
      </c>
    </row>
    <row r="302" spans="1:4" x14ac:dyDescent="0.2">
      <c r="A302" t="s">
        <v>3673</v>
      </c>
      <c r="B302">
        <v>0.54</v>
      </c>
      <c r="C302">
        <v>0.46</v>
      </c>
      <c r="D302">
        <v>0.54</v>
      </c>
    </row>
    <row r="303" spans="1:4" x14ac:dyDescent="0.2">
      <c r="A303" t="s">
        <v>3674</v>
      </c>
      <c r="B303">
        <v>0.569998</v>
      </c>
      <c r="C303">
        <v>0.430002</v>
      </c>
      <c r="D303">
        <v>0.569998</v>
      </c>
    </row>
    <row r="304" spans="1:4" x14ac:dyDescent="0.2">
      <c r="A304" t="s">
        <v>3675</v>
      </c>
      <c r="B304">
        <v>0.6</v>
      </c>
      <c r="C304">
        <v>0.4</v>
      </c>
      <c r="D304">
        <v>0.6</v>
      </c>
    </row>
    <row r="305" spans="1:4" x14ac:dyDescent="0.2">
      <c r="A305" t="s">
        <v>3676</v>
      </c>
      <c r="B305">
        <v>0.63</v>
      </c>
      <c r="C305">
        <v>0.37</v>
      </c>
      <c r="D305">
        <v>0.63</v>
      </c>
    </row>
    <row r="306" spans="1:4" x14ac:dyDescent="0.2">
      <c r="A306" t="s">
        <v>3677</v>
      </c>
      <c r="B306">
        <v>0.66</v>
      </c>
      <c r="C306">
        <v>0.34</v>
      </c>
      <c r="D306">
        <v>0.66</v>
      </c>
    </row>
    <row r="307" spans="1:4" x14ac:dyDescent="0.2">
      <c r="A307" t="s">
        <v>3678</v>
      </c>
      <c r="B307">
        <v>0.69000300000000003</v>
      </c>
      <c r="C307">
        <v>0.30999700000000002</v>
      </c>
      <c r="D307">
        <v>0.69000300000000003</v>
      </c>
    </row>
    <row r="308" spans="1:4" x14ac:dyDescent="0.2">
      <c r="A308" t="s">
        <v>3679</v>
      </c>
      <c r="B308">
        <v>0.72000399999999998</v>
      </c>
      <c r="C308">
        <v>0.27999600000000002</v>
      </c>
      <c r="D308">
        <v>0.72000399999999998</v>
      </c>
    </row>
    <row r="309" spans="1:4" x14ac:dyDescent="0.2">
      <c r="A309" t="s">
        <v>3680</v>
      </c>
      <c r="B309">
        <v>0.75000199999999995</v>
      </c>
      <c r="C309">
        <v>0.249998</v>
      </c>
      <c r="D309">
        <v>0.75000199999999995</v>
      </c>
    </row>
    <row r="310" spans="1:4" x14ac:dyDescent="0.2">
      <c r="A310" t="s">
        <v>3681</v>
      </c>
      <c r="B310">
        <v>0.37862899999999999</v>
      </c>
      <c r="C310">
        <v>0.62137100000000001</v>
      </c>
      <c r="D310">
        <v>0.37862899999999999</v>
      </c>
    </row>
    <row r="311" spans="1:4" x14ac:dyDescent="0.2">
      <c r="A311" t="s">
        <v>3682</v>
      </c>
      <c r="B311">
        <v>0.40387400000000001</v>
      </c>
      <c r="C311">
        <v>0.59612600000000004</v>
      </c>
      <c r="D311">
        <v>0.40387400000000001</v>
      </c>
    </row>
    <row r="312" spans="1:4" x14ac:dyDescent="0.2">
      <c r="A312" t="s">
        <v>3683</v>
      </c>
      <c r="B312">
        <v>0.429114</v>
      </c>
      <c r="C312">
        <v>0.570886</v>
      </c>
      <c r="D312">
        <v>0.429114</v>
      </c>
    </row>
    <row r="313" spans="1:4" x14ac:dyDescent="0.2">
      <c r="A313" t="s">
        <v>3684</v>
      </c>
      <c r="B313">
        <v>0.45435500000000001</v>
      </c>
      <c r="C313">
        <v>0.54564500000000005</v>
      </c>
      <c r="D313">
        <v>0.45435500000000001</v>
      </c>
    </row>
    <row r="314" spans="1:4" x14ac:dyDescent="0.2">
      <c r="A314" t="s">
        <v>3685</v>
      </c>
      <c r="B314">
        <v>0.479597</v>
      </c>
      <c r="C314">
        <v>0.52040299999999995</v>
      </c>
      <c r="D314">
        <v>0.479597</v>
      </c>
    </row>
    <row r="315" spans="1:4" x14ac:dyDescent="0.2">
      <c r="A315" t="s">
        <v>3686</v>
      </c>
      <c r="B315">
        <v>0.50483900000000004</v>
      </c>
      <c r="C315">
        <v>0.49516100000000002</v>
      </c>
      <c r="D315">
        <v>0.50483900000000004</v>
      </c>
    </row>
    <row r="316" spans="1:4" x14ac:dyDescent="0.2">
      <c r="A316" t="s">
        <v>3687</v>
      </c>
      <c r="B316">
        <v>0.53008200000000005</v>
      </c>
      <c r="C316">
        <v>0.469918</v>
      </c>
      <c r="D316">
        <v>0.53008200000000005</v>
      </c>
    </row>
    <row r="317" spans="1:4" x14ac:dyDescent="0.2">
      <c r="A317" t="s">
        <v>3688</v>
      </c>
      <c r="B317">
        <v>0.55532199999999998</v>
      </c>
      <c r="C317">
        <v>0.44467800000000002</v>
      </c>
      <c r="D317">
        <v>0.55532199999999998</v>
      </c>
    </row>
    <row r="318" spans="1:4" x14ac:dyDescent="0.2">
      <c r="A318" t="s">
        <v>3689</v>
      </c>
      <c r="B318">
        <v>0.58056300000000005</v>
      </c>
      <c r="C318">
        <v>0.419437</v>
      </c>
      <c r="D318">
        <v>0.58056300000000005</v>
      </c>
    </row>
    <row r="319" spans="1:4" x14ac:dyDescent="0.2">
      <c r="A319" t="s">
        <v>3690</v>
      </c>
      <c r="B319">
        <v>0.60580500000000004</v>
      </c>
      <c r="C319">
        <v>0.39419500000000002</v>
      </c>
      <c r="D319">
        <v>0.60580500000000004</v>
      </c>
    </row>
    <row r="320" spans="1:4" x14ac:dyDescent="0.2">
      <c r="A320" t="s">
        <v>3691</v>
      </c>
      <c r="B320">
        <v>0.63104899999999997</v>
      </c>
      <c r="C320">
        <v>0.36895099999999997</v>
      </c>
      <c r="D320">
        <v>0.63104899999999997</v>
      </c>
    </row>
    <row r="321" spans="1:4" x14ac:dyDescent="0.2">
      <c r="A321" t="s">
        <v>3692</v>
      </c>
      <c r="B321">
        <v>0.3629</v>
      </c>
      <c r="C321">
        <v>0.6371</v>
      </c>
      <c r="D321">
        <v>0.3629</v>
      </c>
    </row>
    <row r="322" spans="1:4" x14ac:dyDescent="0.2">
      <c r="A322" t="s">
        <v>3693</v>
      </c>
      <c r="B322">
        <v>0.38709700000000002</v>
      </c>
      <c r="C322">
        <v>0.61290299999999998</v>
      </c>
      <c r="D322">
        <v>0.38709700000000002</v>
      </c>
    </row>
    <row r="323" spans="1:4" x14ac:dyDescent="0.2">
      <c r="A323" t="s">
        <v>3694</v>
      </c>
      <c r="B323">
        <v>0.41129300000000002</v>
      </c>
      <c r="C323">
        <v>0.58870699999999998</v>
      </c>
      <c r="D323">
        <v>0.41129300000000002</v>
      </c>
    </row>
    <row r="324" spans="1:4" x14ac:dyDescent="0.2">
      <c r="A324" t="s">
        <v>3695</v>
      </c>
      <c r="B324">
        <v>0.43548399999999998</v>
      </c>
      <c r="C324">
        <v>0.56451600000000002</v>
      </c>
      <c r="D324">
        <v>0.43548399999999998</v>
      </c>
    </row>
    <row r="325" spans="1:4" x14ac:dyDescent="0.2">
      <c r="A325" t="s">
        <v>3696</v>
      </c>
      <c r="B325">
        <v>0.459677</v>
      </c>
      <c r="C325">
        <v>0.540323</v>
      </c>
      <c r="D325">
        <v>0.459677</v>
      </c>
    </row>
    <row r="326" spans="1:4" x14ac:dyDescent="0.2">
      <c r="A326" t="s">
        <v>3697</v>
      </c>
      <c r="B326">
        <v>0.483871</v>
      </c>
      <c r="C326">
        <v>0.51612899999999995</v>
      </c>
      <c r="D326">
        <v>0.483871</v>
      </c>
    </row>
    <row r="327" spans="1:4" x14ac:dyDescent="0.2">
      <c r="A327" t="s">
        <v>3698</v>
      </c>
      <c r="B327">
        <v>0.50806499999999999</v>
      </c>
      <c r="C327">
        <v>0.49193500000000001</v>
      </c>
      <c r="D327">
        <v>0.50806499999999999</v>
      </c>
    </row>
    <row r="328" spans="1:4" x14ac:dyDescent="0.2">
      <c r="A328" t="s">
        <v>3699</v>
      </c>
      <c r="B328">
        <v>0.53225900000000004</v>
      </c>
      <c r="C328">
        <v>0.46774100000000002</v>
      </c>
      <c r="D328">
        <v>0.53225900000000004</v>
      </c>
    </row>
    <row r="329" spans="1:4" x14ac:dyDescent="0.2">
      <c r="A329" t="s">
        <v>3700</v>
      </c>
      <c r="B329">
        <v>0.55645199999999995</v>
      </c>
      <c r="C329">
        <v>0.443548</v>
      </c>
      <c r="D329">
        <v>0.55645199999999995</v>
      </c>
    </row>
    <row r="330" spans="1:4" x14ac:dyDescent="0.2">
      <c r="A330" t="s">
        <v>3701</v>
      </c>
      <c r="B330">
        <v>0.58064300000000002</v>
      </c>
      <c r="C330">
        <v>0.41935699999999998</v>
      </c>
      <c r="D330">
        <v>0.58064300000000002</v>
      </c>
    </row>
    <row r="331" spans="1:4" x14ac:dyDescent="0.2">
      <c r="A331" t="s">
        <v>3702</v>
      </c>
      <c r="B331">
        <v>0.60483600000000004</v>
      </c>
      <c r="C331">
        <v>0.39516400000000002</v>
      </c>
      <c r="D331">
        <v>0.60483600000000004</v>
      </c>
    </row>
    <row r="332" spans="1:4" x14ac:dyDescent="0.2">
      <c r="A332" t="s">
        <v>3703</v>
      </c>
      <c r="B332">
        <v>0.36411100000000002</v>
      </c>
      <c r="C332">
        <v>0.63588900000000004</v>
      </c>
      <c r="D332">
        <v>0.36411100000000002</v>
      </c>
    </row>
    <row r="333" spans="1:4" x14ac:dyDescent="0.2">
      <c r="A333" t="s">
        <v>3704</v>
      </c>
      <c r="B333">
        <v>0.38838800000000001</v>
      </c>
      <c r="C333">
        <v>0.61161200000000004</v>
      </c>
      <c r="D333">
        <v>0.38838800000000001</v>
      </c>
    </row>
    <row r="334" spans="1:4" x14ac:dyDescent="0.2">
      <c r="A334" t="s">
        <v>3705</v>
      </c>
      <c r="B334">
        <v>0.41266399999999998</v>
      </c>
      <c r="C334">
        <v>0.58733599999999997</v>
      </c>
      <c r="D334">
        <v>0.41266399999999998</v>
      </c>
    </row>
    <row r="335" spans="1:4" x14ac:dyDescent="0.2">
      <c r="A335" t="s">
        <v>3706</v>
      </c>
      <c r="B335">
        <v>0.43693599999999999</v>
      </c>
      <c r="C335">
        <v>0.56306400000000001</v>
      </c>
      <c r="D335">
        <v>0.43693599999999999</v>
      </c>
    </row>
    <row r="336" spans="1:4" x14ac:dyDescent="0.2">
      <c r="A336" t="s">
        <v>3707</v>
      </c>
      <c r="B336">
        <v>0.46121099999999998</v>
      </c>
      <c r="C336">
        <v>0.53878899999999996</v>
      </c>
      <c r="D336">
        <v>0.46121099999999998</v>
      </c>
    </row>
    <row r="337" spans="1:4" x14ac:dyDescent="0.2">
      <c r="A337" t="s">
        <v>3708</v>
      </c>
      <c r="B337">
        <v>0.48548400000000003</v>
      </c>
      <c r="C337">
        <v>0.51451599999999997</v>
      </c>
      <c r="D337">
        <v>0.48548400000000003</v>
      </c>
    </row>
    <row r="338" spans="1:4" x14ac:dyDescent="0.2">
      <c r="A338" t="s">
        <v>3709</v>
      </c>
      <c r="B338">
        <v>0.50975800000000004</v>
      </c>
      <c r="C338">
        <v>0.49024200000000001</v>
      </c>
      <c r="D338">
        <v>0.50975800000000004</v>
      </c>
    </row>
    <row r="339" spans="1:4" x14ac:dyDescent="0.2">
      <c r="A339" t="s">
        <v>3710</v>
      </c>
      <c r="B339">
        <v>0.53403400000000001</v>
      </c>
      <c r="C339">
        <v>0.46596599999999999</v>
      </c>
      <c r="D339">
        <v>0.53403400000000001</v>
      </c>
    </row>
    <row r="340" spans="1:4" x14ac:dyDescent="0.2">
      <c r="A340" t="s">
        <v>3711</v>
      </c>
      <c r="B340">
        <v>0.55830599999999997</v>
      </c>
      <c r="C340">
        <v>0.44169399999999998</v>
      </c>
      <c r="D340">
        <v>0.55830599999999997</v>
      </c>
    </row>
    <row r="341" spans="1:4" x14ac:dyDescent="0.2">
      <c r="A341" t="s">
        <v>3712</v>
      </c>
      <c r="B341">
        <v>0.58257899999999996</v>
      </c>
      <c r="C341">
        <v>0.41742099999999999</v>
      </c>
      <c r="D341">
        <v>0.58257899999999996</v>
      </c>
    </row>
    <row r="342" spans="1:4" x14ac:dyDescent="0.2">
      <c r="A342" t="s">
        <v>3713</v>
      </c>
      <c r="B342">
        <v>0.60685299999999998</v>
      </c>
      <c r="C342">
        <v>0.39314700000000002</v>
      </c>
      <c r="D342">
        <v>0.60685299999999998</v>
      </c>
    </row>
    <row r="343" spans="1:4" x14ac:dyDescent="0.2">
      <c r="A343" t="s">
        <v>3714</v>
      </c>
      <c r="B343">
        <v>0.39435799999999999</v>
      </c>
      <c r="C343">
        <v>0.60564200000000001</v>
      </c>
      <c r="D343">
        <v>0.39435799999999999</v>
      </c>
    </row>
    <row r="344" spans="1:4" x14ac:dyDescent="0.2">
      <c r="A344" t="s">
        <v>3715</v>
      </c>
      <c r="B344">
        <v>0.42064699999999999</v>
      </c>
      <c r="C344">
        <v>0.57935300000000001</v>
      </c>
      <c r="D344">
        <v>0.42064699999999999</v>
      </c>
    </row>
    <row r="345" spans="1:4" x14ac:dyDescent="0.2">
      <c r="A345" t="s">
        <v>3716</v>
      </c>
      <c r="B345">
        <v>0.446936</v>
      </c>
      <c r="C345">
        <v>0.553064</v>
      </c>
      <c r="D345">
        <v>0.446936</v>
      </c>
    </row>
    <row r="346" spans="1:4" x14ac:dyDescent="0.2">
      <c r="A346" t="s">
        <v>3717</v>
      </c>
      <c r="B346">
        <v>0.47322599999999998</v>
      </c>
      <c r="C346">
        <v>0.52677399999999996</v>
      </c>
      <c r="D346">
        <v>0.47322599999999998</v>
      </c>
    </row>
    <row r="347" spans="1:4" x14ac:dyDescent="0.2">
      <c r="A347" t="s">
        <v>3718</v>
      </c>
      <c r="B347">
        <v>0.49951600000000002</v>
      </c>
      <c r="C347">
        <v>0.50048400000000004</v>
      </c>
      <c r="D347">
        <v>0.49951600000000002</v>
      </c>
    </row>
    <row r="348" spans="1:4" x14ac:dyDescent="0.2">
      <c r="A348" t="s">
        <v>3719</v>
      </c>
      <c r="B348">
        <v>0.52580800000000005</v>
      </c>
      <c r="C348">
        <v>0.474192</v>
      </c>
      <c r="D348">
        <v>0.52580800000000005</v>
      </c>
    </row>
    <row r="349" spans="1:4" x14ac:dyDescent="0.2">
      <c r="A349" t="s">
        <v>3720</v>
      </c>
      <c r="B349">
        <v>0.55209699999999995</v>
      </c>
      <c r="C349">
        <v>0.447903</v>
      </c>
      <c r="D349">
        <v>0.55209699999999995</v>
      </c>
    </row>
    <row r="350" spans="1:4" x14ac:dyDescent="0.2">
      <c r="A350" t="s">
        <v>3721</v>
      </c>
      <c r="B350">
        <v>0.57838500000000004</v>
      </c>
      <c r="C350">
        <v>0.42161500000000002</v>
      </c>
      <c r="D350">
        <v>0.57838500000000004</v>
      </c>
    </row>
    <row r="351" spans="1:4" x14ac:dyDescent="0.2">
      <c r="A351" t="s">
        <v>3722</v>
      </c>
      <c r="B351">
        <v>0.60467599999999999</v>
      </c>
      <c r="C351">
        <v>0.39532400000000001</v>
      </c>
      <c r="D351">
        <v>0.60467599999999999</v>
      </c>
    </row>
    <row r="352" spans="1:4" x14ac:dyDescent="0.2">
      <c r="A352" t="s">
        <v>3723</v>
      </c>
      <c r="B352">
        <v>0.63096799999999997</v>
      </c>
      <c r="C352">
        <v>0.36903200000000003</v>
      </c>
      <c r="D352">
        <v>0.63096799999999997</v>
      </c>
    </row>
    <row r="353" spans="1:4" x14ac:dyDescent="0.2">
      <c r="A353" t="s">
        <v>3724</v>
      </c>
      <c r="B353">
        <v>0.65725800000000001</v>
      </c>
      <c r="C353">
        <v>0.34274199999999999</v>
      </c>
      <c r="D353">
        <v>0.65725800000000001</v>
      </c>
    </row>
    <row r="354" spans="1:4" x14ac:dyDescent="0.2">
      <c r="A354" t="s">
        <v>3725</v>
      </c>
      <c r="B354">
        <v>0.348387</v>
      </c>
      <c r="C354">
        <v>0.651613</v>
      </c>
      <c r="D354">
        <v>0.348387</v>
      </c>
    </row>
    <row r="355" spans="1:4" x14ac:dyDescent="0.2">
      <c r="A355" t="s">
        <v>3726</v>
      </c>
      <c r="B355">
        <v>0.37161300000000003</v>
      </c>
      <c r="C355">
        <v>0.62838700000000003</v>
      </c>
      <c r="D355">
        <v>0.37161300000000003</v>
      </c>
    </row>
    <row r="356" spans="1:4" x14ac:dyDescent="0.2">
      <c r="A356" t="s">
        <v>3727</v>
      </c>
      <c r="B356">
        <v>0.39484000000000002</v>
      </c>
      <c r="C356">
        <v>0.60516000000000003</v>
      </c>
      <c r="D356">
        <v>0.39484000000000002</v>
      </c>
    </row>
    <row r="357" spans="1:4" x14ac:dyDescent="0.2">
      <c r="A357" t="s">
        <v>3728</v>
      </c>
      <c r="B357">
        <v>0.41806700000000002</v>
      </c>
      <c r="C357">
        <v>0.58193300000000003</v>
      </c>
      <c r="D357">
        <v>0.41806700000000002</v>
      </c>
    </row>
    <row r="358" spans="1:4" x14ac:dyDescent="0.2">
      <c r="A358" t="s">
        <v>3729</v>
      </c>
      <c r="B358">
        <v>0.44129099999999999</v>
      </c>
      <c r="C358">
        <v>0.55870900000000001</v>
      </c>
      <c r="D358">
        <v>0.44129099999999999</v>
      </c>
    </row>
    <row r="359" spans="1:4" x14ac:dyDescent="0.2">
      <c r="A359" t="s">
        <v>3730</v>
      </c>
      <c r="B359">
        <v>0.46451799999999999</v>
      </c>
      <c r="C359">
        <v>0.53548200000000001</v>
      </c>
      <c r="D359">
        <v>0.46451799999999999</v>
      </c>
    </row>
    <row r="360" spans="1:4" x14ac:dyDescent="0.2">
      <c r="A360" t="s">
        <v>3731</v>
      </c>
      <c r="B360">
        <v>0.48774200000000001</v>
      </c>
      <c r="C360">
        <v>0.51225799999999999</v>
      </c>
      <c r="D360">
        <v>0.48774200000000001</v>
      </c>
    </row>
    <row r="361" spans="1:4" x14ac:dyDescent="0.2">
      <c r="A361" t="s">
        <v>3732</v>
      </c>
      <c r="B361">
        <v>0.51097099999999995</v>
      </c>
      <c r="C361">
        <v>0.48902899999999999</v>
      </c>
      <c r="D361">
        <v>0.51097099999999995</v>
      </c>
    </row>
    <row r="362" spans="1:4" x14ac:dyDescent="0.2">
      <c r="A362" t="s">
        <v>3733</v>
      </c>
      <c r="B362">
        <v>0.53419399999999995</v>
      </c>
      <c r="C362">
        <v>0.465806</v>
      </c>
      <c r="D362">
        <v>0.53419399999999995</v>
      </c>
    </row>
    <row r="363" spans="1:4" x14ac:dyDescent="0.2">
      <c r="A363" t="s">
        <v>3734</v>
      </c>
      <c r="B363">
        <v>0.557419</v>
      </c>
      <c r="C363">
        <v>0.442581</v>
      </c>
      <c r="D363">
        <v>0.557419</v>
      </c>
    </row>
    <row r="364" spans="1:4" x14ac:dyDescent="0.2">
      <c r="A364" t="s">
        <v>3735</v>
      </c>
      <c r="B364">
        <v>0.58064400000000005</v>
      </c>
      <c r="C364">
        <v>0.41935600000000001</v>
      </c>
      <c r="D364">
        <v>0.58064400000000005</v>
      </c>
    </row>
    <row r="365" spans="1:4" x14ac:dyDescent="0.2">
      <c r="A365" t="s">
        <v>3736</v>
      </c>
      <c r="B365">
        <v>0.33266099999999998</v>
      </c>
      <c r="C365">
        <v>0.66733900000000002</v>
      </c>
      <c r="D365">
        <v>0.33266099999999998</v>
      </c>
    </row>
    <row r="366" spans="1:4" x14ac:dyDescent="0.2">
      <c r="A366" t="s">
        <v>3737</v>
      </c>
      <c r="B366">
        <v>0.35483900000000002</v>
      </c>
      <c r="C366">
        <v>0.64516099999999998</v>
      </c>
      <c r="D366">
        <v>0.35483900000000002</v>
      </c>
    </row>
    <row r="367" spans="1:4" x14ac:dyDescent="0.2">
      <c r="A367" t="s">
        <v>3738</v>
      </c>
      <c r="B367">
        <v>0.37701600000000002</v>
      </c>
      <c r="C367">
        <v>0.62298399999999998</v>
      </c>
      <c r="D367">
        <v>0.37701600000000002</v>
      </c>
    </row>
    <row r="368" spans="1:4" x14ac:dyDescent="0.2">
      <c r="A368" t="s">
        <v>3739</v>
      </c>
      <c r="B368">
        <v>0.39919399999999999</v>
      </c>
      <c r="C368">
        <v>0.60080599999999995</v>
      </c>
      <c r="D368">
        <v>0.39919399999999999</v>
      </c>
    </row>
    <row r="369" spans="1:4" x14ac:dyDescent="0.2">
      <c r="A369" t="s">
        <v>3740</v>
      </c>
      <c r="B369">
        <v>0.421373</v>
      </c>
      <c r="C369">
        <v>0.578627</v>
      </c>
      <c r="D369">
        <v>0.421373</v>
      </c>
    </row>
    <row r="370" spans="1:4" x14ac:dyDescent="0.2">
      <c r="A370" t="s">
        <v>3741</v>
      </c>
      <c r="B370">
        <v>0.44354900000000003</v>
      </c>
      <c r="C370">
        <v>0.55645100000000003</v>
      </c>
      <c r="D370">
        <v>0.44354900000000003</v>
      </c>
    </row>
    <row r="371" spans="1:4" x14ac:dyDescent="0.2">
      <c r="A371" t="s">
        <v>3742</v>
      </c>
      <c r="B371">
        <v>0.46573199999999998</v>
      </c>
      <c r="C371">
        <v>0.53426799999999997</v>
      </c>
      <c r="D371">
        <v>0.46573199999999998</v>
      </c>
    </row>
    <row r="372" spans="1:4" x14ac:dyDescent="0.2">
      <c r="A372" t="s">
        <v>3743</v>
      </c>
      <c r="B372">
        <v>0.48790299999999998</v>
      </c>
      <c r="C372">
        <v>0.51209700000000002</v>
      </c>
      <c r="D372">
        <v>0.48790299999999998</v>
      </c>
    </row>
    <row r="373" spans="1:4" x14ac:dyDescent="0.2">
      <c r="A373" t="s">
        <v>3744</v>
      </c>
      <c r="B373">
        <v>0.51008100000000001</v>
      </c>
      <c r="C373">
        <v>0.48991899999999999</v>
      </c>
      <c r="D373">
        <v>0.51008100000000001</v>
      </c>
    </row>
    <row r="374" spans="1:4" x14ac:dyDescent="0.2">
      <c r="A374" t="s">
        <v>3745</v>
      </c>
      <c r="B374">
        <v>0.53225800000000001</v>
      </c>
      <c r="C374">
        <v>0.46774199999999999</v>
      </c>
      <c r="D374">
        <v>0.53225800000000001</v>
      </c>
    </row>
    <row r="375" spans="1:4" x14ac:dyDescent="0.2">
      <c r="A375" t="s">
        <v>3746</v>
      </c>
      <c r="B375">
        <v>0.55443500000000001</v>
      </c>
      <c r="C375">
        <v>0.44556499999999999</v>
      </c>
      <c r="D375">
        <v>0.55443500000000001</v>
      </c>
    </row>
    <row r="376" spans="1:4" x14ac:dyDescent="0.2">
      <c r="A376" t="s">
        <v>3747</v>
      </c>
      <c r="B376">
        <v>0.34959699999999999</v>
      </c>
      <c r="C376">
        <v>0.65040299999999995</v>
      </c>
      <c r="D376">
        <v>0.34959699999999999</v>
      </c>
    </row>
    <row r="377" spans="1:4" x14ac:dyDescent="0.2">
      <c r="A377" t="s">
        <v>3748</v>
      </c>
      <c r="B377">
        <v>0.37290299999999998</v>
      </c>
      <c r="C377">
        <v>0.62709700000000002</v>
      </c>
      <c r="D377">
        <v>0.37290299999999998</v>
      </c>
    </row>
    <row r="378" spans="1:4" x14ac:dyDescent="0.2">
      <c r="A378" t="s">
        <v>3749</v>
      </c>
      <c r="B378">
        <v>0.39621099999999998</v>
      </c>
      <c r="C378">
        <v>0.60378900000000002</v>
      </c>
      <c r="D378">
        <v>0.39621099999999998</v>
      </c>
    </row>
    <row r="379" spans="1:4" x14ac:dyDescent="0.2">
      <c r="A379" t="s">
        <v>3750</v>
      </c>
      <c r="B379">
        <v>0.419518</v>
      </c>
      <c r="C379">
        <v>0.58048200000000005</v>
      </c>
      <c r="D379">
        <v>0.419518</v>
      </c>
    </row>
    <row r="380" spans="1:4" x14ac:dyDescent="0.2">
      <c r="A380" t="s">
        <v>3751</v>
      </c>
      <c r="B380">
        <v>0.44282300000000002</v>
      </c>
      <c r="C380">
        <v>0.55717700000000003</v>
      </c>
      <c r="D380">
        <v>0.44282300000000002</v>
      </c>
    </row>
    <row r="381" spans="1:4" x14ac:dyDescent="0.2">
      <c r="A381" t="s">
        <v>3752</v>
      </c>
      <c r="B381">
        <v>0.46613399999999999</v>
      </c>
      <c r="C381">
        <v>0.53386599999999995</v>
      </c>
      <c r="D381">
        <v>0.46613399999999999</v>
      </c>
    </row>
    <row r="382" spans="1:4" x14ac:dyDescent="0.2">
      <c r="A382" t="s">
        <v>3753</v>
      </c>
      <c r="B382">
        <v>0.48943500000000001</v>
      </c>
      <c r="C382">
        <v>0.51056500000000005</v>
      </c>
      <c r="D382">
        <v>0.48943500000000001</v>
      </c>
    </row>
    <row r="383" spans="1:4" x14ac:dyDescent="0.2">
      <c r="A383" t="s">
        <v>3754</v>
      </c>
      <c r="B383">
        <v>0.51274200000000003</v>
      </c>
      <c r="C383">
        <v>0.48725800000000002</v>
      </c>
      <c r="D383">
        <v>0.51274200000000003</v>
      </c>
    </row>
    <row r="384" spans="1:4" x14ac:dyDescent="0.2">
      <c r="A384" t="s">
        <v>3755</v>
      </c>
      <c r="B384">
        <v>0.536049</v>
      </c>
      <c r="C384">
        <v>0.463951</v>
      </c>
      <c r="D384">
        <v>0.536049</v>
      </c>
    </row>
    <row r="385" spans="1:4" x14ac:dyDescent="0.2">
      <c r="A385" t="s">
        <v>3756</v>
      </c>
      <c r="B385">
        <v>0.55935500000000005</v>
      </c>
      <c r="C385">
        <v>0.44064500000000001</v>
      </c>
      <c r="D385">
        <v>0.55935500000000005</v>
      </c>
    </row>
    <row r="386" spans="1:4" x14ac:dyDescent="0.2">
      <c r="A386" t="s">
        <v>3757</v>
      </c>
      <c r="B386">
        <v>0.58265999999999996</v>
      </c>
      <c r="C386">
        <v>0.41733999999999999</v>
      </c>
      <c r="D386">
        <v>0.58265999999999996</v>
      </c>
    </row>
    <row r="387" spans="1:4" x14ac:dyDescent="0.2">
      <c r="A387" t="s">
        <v>3758</v>
      </c>
      <c r="B387">
        <v>0.31451499999999999</v>
      </c>
      <c r="C387">
        <v>0.68548500000000001</v>
      </c>
      <c r="D387">
        <v>0.31451499999999999</v>
      </c>
    </row>
    <row r="388" spans="1:4" x14ac:dyDescent="0.2">
      <c r="A388" t="s">
        <v>3759</v>
      </c>
      <c r="B388">
        <v>0.335484</v>
      </c>
      <c r="C388">
        <v>0.664516</v>
      </c>
      <c r="D388">
        <v>0.335484</v>
      </c>
    </row>
    <row r="389" spans="1:4" x14ac:dyDescent="0.2">
      <c r="A389" t="s">
        <v>3760</v>
      </c>
      <c r="B389">
        <v>0.35645199999999999</v>
      </c>
      <c r="C389">
        <v>0.64354800000000001</v>
      </c>
      <c r="D389">
        <v>0.35645199999999999</v>
      </c>
    </row>
    <row r="390" spans="1:4" x14ac:dyDescent="0.2">
      <c r="A390" t="s">
        <v>3761</v>
      </c>
      <c r="B390">
        <v>0.37741799999999998</v>
      </c>
      <c r="C390">
        <v>0.62258199999999997</v>
      </c>
      <c r="D390">
        <v>0.37741799999999998</v>
      </c>
    </row>
    <row r="391" spans="1:4" x14ac:dyDescent="0.2">
      <c r="A391" t="s">
        <v>3762</v>
      </c>
      <c r="B391">
        <v>0.39838699999999999</v>
      </c>
      <c r="C391">
        <v>0.60161299999999995</v>
      </c>
      <c r="D391">
        <v>0.39838699999999999</v>
      </c>
    </row>
    <row r="392" spans="1:4" x14ac:dyDescent="0.2">
      <c r="A392" t="s">
        <v>3763</v>
      </c>
      <c r="B392">
        <v>0.41935699999999998</v>
      </c>
      <c r="C392">
        <v>0.58064300000000002</v>
      </c>
      <c r="D392">
        <v>0.41935699999999998</v>
      </c>
    </row>
    <row r="393" spans="1:4" x14ac:dyDescent="0.2">
      <c r="A393" t="s">
        <v>3764</v>
      </c>
      <c r="B393">
        <v>0.44032300000000002</v>
      </c>
      <c r="C393">
        <v>0.55967699999999998</v>
      </c>
      <c r="D393">
        <v>0.44032300000000002</v>
      </c>
    </row>
    <row r="394" spans="1:4" x14ac:dyDescent="0.2">
      <c r="A394" t="s">
        <v>3765</v>
      </c>
      <c r="B394">
        <v>0.46128999999999998</v>
      </c>
      <c r="C394">
        <v>0.53871000000000002</v>
      </c>
      <c r="D394">
        <v>0.46128999999999998</v>
      </c>
    </row>
    <row r="395" spans="1:4" x14ac:dyDescent="0.2">
      <c r="A395" t="s">
        <v>3766</v>
      </c>
      <c r="B395">
        <v>0.48225699999999999</v>
      </c>
      <c r="C395">
        <v>0.51774299999999995</v>
      </c>
      <c r="D395">
        <v>0.48225699999999999</v>
      </c>
    </row>
    <row r="396" spans="1:4" x14ac:dyDescent="0.2">
      <c r="A396" t="s">
        <v>3767</v>
      </c>
      <c r="B396">
        <v>0.50322599999999995</v>
      </c>
      <c r="C396">
        <v>0.49677399999999999</v>
      </c>
      <c r="D396">
        <v>0.50322599999999995</v>
      </c>
    </row>
    <row r="397" spans="1:4" x14ac:dyDescent="0.2">
      <c r="A397" t="s">
        <v>3768</v>
      </c>
      <c r="B397">
        <v>0.52419400000000005</v>
      </c>
      <c r="C397">
        <v>0.47580600000000001</v>
      </c>
      <c r="D397">
        <v>0.52419400000000005</v>
      </c>
    </row>
    <row r="398" spans="1:4" x14ac:dyDescent="0.2">
      <c r="A398" t="s">
        <v>3769</v>
      </c>
      <c r="B398">
        <v>0.36168899999999998</v>
      </c>
      <c r="C398">
        <v>0.63831099999999996</v>
      </c>
      <c r="D398">
        <v>0.36168899999999998</v>
      </c>
    </row>
    <row r="399" spans="1:4" x14ac:dyDescent="0.2">
      <c r="A399" t="s">
        <v>3770</v>
      </c>
      <c r="B399">
        <v>0.38580700000000001</v>
      </c>
      <c r="C399">
        <v>0.61419299999999999</v>
      </c>
      <c r="D399">
        <v>0.38580700000000001</v>
      </c>
    </row>
    <row r="400" spans="1:4" x14ac:dyDescent="0.2">
      <c r="A400" t="s">
        <v>3771</v>
      </c>
      <c r="B400">
        <v>0.40992200000000001</v>
      </c>
      <c r="C400">
        <v>0.59007799999999999</v>
      </c>
      <c r="D400">
        <v>0.40992200000000001</v>
      </c>
    </row>
    <row r="401" spans="1:4" x14ac:dyDescent="0.2">
      <c r="A401" t="s">
        <v>3772</v>
      </c>
      <c r="B401">
        <v>0.434033</v>
      </c>
      <c r="C401">
        <v>0.565967</v>
      </c>
      <c r="D401">
        <v>0.434033</v>
      </c>
    </row>
    <row r="402" spans="1:4" x14ac:dyDescent="0.2">
      <c r="A402" t="s">
        <v>3773</v>
      </c>
      <c r="B402">
        <v>0.45814500000000002</v>
      </c>
      <c r="C402">
        <v>0.54185499999999998</v>
      </c>
      <c r="D402">
        <v>0.45814500000000002</v>
      </c>
    </row>
    <row r="403" spans="1:4" x14ac:dyDescent="0.2">
      <c r="A403" t="s">
        <v>3774</v>
      </c>
      <c r="B403">
        <v>0.48225800000000002</v>
      </c>
      <c r="C403">
        <v>0.51774200000000004</v>
      </c>
      <c r="D403">
        <v>0.48225800000000002</v>
      </c>
    </row>
    <row r="404" spans="1:4" x14ac:dyDescent="0.2">
      <c r="A404" t="s">
        <v>3775</v>
      </c>
      <c r="B404">
        <v>0.50636999999999999</v>
      </c>
      <c r="C404">
        <v>0.49363000000000001</v>
      </c>
      <c r="D404">
        <v>0.50636999999999999</v>
      </c>
    </row>
    <row r="405" spans="1:4" x14ac:dyDescent="0.2">
      <c r="A405" t="s">
        <v>3776</v>
      </c>
      <c r="B405">
        <v>0.53048399999999996</v>
      </c>
      <c r="C405">
        <v>0.46951599999999999</v>
      </c>
      <c r="D405">
        <v>0.53048399999999996</v>
      </c>
    </row>
    <row r="406" spans="1:4" x14ac:dyDescent="0.2">
      <c r="A406" t="s">
        <v>3777</v>
      </c>
      <c r="B406">
        <v>0.55459700000000001</v>
      </c>
      <c r="C406">
        <v>0.44540299999999999</v>
      </c>
      <c r="D406">
        <v>0.55459700000000001</v>
      </c>
    </row>
    <row r="407" spans="1:4" x14ac:dyDescent="0.2">
      <c r="A407" t="s">
        <v>3778</v>
      </c>
      <c r="B407">
        <v>0.578708</v>
      </c>
      <c r="C407">
        <v>0.421292</v>
      </c>
      <c r="D407">
        <v>0.578708</v>
      </c>
    </row>
    <row r="408" spans="1:4" x14ac:dyDescent="0.2">
      <c r="A408" t="s">
        <v>3779</v>
      </c>
      <c r="B408">
        <v>0.60282000000000002</v>
      </c>
      <c r="C408">
        <v>0.39717999999999998</v>
      </c>
      <c r="D408">
        <v>0.60282000000000002</v>
      </c>
    </row>
    <row r="409" spans="1:4" x14ac:dyDescent="0.2">
      <c r="A409" t="s">
        <v>3780</v>
      </c>
      <c r="B409">
        <v>0.30846400000000002</v>
      </c>
      <c r="C409">
        <v>0.69153600000000004</v>
      </c>
      <c r="D409">
        <v>0.30846400000000002</v>
      </c>
    </row>
    <row r="410" spans="1:4" x14ac:dyDescent="0.2">
      <c r="A410" t="s">
        <v>3781</v>
      </c>
      <c r="B410">
        <v>0.32903199999999999</v>
      </c>
      <c r="C410">
        <v>0.67096800000000001</v>
      </c>
      <c r="D410">
        <v>0.32903199999999999</v>
      </c>
    </row>
    <row r="411" spans="1:4" x14ac:dyDescent="0.2">
      <c r="A411" t="s">
        <v>3782</v>
      </c>
      <c r="B411">
        <v>0.34959600000000002</v>
      </c>
      <c r="C411">
        <v>0.65040399999999998</v>
      </c>
      <c r="D411">
        <v>0.34959600000000002</v>
      </c>
    </row>
    <row r="412" spans="1:4" x14ac:dyDescent="0.2">
      <c r="A412" t="s">
        <v>3783</v>
      </c>
      <c r="B412">
        <v>0.37016100000000002</v>
      </c>
      <c r="C412">
        <v>0.62983900000000004</v>
      </c>
      <c r="D412">
        <v>0.37016100000000002</v>
      </c>
    </row>
    <row r="413" spans="1:4" x14ac:dyDescent="0.2">
      <c r="A413" t="s">
        <v>3784</v>
      </c>
      <c r="B413">
        <v>0.39072600000000002</v>
      </c>
      <c r="C413">
        <v>0.60927399999999998</v>
      </c>
      <c r="D413">
        <v>0.39072600000000002</v>
      </c>
    </row>
    <row r="414" spans="1:4" x14ac:dyDescent="0.2">
      <c r="A414" t="s">
        <v>3785</v>
      </c>
      <c r="B414">
        <v>0.41129199999999999</v>
      </c>
      <c r="C414">
        <v>0.58870800000000001</v>
      </c>
      <c r="D414">
        <v>0.41129199999999999</v>
      </c>
    </row>
    <row r="415" spans="1:4" x14ac:dyDescent="0.2">
      <c r="A415" t="s">
        <v>3786</v>
      </c>
      <c r="B415">
        <v>0.43185600000000002</v>
      </c>
      <c r="C415">
        <v>0.56814399999999998</v>
      </c>
      <c r="D415">
        <v>0.43185600000000002</v>
      </c>
    </row>
    <row r="416" spans="1:4" x14ac:dyDescent="0.2">
      <c r="A416" t="s">
        <v>3787</v>
      </c>
      <c r="B416">
        <v>0.45241900000000002</v>
      </c>
      <c r="C416">
        <v>0.54758099999999998</v>
      </c>
      <c r="D416">
        <v>0.45241900000000002</v>
      </c>
    </row>
    <row r="417" spans="1:4" x14ac:dyDescent="0.2">
      <c r="A417" t="s">
        <v>3788</v>
      </c>
      <c r="B417">
        <v>0.47297899999999998</v>
      </c>
      <c r="C417">
        <v>0.52702099999999996</v>
      </c>
      <c r="D417">
        <v>0.47297899999999998</v>
      </c>
    </row>
    <row r="418" spans="1:4" x14ac:dyDescent="0.2">
      <c r="A418" t="s">
        <v>3789</v>
      </c>
      <c r="B418">
        <v>0.49354799999999999</v>
      </c>
      <c r="C418">
        <v>0.50645200000000001</v>
      </c>
      <c r="D418">
        <v>0.49354799999999999</v>
      </c>
    </row>
    <row r="419" spans="1:4" x14ac:dyDescent="0.2">
      <c r="A419" t="s">
        <v>3790</v>
      </c>
      <c r="B419">
        <v>0.51411300000000004</v>
      </c>
      <c r="C419">
        <v>0.48588700000000001</v>
      </c>
      <c r="D419">
        <v>0.51411300000000004</v>
      </c>
    </row>
    <row r="420" spans="1:4" x14ac:dyDescent="0.2">
      <c r="A420" t="s">
        <v>3791</v>
      </c>
      <c r="B420">
        <v>0.393148</v>
      </c>
      <c r="C420">
        <v>0.60685199999999995</v>
      </c>
      <c r="D420">
        <v>0.393148</v>
      </c>
    </row>
    <row r="421" spans="1:4" x14ac:dyDescent="0.2">
      <c r="A421" t="s">
        <v>3792</v>
      </c>
      <c r="B421">
        <v>0.41935600000000001</v>
      </c>
      <c r="C421">
        <v>0.58064400000000005</v>
      </c>
      <c r="D421">
        <v>0.41935600000000001</v>
      </c>
    </row>
    <row r="422" spans="1:4" x14ac:dyDescent="0.2">
      <c r="A422" t="s">
        <v>3793</v>
      </c>
      <c r="B422">
        <v>0.44556499999999999</v>
      </c>
      <c r="C422">
        <v>0.55443500000000001</v>
      </c>
      <c r="D422">
        <v>0.44556499999999999</v>
      </c>
    </row>
    <row r="423" spans="1:4" x14ac:dyDescent="0.2">
      <c r="A423" t="s">
        <v>3794</v>
      </c>
      <c r="B423">
        <v>0.47177400000000003</v>
      </c>
      <c r="C423">
        <v>0.52822599999999997</v>
      </c>
      <c r="D423">
        <v>0.47177400000000003</v>
      </c>
    </row>
    <row r="424" spans="1:4" x14ac:dyDescent="0.2">
      <c r="A424" t="s">
        <v>3795</v>
      </c>
      <c r="B424">
        <v>0.49798399999999998</v>
      </c>
      <c r="C424">
        <v>0.50201600000000002</v>
      </c>
      <c r="D424">
        <v>0.49798399999999998</v>
      </c>
    </row>
    <row r="425" spans="1:4" x14ac:dyDescent="0.2">
      <c r="A425" t="s">
        <v>3796</v>
      </c>
      <c r="B425">
        <v>0.52419400000000005</v>
      </c>
      <c r="C425">
        <v>0.47580600000000001</v>
      </c>
      <c r="D425">
        <v>0.52419400000000005</v>
      </c>
    </row>
    <row r="426" spans="1:4" x14ac:dyDescent="0.2">
      <c r="A426" t="s">
        <v>3797</v>
      </c>
      <c r="B426">
        <v>0.55040299999999998</v>
      </c>
      <c r="C426">
        <v>0.44959700000000002</v>
      </c>
      <c r="D426">
        <v>0.55040299999999998</v>
      </c>
    </row>
    <row r="427" spans="1:4" x14ac:dyDescent="0.2">
      <c r="A427" t="s">
        <v>3798</v>
      </c>
      <c r="B427">
        <v>0.57661099999999998</v>
      </c>
      <c r="C427">
        <v>0.42338900000000002</v>
      </c>
      <c r="D427">
        <v>0.57661099999999998</v>
      </c>
    </row>
    <row r="428" spans="1:4" x14ac:dyDescent="0.2">
      <c r="A428" t="s">
        <v>3799</v>
      </c>
      <c r="B428">
        <v>0.60282100000000005</v>
      </c>
      <c r="C428">
        <v>0.397179</v>
      </c>
      <c r="D428">
        <v>0.60282100000000005</v>
      </c>
    </row>
    <row r="429" spans="1:4" x14ac:dyDescent="0.2">
      <c r="A429" t="s">
        <v>3800</v>
      </c>
      <c r="B429">
        <v>0.62903200000000004</v>
      </c>
      <c r="C429">
        <v>0.37096800000000002</v>
      </c>
      <c r="D429">
        <v>0.62903200000000004</v>
      </c>
    </row>
    <row r="430" spans="1:4" x14ac:dyDescent="0.2">
      <c r="A430" t="s">
        <v>3801</v>
      </c>
      <c r="B430">
        <v>0.65524199999999999</v>
      </c>
      <c r="C430">
        <v>0.34475800000000001</v>
      </c>
      <c r="D430">
        <v>0.65524199999999999</v>
      </c>
    </row>
    <row r="431" spans="1:4" x14ac:dyDescent="0.2">
      <c r="A431" t="s">
        <v>3802</v>
      </c>
      <c r="B431">
        <v>0.33266099999999998</v>
      </c>
      <c r="C431">
        <v>0.66733900000000002</v>
      </c>
      <c r="D431">
        <v>0.33266099999999998</v>
      </c>
    </row>
    <row r="432" spans="1:4" x14ac:dyDescent="0.2">
      <c r="A432" t="s">
        <v>3803</v>
      </c>
      <c r="B432">
        <v>0.35483900000000002</v>
      </c>
      <c r="C432">
        <v>0.64516099999999998</v>
      </c>
      <c r="D432">
        <v>0.35483900000000002</v>
      </c>
    </row>
    <row r="433" spans="1:4" x14ac:dyDescent="0.2">
      <c r="A433" t="s">
        <v>3804</v>
      </c>
      <c r="B433">
        <v>0.37701600000000002</v>
      </c>
      <c r="C433">
        <v>0.62298399999999998</v>
      </c>
      <c r="D433">
        <v>0.37701600000000002</v>
      </c>
    </row>
    <row r="434" spans="1:4" x14ac:dyDescent="0.2">
      <c r="A434" t="s">
        <v>3805</v>
      </c>
      <c r="B434">
        <v>0.39919399999999999</v>
      </c>
      <c r="C434">
        <v>0.60080599999999995</v>
      </c>
      <c r="D434">
        <v>0.39919399999999999</v>
      </c>
    </row>
    <row r="435" spans="1:4" x14ac:dyDescent="0.2">
      <c r="A435" t="s">
        <v>3806</v>
      </c>
      <c r="B435">
        <v>0.421373</v>
      </c>
      <c r="C435">
        <v>0.578627</v>
      </c>
      <c r="D435">
        <v>0.421373</v>
      </c>
    </row>
    <row r="436" spans="1:4" x14ac:dyDescent="0.2">
      <c r="A436" t="s">
        <v>3807</v>
      </c>
      <c r="B436">
        <v>0.44354900000000003</v>
      </c>
      <c r="C436">
        <v>0.55645100000000003</v>
      </c>
      <c r="D436">
        <v>0.44354900000000003</v>
      </c>
    </row>
    <row r="437" spans="1:4" x14ac:dyDescent="0.2">
      <c r="A437" t="s">
        <v>3808</v>
      </c>
      <c r="B437">
        <v>0.46573199999999998</v>
      </c>
      <c r="C437">
        <v>0.53426799999999997</v>
      </c>
      <c r="D437">
        <v>0.46573199999999998</v>
      </c>
    </row>
    <row r="438" spans="1:4" x14ac:dyDescent="0.2">
      <c r="A438" t="s">
        <v>3809</v>
      </c>
      <c r="B438">
        <v>0.48790299999999998</v>
      </c>
      <c r="C438">
        <v>0.51209700000000002</v>
      </c>
      <c r="D438">
        <v>0.48790299999999998</v>
      </c>
    </row>
    <row r="439" spans="1:4" x14ac:dyDescent="0.2">
      <c r="A439" t="s">
        <v>3810</v>
      </c>
      <c r="B439">
        <v>0.51008100000000001</v>
      </c>
      <c r="C439">
        <v>0.48991899999999999</v>
      </c>
      <c r="D439">
        <v>0.51008100000000001</v>
      </c>
    </row>
    <row r="440" spans="1:4" x14ac:dyDescent="0.2">
      <c r="A440" t="s">
        <v>3811</v>
      </c>
      <c r="B440">
        <v>0.53225800000000001</v>
      </c>
      <c r="C440">
        <v>0.46774199999999999</v>
      </c>
      <c r="D440">
        <v>0.53225800000000001</v>
      </c>
    </row>
    <row r="441" spans="1:4" x14ac:dyDescent="0.2">
      <c r="A441" t="s">
        <v>3812</v>
      </c>
      <c r="B441">
        <v>0.55443500000000001</v>
      </c>
      <c r="C441">
        <v>0.44556499999999999</v>
      </c>
      <c r="D441">
        <v>0.55443500000000001</v>
      </c>
    </row>
    <row r="442" spans="1:4" x14ac:dyDescent="0.2">
      <c r="A442" t="s">
        <v>3813</v>
      </c>
      <c r="B442">
        <v>0.35080600000000001</v>
      </c>
      <c r="C442">
        <v>0.64919400000000005</v>
      </c>
      <c r="D442">
        <v>0.35080600000000001</v>
      </c>
    </row>
    <row r="443" spans="1:4" x14ac:dyDescent="0.2">
      <c r="A443" t="s">
        <v>3814</v>
      </c>
      <c r="B443">
        <v>0.37419200000000002</v>
      </c>
      <c r="C443">
        <v>0.62580800000000003</v>
      </c>
      <c r="D443">
        <v>0.37419200000000002</v>
      </c>
    </row>
    <row r="444" spans="1:4" x14ac:dyDescent="0.2">
      <c r="A444" t="s">
        <v>3815</v>
      </c>
      <c r="B444">
        <v>0.39758199999999999</v>
      </c>
      <c r="C444">
        <v>0.60241800000000001</v>
      </c>
      <c r="D444">
        <v>0.39758199999999999</v>
      </c>
    </row>
    <row r="445" spans="1:4" x14ac:dyDescent="0.2">
      <c r="A445" t="s">
        <v>3816</v>
      </c>
      <c r="B445">
        <v>0.42097000000000001</v>
      </c>
      <c r="C445">
        <v>0.57903000000000004</v>
      </c>
      <c r="D445">
        <v>0.42097000000000001</v>
      </c>
    </row>
    <row r="446" spans="1:4" x14ac:dyDescent="0.2">
      <c r="A446" t="s">
        <v>3817</v>
      </c>
      <c r="B446">
        <v>0.444355</v>
      </c>
      <c r="C446">
        <v>0.55564499999999994</v>
      </c>
      <c r="D446">
        <v>0.444355</v>
      </c>
    </row>
    <row r="447" spans="1:4" x14ac:dyDescent="0.2">
      <c r="A447" t="s">
        <v>3818</v>
      </c>
      <c r="B447">
        <v>0.46773399999999998</v>
      </c>
      <c r="C447">
        <v>0.53226600000000002</v>
      </c>
      <c r="D447">
        <v>0.46773399999999998</v>
      </c>
    </row>
    <row r="448" spans="1:4" x14ac:dyDescent="0.2">
      <c r="A448" t="s">
        <v>3819</v>
      </c>
      <c r="B448">
        <v>0.49112899999999998</v>
      </c>
      <c r="C448">
        <v>0.50887099999999996</v>
      </c>
      <c r="D448">
        <v>0.49112899999999998</v>
      </c>
    </row>
    <row r="449" spans="1:4" x14ac:dyDescent="0.2">
      <c r="A449" t="s">
        <v>3820</v>
      </c>
      <c r="B449">
        <v>0.51451599999999997</v>
      </c>
      <c r="C449">
        <v>0.48548400000000003</v>
      </c>
      <c r="D449">
        <v>0.51451599999999997</v>
      </c>
    </row>
    <row r="450" spans="1:4" x14ac:dyDescent="0.2">
      <c r="A450" t="s">
        <v>3821</v>
      </c>
      <c r="B450">
        <v>0.53790499999999997</v>
      </c>
      <c r="C450">
        <v>0.46209499999999998</v>
      </c>
      <c r="D450">
        <v>0.53790499999999997</v>
      </c>
    </row>
    <row r="451" spans="1:4" x14ac:dyDescent="0.2">
      <c r="A451" t="s">
        <v>3822</v>
      </c>
      <c r="B451">
        <v>0.56128999999999996</v>
      </c>
      <c r="C451">
        <v>0.43870999999999999</v>
      </c>
      <c r="D451">
        <v>0.56128999999999996</v>
      </c>
    </row>
    <row r="452" spans="1:4" x14ac:dyDescent="0.2">
      <c r="A452" t="s">
        <v>3823</v>
      </c>
      <c r="B452">
        <v>0.58467499999999994</v>
      </c>
      <c r="C452">
        <v>0.415325</v>
      </c>
      <c r="D452">
        <v>0.58467499999999994</v>
      </c>
    </row>
    <row r="453" spans="1:4" x14ac:dyDescent="0.2">
      <c r="A453" t="s">
        <v>3824</v>
      </c>
      <c r="B453">
        <v>0.39798699999999998</v>
      </c>
      <c r="C453">
        <v>0.60201300000000002</v>
      </c>
      <c r="D453">
        <v>0.39798699999999998</v>
      </c>
    </row>
    <row r="454" spans="1:4" x14ac:dyDescent="0.2">
      <c r="A454" t="s">
        <v>3825</v>
      </c>
      <c r="B454">
        <v>0.42451699999999998</v>
      </c>
      <c r="C454">
        <v>0.57548299999999997</v>
      </c>
      <c r="D454">
        <v>0.42451699999999998</v>
      </c>
    </row>
    <row r="455" spans="1:4" x14ac:dyDescent="0.2">
      <c r="A455" t="s">
        <v>3826</v>
      </c>
      <c r="B455">
        <v>0.451048</v>
      </c>
      <c r="C455">
        <v>0.548952</v>
      </c>
      <c r="D455">
        <v>0.451048</v>
      </c>
    </row>
    <row r="456" spans="1:4" x14ac:dyDescent="0.2">
      <c r="A456" t="s">
        <v>3827</v>
      </c>
      <c r="B456">
        <v>0.47758099999999998</v>
      </c>
      <c r="C456">
        <v>0.52241899999999997</v>
      </c>
      <c r="D456">
        <v>0.47758099999999998</v>
      </c>
    </row>
    <row r="457" spans="1:4" x14ac:dyDescent="0.2">
      <c r="A457" t="s">
        <v>3828</v>
      </c>
      <c r="B457">
        <v>0.50411799999999996</v>
      </c>
      <c r="C457">
        <v>0.49588199999999999</v>
      </c>
      <c r="D457">
        <v>0.50411799999999996</v>
      </c>
    </row>
    <row r="458" spans="1:4" x14ac:dyDescent="0.2">
      <c r="A458" t="s">
        <v>3829</v>
      </c>
      <c r="B458">
        <v>0.53065099999999998</v>
      </c>
      <c r="C458">
        <v>0.46934900000000002</v>
      </c>
      <c r="D458">
        <v>0.53065099999999998</v>
      </c>
    </row>
    <row r="459" spans="1:4" x14ac:dyDescent="0.2">
      <c r="A459" t="s">
        <v>3830</v>
      </c>
      <c r="B459">
        <v>0.55717700000000003</v>
      </c>
      <c r="C459">
        <v>0.44282300000000002</v>
      </c>
      <c r="D459">
        <v>0.55717700000000003</v>
      </c>
    </row>
    <row r="460" spans="1:4" x14ac:dyDescent="0.2">
      <c r="A460" t="s">
        <v>3831</v>
      </c>
      <c r="B460">
        <v>0.58370699999999998</v>
      </c>
      <c r="C460">
        <v>0.41629300000000002</v>
      </c>
      <c r="D460">
        <v>0.58370699999999998</v>
      </c>
    </row>
    <row r="461" spans="1:4" x14ac:dyDescent="0.2">
      <c r="A461" t="s">
        <v>3832</v>
      </c>
      <c r="B461">
        <v>0.61024100000000003</v>
      </c>
      <c r="C461">
        <v>0.38975900000000002</v>
      </c>
      <c r="D461">
        <v>0.61024100000000003</v>
      </c>
    </row>
    <row r="462" spans="1:4" x14ac:dyDescent="0.2">
      <c r="A462" t="s">
        <v>3833</v>
      </c>
      <c r="B462">
        <v>0.63678100000000004</v>
      </c>
      <c r="C462">
        <v>0.36321900000000001</v>
      </c>
      <c r="D462">
        <v>0.63678100000000004</v>
      </c>
    </row>
    <row r="463" spans="1:4" x14ac:dyDescent="0.2">
      <c r="A463" t="s">
        <v>3834</v>
      </c>
      <c r="B463">
        <v>0.66330900000000004</v>
      </c>
      <c r="C463">
        <v>0.33669100000000002</v>
      </c>
      <c r="D463">
        <v>0.66330900000000004</v>
      </c>
    </row>
    <row r="464" spans="1:4" x14ac:dyDescent="0.2">
      <c r="A464" t="s">
        <v>3835</v>
      </c>
      <c r="B464">
        <v>0.31935400000000003</v>
      </c>
      <c r="C464">
        <v>0.68064599999999997</v>
      </c>
      <c r="D464">
        <v>0.31935400000000003</v>
      </c>
    </row>
    <row r="465" spans="1:4" x14ac:dyDescent="0.2">
      <c r="A465" t="s">
        <v>3836</v>
      </c>
      <c r="B465">
        <v>0.34064499999999998</v>
      </c>
      <c r="C465">
        <v>0.65935500000000002</v>
      </c>
      <c r="D465">
        <v>0.34064499999999998</v>
      </c>
    </row>
    <row r="466" spans="1:4" x14ac:dyDescent="0.2">
      <c r="A466" t="s">
        <v>3837</v>
      </c>
      <c r="B466">
        <v>0.36193500000000001</v>
      </c>
      <c r="C466">
        <v>0.63806499999999999</v>
      </c>
      <c r="D466">
        <v>0.36193500000000001</v>
      </c>
    </row>
    <row r="467" spans="1:4" x14ac:dyDescent="0.2">
      <c r="A467" t="s">
        <v>3838</v>
      </c>
      <c r="B467">
        <v>0.38322600000000001</v>
      </c>
      <c r="C467">
        <v>0.61677400000000004</v>
      </c>
      <c r="D467">
        <v>0.38322600000000001</v>
      </c>
    </row>
    <row r="468" spans="1:4" x14ac:dyDescent="0.2">
      <c r="A468" t="s">
        <v>3839</v>
      </c>
      <c r="B468">
        <v>0.40451700000000002</v>
      </c>
      <c r="C468">
        <v>0.59548299999999998</v>
      </c>
      <c r="D468">
        <v>0.40451700000000002</v>
      </c>
    </row>
    <row r="469" spans="1:4" x14ac:dyDescent="0.2">
      <c r="A469" t="s">
        <v>3840</v>
      </c>
      <c r="B469">
        <v>0.42580800000000002</v>
      </c>
      <c r="C469">
        <v>0.57419200000000004</v>
      </c>
      <c r="D469">
        <v>0.42580800000000002</v>
      </c>
    </row>
    <row r="470" spans="1:4" x14ac:dyDescent="0.2">
      <c r="A470" t="s">
        <v>3841</v>
      </c>
      <c r="B470">
        <v>0.44709700000000002</v>
      </c>
      <c r="C470">
        <v>0.55290300000000003</v>
      </c>
      <c r="D470">
        <v>0.44709700000000002</v>
      </c>
    </row>
    <row r="471" spans="1:4" x14ac:dyDescent="0.2">
      <c r="A471" t="s">
        <v>3842</v>
      </c>
      <c r="B471">
        <v>0.468391</v>
      </c>
      <c r="C471">
        <v>0.531609</v>
      </c>
      <c r="D471">
        <v>0.468391</v>
      </c>
    </row>
    <row r="472" spans="1:4" x14ac:dyDescent="0.2">
      <c r="A472" t="s">
        <v>3843</v>
      </c>
      <c r="B472">
        <v>0.48967699999999997</v>
      </c>
      <c r="C472">
        <v>0.51032299999999997</v>
      </c>
      <c r="D472">
        <v>0.48967699999999997</v>
      </c>
    </row>
    <row r="473" spans="1:4" x14ac:dyDescent="0.2">
      <c r="A473" t="s">
        <v>3844</v>
      </c>
      <c r="B473">
        <v>0.51096799999999998</v>
      </c>
      <c r="C473">
        <v>0.48903200000000002</v>
      </c>
      <c r="D473">
        <v>0.51096799999999998</v>
      </c>
    </row>
    <row r="474" spans="1:4" x14ac:dyDescent="0.2">
      <c r="A474" t="s">
        <v>3845</v>
      </c>
      <c r="B474">
        <v>0.532254</v>
      </c>
      <c r="C474">
        <v>0.467746</v>
      </c>
      <c r="D474">
        <v>0.532254</v>
      </c>
    </row>
    <row r="475" spans="1:4" x14ac:dyDescent="0.2">
      <c r="A475" t="s">
        <v>3846</v>
      </c>
      <c r="B475">
        <v>0.383469</v>
      </c>
      <c r="C475">
        <v>0.61653100000000005</v>
      </c>
      <c r="D475">
        <v>0.383469</v>
      </c>
    </row>
    <row r="476" spans="1:4" x14ac:dyDescent="0.2">
      <c r="A476" t="s">
        <v>3847</v>
      </c>
      <c r="B476">
        <v>0.40903499999999998</v>
      </c>
      <c r="C476">
        <v>0.59096499999999996</v>
      </c>
      <c r="D476">
        <v>0.40903499999999998</v>
      </c>
    </row>
    <row r="477" spans="1:4" x14ac:dyDescent="0.2">
      <c r="A477" t="s">
        <v>3848</v>
      </c>
      <c r="B477">
        <v>0.43459700000000001</v>
      </c>
      <c r="C477">
        <v>0.56540299999999999</v>
      </c>
      <c r="D477">
        <v>0.43459700000000001</v>
      </c>
    </row>
    <row r="478" spans="1:4" x14ac:dyDescent="0.2">
      <c r="A478" t="s">
        <v>3849</v>
      </c>
      <c r="B478">
        <v>0.46015400000000001</v>
      </c>
      <c r="C478">
        <v>0.53984600000000005</v>
      </c>
      <c r="D478">
        <v>0.46015400000000001</v>
      </c>
    </row>
    <row r="479" spans="1:4" x14ac:dyDescent="0.2">
      <c r="A479" t="s">
        <v>3850</v>
      </c>
      <c r="B479">
        <v>0.48571999999999999</v>
      </c>
      <c r="C479">
        <v>0.51427999999999996</v>
      </c>
      <c r="D479">
        <v>0.48571999999999999</v>
      </c>
    </row>
    <row r="480" spans="1:4" x14ac:dyDescent="0.2">
      <c r="A480" t="s">
        <v>3851</v>
      </c>
      <c r="B480">
        <v>0.51129000000000002</v>
      </c>
      <c r="C480">
        <v>0.48870999999999998</v>
      </c>
      <c r="D480">
        <v>0.51129000000000002</v>
      </c>
    </row>
    <row r="481" spans="1:4" x14ac:dyDescent="0.2">
      <c r="A481" t="s">
        <v>3852</v>
      </c>
      <c r="B481">
        <v>0.53684900000000002</v>
      </c>
      <c r="C481">
        <v>0.46315099999999998</v>
      </c>
      <c r="D481">
        <v>0.53684900000000002</v>
      </c>
    </row>
    <row r="482" spans="1:4" x14ac:dyDescent="0.2">
      <c r="A482" t="s">
        <v>3853</v>
      </c>
      <c r="B482">
        <v>0.562419</v>
      </c>
      <c r="C482">
        <v>0.437581</v>
      </c>
      <c r="D482">
        <v>0.562419</v>
      </c>
    </row>
    <row r="483" spans="1:4" x14ac:dyDescent="0.2">
      <c r="A483" t="s">
        <v>3854</v>
      </c>
      <c r="B483">
        <v>0.58798099999999998</v>
      </c>
      <c r="C483">
        <v>0.41201900000000002</v>
      </c>
      <c r="D483">
        <v>0.58798099999999998</v>
      </c>
    </row>
    <row r="484" spans="1:4" x14ac:dyDescent="0.2">
      <c r="A484" t="s">
        <v>3855</v>
      </c>
      <c r="B484">
        <v>0.61354799999999998</v>
      </c>
      <c r="C484">
        <v>0.38645200000000002</v>
      </c>
      <c r="D484">
        <v>0.61354799999999998</v>
      </c>
    </row>
    <row r="485" spans="1:4" x14ac:dyDescent="0.2">
      <c r="A485" t="s">
        <v>3856</v>
      </c>
      <c r="B485">
        <v>0.63911700000000005</v>
      </c>
      <c r="C485">
        <v>0.36088300000000001</v>
      </c>
      <c r="D485">
        <v>0.63911700000000005</v>
      </c>
    </row>
    <row r="486" spans="1:4" x14ac:dyDescent="0.2">
      <c r="A486" t="s">
        <v>3857</v>
      </c>
      <c r="B486">
        <v>0.430645</v>
      </c>
      <c r="C486">
        <v>0.56935500000000006</v>
      </c>
      <c r="D486">
        <v>0.430645</v>
      </c>
    </row>
    <row r="487" spans="1:4" x14ac:dyDescent="0.2">
      <c r="A487" t="s">
        <v>3858</v>
      </c>
      <c r="B487">
        <v>0.45935500000000001</v>
      </c>
      <c r="C487">
        <v>0.54064500000000004</v>
      </c>
      <c r="D487">
        <v>0.45935500000000001</v>
      </c>
    </row>
    <row r="488" spans="1:4" x14ac:dyDescent="0.2">
      <c r="A488" t="s">
        <v>3859</v>
      </c>
      <c r="B488">
        <v>0.488064</v>
      </c>
      <c r="C488">
        <v>0.51193599999999995</v>
      </c>
      <c r="D488">
        <v>0.488064</v>
      </c>
    </row>
    <row r="489" spans="1:4" x14ac:dyDescent="0.2">
      <c r="A489" t="s">
        <v>3860</v>
      </c>
      <c r="B489">
        <v>0.51677499999999998</v>
      </c>
      <c r="C489">
        <v>0.48322500000000002</v>
      </c>
      <c r="D489">
        <v>0.51677499999999998</v>
      </c>
    </row>
    <row r="490" spans="1:4" x14ac:dyDescent="0.2">
      <c r="A490" t="s">
        <v>3861</v>
      </c>
      <c r="B490">
        <v>0.545485</v>
      </c>
      <c r="C490">
        <v>0.454515</v>
      </c>
      <c r="D490">
        <v>0.545485</v>
      </c>
    </row>
    <row r="491" spans="1:4" x14ac:dyDescent="0.2">
      <c r="A491" t="s">
        <v>3862</v>
      </c>
      <c r="B491">
        <v>0.57419200000000004</v>
      </c>
      <c r="C491">
        <v>0.42580800000000002</v>
      </c>
      <c r="D491">
        <v>0.57419200000000004</v>
      </c>
    </row>
    <row r="492" spans="1:4" x14ac:dyDescent="0.2">
      <c r="A492" t="s">
        <v>3863</v>
      </c>
      <c r="B492">
        <v>0.60290299999999997</v>
      </c>
      <c r="C492">
        <v>0.39709699999999998</v>
      </c>
      <c r="D492">
        <v>0.60290299999999997</v>
      </c>
    </row>
    <row r="493" spans="1:4" x14ac:dyDescent="0.2">
      <c r="A493" t="s">
        <v>3864</v>
      </c>
      <c r="B493">
        <v>0.63161299999999998</v>
      </c>
      <c r="C493">
        <v>0.36838700000000002</v>
      </c>
      <c r="D493">
        <v>0.63161299999999998</v>
      </c>
    </row>
    <row r="494" spans="1:4" x14ac:dyDescent="0.2">
      <c r="A494" t="s">
        <v>3865</v>
      </c>
      <c r="B494">
        <v>0.66032299999999999</v>
      </c>
      <c r="C494">
        <v>0.33967700000000001</v>
      </c>
      <c r="D494">
        <v>0.66032299999999999</v>
      </c>
    </row>
    <row r="495" spans="1:4" x14ac:dyDescent="0.2">
      <c r="A495" t="s">
        <v>3866</v>
      </c>
      <c r="B495">
        <v>0.68903400000000004</v>
      </c>
      <c r="C495">
        <v>0.31096600000000002</v>
      </c>
      <c r="D495">
        <v>0.68903400000000004</v>
      </c>
    </row>
    <row r="496" spans="1:4" x14ac:dyDescent="0.2">
      <c r="A496" t="s">
        <v>3867</v>
      </c>
      <c r="B496">
        <v>0.71774199999999999</v>
      </c>
      <c r="C496">
        <v>0.28225800000000001</v>
      </c>
      <c r="D496">
        <v>0.71774199999999999</v>
      </c>
    </row>
    <row r="497" spans="1:4" x14ac:dyDescent="0.2">
      <c r="A497" t="s">
        <v>3868</v>
      </c>
      <c r="B497">
        <v>0.34717799999999999</v>
      </c>
      <c r="C497">
        <v>0.65282200000000001</v>
      </c>
      <c r="D497">
        <v>0.34717799999999999</v>
      </c>
    </row>
    <row r="498" spans="1:4" x14ac:dyDescent="0.2">
      <c r="A498" t="s">
        <v>3869</v>
      </c>
      <c r="B498">
        <v>0.37032199999999998</v>
      </c>
      <c r="C498">
        <v>0.62967799999999996</v>
      </c>
      <c r="D498">
        <v>0.37032199999999998</v>
      </c>
    </row>
    <row r="499" spans="1:4" x14ac:dyDescent="0.2">
      <c r="A499" t="s">
        <v>3870</v>
      </c>
      <c r="B499">
        <v>0.39346900000000001</v>
      </c>
      <c r="C499">
        <v>0.60653100000000004</v>
      </c>
      <c r="D499">
        <v>0.39346900000000001</v>
      </c>
    </row>
    <row r="500" spans="1:4" x14ac:dyDescent="0.2">
      <c r="A500" t="s">
        <v>3871</v>
      </c>
      <c r="B500">
        <v>0.41661500000000001</v>
      </c>
      <c r="C500">
        <v>0.58338500000000004</v>
      </c>
      <c r="D500">
        <v>0.41661500000000001</v>
      </c>
    </row>
    <row r="501" spans="1:4" x14ac:dyDescent="0.2">
      <c r="A501" t="s">
        <v>3872</v>
      </c>
      <c r="B501">
        <v>0.43975900000000001</v>
      </c>
      <c r="C501">
        <v>0.56024099999999999</v>
      </c>
      <c r="D501">
        <v>0.43975900000000001</v>
      </c>
    </row>
    <row r="502" spans="1:4" x14ac:dyDescent="0.2">
      <c r="A502" t="s">
        <v>3873</v>
      </c>
      <c r="B502">
        <v>0.46290300000000001</v>
      </c>
      <c r="C502">
        <v>0.53709700000000005</v>
      </c>
      <c r="D502">
        <v>0.46290300000000001</v>
      </c>
    </row>
    <row r="503" spans="1:4" x14ac:dyDescent="0.2">
      <c r="A503" t="s">
        <v>3874</v>
      </c>
      <c r="B503">
        <v>0.48604799999999998</v>
      </c>
      <c r="C503">
        <v>0.51395199999999996</v>
      </c>
      <c r="D503">
        <v>0.48604799999999998</v>
      </c>
    </row>
    <row r="504" spans="1:4" x14ac:dyDescent="0.2">
      <c r="A504" t="s">
        <v>3875</v>
      </c>
      <c r="B504">
        <v>0.50919400000000004</v>
      </c>
      <c r="C504">
        <v>0.49080600000000002</v>
      </c>
      <c r="D504">
        <v>0.50919400000000004</v>
      </c>
    </row>
    <row r="505" spans="1:4" x14ac:dyDescent="0.2">
      <c r="A505" t="s">
        <v>3876</v>
      </c>
      <c r="B505">
        <v>0.53233900000000001</v>
      </c>
      <c r="C505">
        <v>0.46766099999999999</v>
      </c>
      <c r="D505">
        <v>0.53233900000000001</v>
      </c>
    </row>
    <row r="506" spans="1:4" x14ac:dyDescent="0.2">
      <c r="A506" t="s">
        <v>3877</v>
      </c>
      <c r="B506">
        <v>0.55548399999999998</v>
      </c>
      <c r="C506">
        <v>0.44451600000000002</v>
      </c>
      <c r="D506">
        <v>0.55548399999999998</v>
      </c>
    </row>
    <row r="507" spans="1:4" x14ac:dyDescent="0.2">
      <c r="A507" t="s">
        <v>3878</v>
      </c>
      <c r="B507">
        <v>0.57862800000000003</v>
      </c>
      <c r="C507">
        <v>0.42137200000000002</v>
      </c>
      <c r="D507">
        <v>0.57862800000000003</v>
      </c>
    </row>
    <row r="508" spans="1:4" x14ac:dyDescent="0.2">
      <c r="A508" t="s">
        <v>3879</v>
      </c>
      <c r="B508">
        <v>0.30483399999999999</v>
      </c>
      <c r="C508">
        <v>0.69516599999999995</v>
      </c>
      <c r="D508">
        <v>0.30483399999999999</v>
      </c>
    </row>
    <row r="509" spans="1:4" x14ac:dyDescent="0.2">
      <c r="A509" t="s">
        <v>3880</v>
      </c>
      <c r="B509">
        <v>0.32516099999999998</v>
      </c>
      <c r="C509">
        <v>0.67483899999999997</v>
      </c>
      <c r="D509">
        <v>0.32516099999999998</v>
      </c>
    </row>
    <row r="510" spans="1:4" x14ac:dyDescent="0.2">
      <c r="A510" t="s">
        <v>3881</v>
      </c>
      <c r="B510">
        <v>0.34548400000000001</v>
      </c>
      <c r="C510">
        <v>0.65451599999999999</v>
      </c>
      <c r="D510">
        <v>0.34548400000000001</v>
      </c>
    </row>
    <row r="511" spans="1:4" x14ac:dyDescent="0.2">
      <c r="A511" t="s">
        <v>3882</v>
      </c>
      <c r="B511">
        <v>0.36580600000000002</v>
      </c>
      <c r="C511">
        <v>0.63419400000000004</v>
      </c>
      <c r="D511">
        <v>0.36580600000000002</v>
      </c>
    </row>
    <row r="512" spans="1:4" x14ac:dyDescent="0.2">
      <c r="A512" t="s">
        <v>3883</v>
      </c>
      <c r="B512">
        <v>0.38612400000000002</v>
      </c>
      <c r="C512">
        <v>0.61387599999999998</v>
      </c>
      <c r="D512">
        <v>0.38612400000000002</v>
      </c>
    </row>
    <row r="513" spans="1:4" x14ac:dyDescent="0.2">
      <c r="A513" t="s">
        <v>3884</v>
      </c>
      <c r="B513">
        <v>0.40645199999999998</v>
      </c>
      <c r="C513">
        <v>0.59354799999999996</v>
      </c>
      <c r="D513">
        <v>0.40645199999999998</v>
      </c>
    </row>
    <row r="514" spans="1:4" x14ac:dyDescent="0.2">
      <c r="A514" t="s">
        <v>3885</v>
      </c>
      <c r="B514">
        <v>0.42677599999999999</v>
      </c>
      <c r="C514">
        <v>0.57322399999999996</v>
      </c>
      <c r="D514">
        <v>0.42677599999999999</v>
      </c>
    </row>
    <row r="515" spans="1:4" x14ac:dyDescent="0.2">
      <c r="A515" t="s">
        <v>3886</v>
      </c>
      <c r="B515">
        <v>0.44709700000000002</v>
      </c>
      <c r="C515">
        <v>0.55290300000000003</v>
      </c>
      <c r="D515">
        <v>0.44709700000000002</v>
      </c>
    </row>
    <row r="516" spans="1:4" x14ac:dyDescent="0.2">
      <c r="A516" t="s">
        <v>3887</v>
      </c>
      <c r="B516">
        <v>0.46741899999999997</v>
      </c>
      <c r="C516">
        <v>0.53258099999999997</v>
      </c>
      <c r="D516">
        <v>0.46741899999999997</v>
      </c>
    </row>
    <row r="517" spans="1:4" x14ac:dyDescent="0.2">
      <c r="A517" t="s">
        <v>3888</v>
      </c>
      <c r="B517">
        <v>0.48774200000000001</v>
      </c>
      <c r="C517">
        <v>0.51225799999999999</v>
      </c>
      <c r="D517">
        <v>0.48774200000000001</v>
      </c>
    </row>
    <row r="518" spans="1:4" x14ac:dyDescent="0.2">
      <c r="A518" t="s">
        <v>3889</v>
      </c>
      <c r="B518">
        <v>0.50807100000000005</v>
      </c>
      <c r="C518">
        <v>0.49192900000000001</v>
      </c>
      <c r="D518">
        <v>0.50807100000000005</v>
      </c>
    </row>
    <row r="519" spans="1:4" x14ac:dyDescent="0.2">
      <c r="A519" t="s">
        <v>3890</v>
      </c>
      <c r="B519">
        <v>0.37741999999999998</v>
      </c>
      <c r="C519">
        <v>0.62258000000000002</v>
      </c>
      <c r="D519">
        <v>0.37741999999999998</v>
      </c>
    </row>
    <row r="520" spans="1:4" x14ac:dyDescent="0.2">
      <c r="A520" t="s">
        <v>3891</v>
      </c>
      <c r="B520">
        <v>0.40258300000000002</v>
      </c>
      <c r="C520">
        <v>0.59741699999999998</v>
      </c>
      <c r="D520">
        <v>0.40258300000000002</v>
      </c>
    </row>
    <row r="521" spans="1:4" x14ac:dyDescent="0.2">
      <c r="A521" t="s">
        <v>3892</v>
      </c>
      <c r="B521">
        <v>0.42774299999999998</v>
      </c>
      <c r="C521">
        <v>0.57225700000000002</v>
      </c>
      <c r="D521">
        <v>0.42774299999999998</v>
      </c>
    </row>
    <row r="522" spans="1:4" x14ac:dyDescent="0.2">
      <c r="A522" t="s">
        <v>3893</v>
      </c>
      <c r="B522">
        <v>0.452903</v>
      </c>
      <c r="C522">
        <v>0.54709700000000006</v>
      </c>
      <c r="D522">
        <v>0.452903</v>
      </c>
    </row>
    <row r="523" spans="1:4" x14ac:dyDescent="0.2">
      <c r="A523" t="s">
        <v>3894</v>
      </c>
      <c r="B523">
        <v>0.47806399999999999</v>
      </c>
      <c r="C523">
        <v>0.52193599999999996</v>
      </c>
      <c r="D523">
        <v>0.47806399999999999</v>
      </c>
    </row>
    <row r="524" spans="1:4" x14ac:dyDescent="0.2">
      <c r="A524" t="s">
        <v>3895</v>
      </c>
      <c r="B524">
        <v>0.50322599999999995</v>
      </c>
      <c r="C524">
        <v>0.49677399999999999</v>
      </c>
      <c r="D524">
        <v>0.50322599999999995</v>
      </c>
    </row>
    <row r="525" spans="1:4" x14ac:dyDescent="0.2">
      <c r="A525" t="s">
        <v>3896</v>
      </c>
      <c r="B525">
        <v>0.52838799999999997</v>
      </c>
      <c r="C525">
        <v>0.47161199999999998</v>
      </c>
      <c r="D525">
        <v>0.52838799999999997</v>
      </c>
    </row>
    <row r="526" spans="1:4" x14ac:dyDescent="0.2">
      <c r="A526" t="s">
        <v>3897</v>
      </c>
      <c r="B526">
        <v>0.55354800000000004</v>
      </c>
      <c r="C526">
        <v>0.44645200000000002</v>
      </c>
      <c r="D526">
        <v>0.55354800000000004</v>
      </c>
    </row>
    <row r="527" spans="1:4" x14ac:dyDescent="0.2">
      <c r="A527" t="s">
        <v>3898</v>
      </c>
      <c r="B527">
        <v>0.578708</v>
      </c>
      <c r="C527">
        <v>0.421292</v>
      </c>
      <c r="D527">
        <v>0.578708</v>
      </c>
    </row>
    <row r="528" spans="1:4" x14ac:dyDescent="0.2">
      <c r="A528" t="s">
        <v>3899</v>
      </c>
      <c r="B528">
        <v>0.60386899999999999</v>
      </c>
      <c r="C528">
        <v>0.39613100000000001</v>
      </c>
      <c r="D528">
        <v>0.60386899999999999</v>
      </c>
    </row>
    <row r="529" spans="1:4" x14ac:dyDescent="0.2">
      <c r="A529" t="s">
        <v>3900</v>
      </c>
      <c r="B529">
        <v>0.62902999999999998</v>
      </c>
      <c r="C529">
        <v>0.37097000000000002</v>
      </c>
      <c r="D529">
        <v>0.62902999999999998</v>
      </c>
    </row>
    <row r="530" spans="1:4" x14ac:dyDescent="0.2">
      <c r="A530" t="s">
        <v>3901</v>
      </c>
      <c r="B530">
        <v>0.35080600000000001</v>
      </c>
      <c r="C530">
        <v>0.64919400000000005</v>
      </c>
      <c r="D530">
        <v>0.35080600000000001</v>
      </c>
    </row>
    <row r="531" spans="1:4" x14ac:dyDescent="0.2">
      <c r="A531" t="s">
        <v>3902</v>
      </c>
      <c r="B531">
        <v>0.37419200000000002</v>
      </c>
      <c r="C531">
        <v>0.62580800000000003</v>
      </c>
      <c r="D531">
        <v>0.37419200000000002</v>
      </c>
    </row>
    <row r="532" spans="1:4" x14ac:dyDescent="0.2">
      <c r="A532" t="s">
        <v>3903</v>
      </c>
      <c r="B532">
        <v>0.39758199999999999</v>
      </c>
      <c r="C532">
        <v>0.60241800000000001</v>
      </c>
      <c r="D532">
        <v>0.39758199999999999</v>
      </c>
    </row>
    <row r="533" spans="1:4" x14ac:dyDescent="0.2">
      <c r="A533" t="s">
        <v>3904</v>
      </c>
      <c r="B533">
        <v>0.42097000000000001</v>
      </c>
      <c r="C533">
        <v>0.57903000000000004</v>
      </c>
      <c r="D533">
        <v>0.42097000000000001</v>
      </c>
    </row>
    <row r="534" spans="1:4" x14ac:dyDescent="0.2">
      <c r="A534" t="s">
        <v>3905</v>
      </c>
      <c r="B534">
        <v>0.444355</v>
      </c>
      <c r="C534">
        <v>0.55564499999999994</v>
      </c>
      <c r="D534">
        <v>0.444355</v>
      </c>
    </row>
    <row r="535" spans="1:4" x14ac:dyDescent="0.2">
      <c r="A535" t="s">
        <v>3906</v>
      </c>
      <c r="B535">
        <v>0.46773399999999998</v>
      </c>
      <c r="C535">
        <v>0.53226600000000002</v>
      </c>
      <c r="D535">
        <v>0.46773399999999998</v>
      </c>
    </row>
    <row r="536" spans="1:4" x14ac:dyDescent="0.2">
      <c r="A536" t="s">
        <v>3907</v>
      </c>
      <c r="B536">
        <v>0.49112899999999998</v>
      </c>
      <c r="C536">
        <v>0.50887099999999996</v>
      </c>
      <c r="D536">
        <v>0.49112899999999998</v>
      </c>
    </row>
    <row r="537" spans="1:4" x14ac:dyDescent="0.2">
      <c r="A537" t="s">
        <v>3908</v>
      </c>
      <c r="B537">
        <v>0.51451599999999997</v>
      </c>
      <c r="C537">
        <v>0.48548400000000003</v>
      </c>
      <c r="D537">
        <v>0.51451599999999997</v>
      </c>
    </row>
    <row r="538" spans="1:4" x14ac:dyDescent="0.2">
      <c r="A538" t="s">
        <v>3909</v>
      </c>
      <c r="B538">
        <v>0.53790499999999997</v>
      </c>
      <c r="C538">
        <v>0.46209499999999998</v>
      </c>
      <c r="D538">
        <v>0.53790499999999997</v>
      </c>
    </row>
    <row r="539" spans="1:4" x14ac:dyDescent="0.2">
      <c r="A539" t="s">
        <v>3910</v>
      </c>
      <c r="B539">
        <v>0.56128999999999996</v>
      </c>
      <c r="C539">
        <v>0.43870999999999999</v>
      </c>
      <c r="D539">
        <v>0.56128999999999996</v>
      </c>
    </row>
    <row r="540" spans="1:4" x14ac:dyDescent="0.2">
      <c r="A540" t="s">
        <v>3911</v>
      </c>
      <c r="B540">
        <v>0.58467499999999994</v>
      </c>
      <c r="C540">
        <v>0.415325</v>
      </c>
      <c r="D540">
        <v>0.58467499999999994</v>
      </c>
    </row>
    <row r="541" spans="1:4" x14ac:dyDescent="0.2">
      <c r="A541" t="s">
        <v>3912</v>
      </c>
      <c r="B541">
        <v>0.321774</v>
      </c>
      <c r="C541">
        <v>0.678226</v>
      </c>
      <c r="D541">
        <v>0.321774</v>
      </c>
    </row>
    <row r="542" spans="1:4" x14ac:dyDescent="0.2">
      <c r="A542" t="s">
        <v>3913</v>
      </c>
      <c r="B542">
        <v>0.343223</v>
      </c>
      <c r="C542">
        <v>0.65677700000000006</v>
      </c>
      <c r="D542">
        <v>0.343223</v>
      </c>
    </row>
    <row r="543" spans="1:4" x14ac:dyDescent="0.2">
      <c r="A543" t="s">
        <v>3914</v>
      </c>
      <c r="B543">
        <v>0.36467699999999997</v>
      </c>
      <c r="C543">
        <v>0.63532299999999997</v>
      </c>
      <c r="D543">
        <v>0.36467699999999997</v>
      </c>
    </row>
    <row r="544" spans="1:4" x14ac:dyDescent="0.2">
      <c r="A544" t="s">
        <v>3915</v>
      </c>
      <c r="B544">
        <v>0.386129</v>
      </c>
      <c r="C544">
        <v>0.61387100000000006</v>
      </c>
      <c r="D544">
        <v>0.386129</v>
      </c>
    </row>
    <row r="545" spans="1:4" x14ac:dyDescent="0.2">
      <c r="A545" t="s">
        <v>3916</v>
      </c>
      <c r="B545">
        <v>0.407582</v>
      </c>
      <c r="C545">
        <v>0.592418</v>
      </c>
      <c r="D545">
        <v>0.407582</v>
      </c>
    </row>
    <row r="546" spans="1:4" x14ac:dyDescent="0.2">
      <c r="A546" t="s">
        <v>3917</v>
      </c>
      <c r="B546">
        <v>0.42903400000000003</v>
      </c>
      <c r="C546">
        <v>0.57096599999999997</v>
      </c>
      <c r="D546">
        <v>0.42903400000000003</v>
      </c>
    </row>
    <row r="547" spans="1:4" x14ac:dyDescent="0.2">
      <c r="A547" t="s">
        <v>3918</v>
      </c>
      <c r="B547">
        <v>0.450484</v>
      </c>
      <c r="C547">
        <v>0.549516</v>
      </c>
      <c r="D547">
        <v>0.450484</v>
      </c>
    </row>
    <row r="548" spans="1:4" x14ac:dyDescent="0.2">
      <c r="A548" t="s">
        <v>3919</v>
      </c>
      <c r="B548">
        <v>0.47193299999999999</v>
      </c>
      <c r="C548">
        <v>0.52806699999999995</v>
      </c>
      <c r="D548">
        <v>0.47193299999999999</v>
      </c>
    </row>
    <row r="549" spans="1:4" x14ac:dyDescent="0.2">
      <c r="A549" t="s">
        <v>3920</v>
      </c>
      <c r="B549">
        <v>0.49338700000000002</v>
      </c>
      <c r="C549">
        <v>0.50661299999999998</v>
      </c>
      <c r="D549">
        <v>0.49338700000000002</v>
      </c>
    </row>
    <row r="550" spans="1:4" x14ac:dyDescent="0.2">
      <c r="A550" t="s">
        <v>3921</v>
      </c>
      <c r="B550">
        <v>0.51483900000000005</v>
      </c>
      <c r="C550">
        <v>0.48516100000000001</v>
      </c>
      <c r="D550">
        <v>0.51483900000000005</v>
      </c>
    </row>
    <row r="551" spans="1:4" x14ac:dyDescent="0.2">
      <c r="A551" t="s">
        <v>3922</v>
      </c>
      <c r="B551">
        <v>0.53629000000000004</v>
      </c>
      <c r="C551">
        <v>0.46371000000000001</v>
      </c>
      <c r="D551">
        <v>0.53629000000000004</v>
      </c>
    </row>
    <row r="552" spans="1:4" x14ac:dyDescent="0.2">
      <c r="A552" t="s">
        <v>3923</v>
      </c>
      <c r="B552">
        <v>0.483871</v>
      </c>
      <c r="C552">
        <v>0.51612899999999995</v>
      </c>
      <c r="D552">
        <v>0.483871</v>
      </c>
    </row>
    <row r="553" spans="1:4" x14ac:dyDescent="0.2">
      <c r="A553" t="s">
        <v>3924</v>
      </c>
      <c r="B553">
        <v>0.51612899999999995</v>
      </c>
      <c r="C553">
        <v>0.483871</v>
      </c>
      <c r="D553">
        <v>0.51612899999999995</v>
      </c>
    </row>
    <row r="554" spans="1:4" x14ac:dyDescent="0.2">
      <c r="A554" t="s">
        <v>3925</v>
      </c>
      <c r="B554">
        <v>0.54838699999999996</v>
      </c>
      <c r="C554">
        <v>0.45161299999999999</v>
      </c>
      <c r="D554">
        <v>0.54838699999999996</v>
      </c>
    </row>
    <row r="555" spans="1:4" x14ac:dyDescent="0.2">
      <c r="A555" t="s">
        <v>3926</v>
      </c>
      <c r="B555">
        <v>0.58064400000000005</v>
      </c>
      <c r="C555">
        <v>0.41935600000000001</v>
      </c>
      <c r="D555">
        <v>0.58064400000000005</v>
      </c>
    </row>
    <row r="556" spans="1:4" x14ac:dyDescent="0.2">
      <c r="A556" t="s">
        <v>3927</v>
      </c>
      <c r="B556">
        <v>0.61290800000000001</v>
      </c>
      <c r="C556">
        <v>0.38709199999999999</v>
      </c>
      <c r="D556">
        <v>0.61290800000000001</v>
      </c>
    </row>
    <row r="557" spans="1:4" x14ac:dyDescent="0.2">
      <c r="A557" t="s">
        <v>3928</v>
      </c>
      <c r="B557">
        <v>0.64515900000000004</v>
      </c>
      <c r="C557">
        <v>0.35484100000000002</v>
      </c>
      <c r="D557">
        <v>0.64515900000000004</v>
      </c>
    </row>
    <row r="558" spans="1:4" x14ac:dyDescent="0.2">
      <c r="A558" t="s">
        <v>3929</v>
      </c>
      <c r="B558">
        <v>0.67742100000000005</v>
      </c>
      <c r="C558">
        <v>0.322579</v>
      </c>
      <c r="D558">
        <v>0.67742100000000005</v>
      </c>
    </row>
    <row r="559" spans="1:4" x14ac:dyDescent="0.2">
      <c r="A559" t="s">
        <v>3930</v>
      </c>
      <c r="B559">
        <v>0.70967999999999998</v>
      </c>
      <c r="C559">
        <v>0.29032000000000002</v>
      </c>
      <c r="D559">
        <v>0.70967999999999998</v>
      </c>
    </row>
    <row r="560" spans="1:4" x14ac:dyDescent="0.2">
      <c r="A560" t="s">
        <v>3931</v>
      </c>
      <c r="B560">
        <v>0.74193600000000004</v>
      </c>
      <c r="C560">
        <v>0.25806400000000002</v>
      </c>
      <c r="D560">
        <v>0.74193600000000004</v>
      </c>
    </row>
    <row r="561" spans="1:4" x14ac:dyDescent="0.2">
      <c r="A561" t="s">
        <v>3932</v>
      </c>
      <c r="B561">
        <v>0.774196</v>
      </c>
      <c r="C561">
        <v>0.225804</v>
      </c>
      <c r="D561">
        <v>0.774196</v>
      </c>
    </row>
    <row r="562" spans="1:4" x14ac:dyDescent="0.2">
      <c r="A562" t="s">
        <v>3933</v>
      </c>
      <c r="B562">
        <v>0.80645299999999998</v>
      </c>
      <c r="C562">
        <v>0.193547</v>
      </c>
      <c r="D562">
        <v>0.80645299999999998</v>
      </c>
    </row>
    <row r="563" spans="1:4" x14ac:dyDescent="0.2">
      <c r="A563" t="s">
        <v>3934</v>
      </c>
      <c r="B563">
        <v>0.327957</v>
      </c>
      <c r="C563">
        <v>0.67204299999999995</v>
      </c>
      <c r="D563">
        <v>0.327957</v>
      </c>
    </row>
    <row r="564" spans="1:4" x14ac:dyDescent="0.2">
      <c r="A564" t="s">
        <v>3935</v>
      </c>
      <c r="B564">
        <v>0.34982099999999999</v>
      </c>
      <c r="C564">
        <v>0.65017899999999995</v>
      </c>
      <c r="D564">
        <v>0.34982099999999999</v>
      </c>
    </row>
    <row r="565" spans="1:4" x14ac:dyDescent="0.2">
      <c r="A565" t="s">
        <v>3936</v>
      </c>
      <c r="B565">
        <v>0.37168099999999998</v>
      </c>
      <c r="C565">
        <v>0.62831899999999996</v>
      </c>
      <c r="D565">
        <v>0.37168099999999998</v>
      </c>
    </row>
    <row r="566" spans="1:4" x14ac:dyDescent="0.2">
      <c r="A566" t="s">
        <v>3937</v>
      </c>
      <c r="B566">
        <v>0.39354899999999998</v>
      </c>
      <c r="C566">
        <v>0.60645099999999996</v>
      </c>
      <c r="D566">
        <v>0.39354899999999998</v>
      </c>
    </row>
    <row r="567" spans="1:4" x14ac:dyDescent="0.2">
      <c r="A567" t="s">
        <v>3938</v>
      </c>
      <c r="B567">
        <v>0.41541400000000001</v>
      </c>
      <c r="C567">
        <v>0.58458600000000005</v>
      </c>
      <c r="D567">
        <v>0.41541400000000001</v>
      </c>
    </row>
    <row r="568" spans="1:4" x14ac:dyDescent="0.2">
      <c r="A568" t="s">
        <v>3939</v>
      </c>
      <c r="B568">
        <v>0.43727700000000003</v>
      </c>
      <c r="C568">
        <v>0.56272299999999997</v>
      </c>
      <c r="D568">
        <v>0.43727700000000003</v>
      </c>
    </row>
    <row r="569" spans="1:4" x14ac:dyDescent="0.2">
      <c r="A569" t="s">
        <v>3940</v>
      </c>
      <c r="B569">
        <v>0.45913999999999999</v>
      </c>
      <c r="C569">
        <v>0.54086000000000001</v>
      </c>
      <c r="D569">
        <v>0.45913999999999999</v>
      </c>
    </row>
    <row r="570" spans="1:4" x14ac:dyDescent="0.2">
      <c r="A570" t="s">
        <v>3941</v>
      </c>
      <c r="B570">
        <v>0.48100199999999999</v>
      </c>
      <c r="C570">
        <v>0.51899799999999996</v>
      </c>
      <c r="D570">
        <v>0.48100199999999999</v>
      </c>
    </row>
    <row r="571" spans="1:4" x14ac:dyDescent="0.2">
      <c r="A571" t="s">
        <v>3942</v>
      </c>
      <c r="B571">
        <v>0.50286299999999995</v>
      </c>
      <c r="C571">
        <v>0.497137</v>
      </c>
      <c r="D571">
        <v>0.50286299999999995</v>
      </c>
    </row>
    <row r="572" spans="1:4" x14ac:dyDescent="0.2">
      <c r="A572" t="s">
        <v>3943</v>
      </c>
      <c r="B572">
        <v>0.52473199999999998</v>
      </c>
      <c r="C572">
        <v>0.47526800000000002</v>
      </c>
      <c r="D572">
        <v>0.52473199999999998</v>
      </c>
    </row>
    <row r="573" spans="1:4" x14ac:dyDescent="0.2">
      <c r="A573" t="s">
        <v>3944</v>
      </c>
      <c r="B573">
        <v>0.546597</v>
      </c>
      <c r="C573">
        <v>0.453403</v>
      </c>
      <c r="D573">
        <v>0.546597</v>
      </c>
    </row>
    <row r="574" spans="1:4" x14ac:dyDescent="0.2">
      <c r="A574" t="s">
        <v>3945</v>
      </c>
      <c r="B574">
        <v>0.43548399999999998</v>
      </c>
      <c r="C574">
        <v>0.56451600000000002</v>
      </c>
      <c r="D574">
        <v>0.43548399999999998</v>
      </c>
    </row>
    <row r="575" spans="1:4" x14ac:dyDescent="0.2">
      <c r="A575" t="s">
        <v>3946</v>
      </c>
      <c r="B575">
        <v>0.46451599999999998</v>
      </c>
      <c r="C575">
        <v>0.53548399999999996</v>
      </c>
      <c r="D575">
        <v>0.46451599999999998</v>
      </c>
    </row>
    <row r="576" spans="1:4" x14ac:dyDescent="0.2">
      <c r="A576" t="s">
        <v>3947</v>
      </c>
      <c r="B576">
        <v>0.49355399999999999</v>
      </c>
      <c r="C576">
        <v>0.50644599999999995</v>
      </c>
      <c r="D576">
        <v>0.49355399999999999</v>
      </c>
    </row>
    <row r="577" spans="1:4" x14ac:dyDescent="0.2">
      <c r="A577" t="s">
        <v>3948</v>
      </c>
      <c r="B577">
        <v>0.52258099999999996</v>
      </c>
      <c r="C577">
        <v>0.47741899999999998</v>
      </c>
      <c r="D577">
        <v>0.52258099999999996</v>
      </c>
    </row>
    <row r="578" spans="1:4" x14ac:dyDescent="0.2">
      <c r="A578" t="s">
        <v>3949</v>
      </c>
      <c r="B578">
        <v>0.55161300000000002</v>
      </c>
      <c r="C578">
        <v>0.44838699999999998</v>
      </c>
      <c r="D578">
        <v>0.55161300000000002</v>
      </c>
    </row>
    <row r="579" spans="1:4" x14ac:dyDescent="0.2">
      <c r="A579" t="s">
        <v>3950</v>
      </c>
      <c r="B579">
        <v>0.58064300000000002</v>
      </c>
      <c r="C579">
        <v>0.41935699999999998</v>
      </c>
      <c r="D579">
        <v>0.58064300000000002</v>
      </c>
    </row>
    <row r="580" spans="1:4" x14ac:dyDescent="0.2">
      <c r="A580" t="s">
        <v>3951</v>
      </c>
      <c r="B580">
        <v>0.60967700000000002</v>
      </c>
      <c r="C580">
        <v>0.39032299999999998</v>
      </c>
      <c r="D580">
        <v>0.60967700000000002</v>
      </c>
    </row>
    <row r="581" spans="1:4" x14ac:dyDescent="0.2">
      <c r="A581" t="s">
        <v>3952</v>
      </c>
      <c r="B581">
        <v>0.63871</v>
      </c>
      <c r="C581">
        <v>0.36129</v>
      </c>
      <c r="D581">
        <v>0.63871</v>
      </c>
    </row>
    <row r="582" spans="1:4" x14ac:dyDescent="0.2">
      <c r="A582" t="s">
        <v>3953</v>
      </c>
      <c r="B582">
        <v>0.66774199999999995</v>
      </c>
      <c r="C582">
        <v>0.332258</v>
      </c>
      <c r="D582">
        <v>0.66774199999999995</v>
      </c>
    </row>
    <row r="583" spans="1:4" x14ac:dyDescent="0.2">
      <c r="A583" t="s">
        <v>3954</v>
      </c>
      <c r="B583">
        <v>0.69677900000000004</v>
      </c>
      <c r="C583">
        <v>0.30322100000000002</v>
      </c>
      <c r="D583">
        <v>0.69677900000000004</v>
      </c>
    </row>
    <row r="584" spans="1:4" x14ac:dyDescent="0.2">
      <c r="A584" t="s">
        <v>3955</v>
      </c>
      <c r="B584">
        <v>0.72581200000000001</v>
      </c>
      <c r="C584">
        <v>0.27418799999999999</v>
      </c>
      <c r="D584">
        <v>0.72581200000000001</v>
      </c>
    </row>
    <row r="585" spans="1:4" x14ac:dyDescent="0.2">
      <c r="A585" t="s">
        <v>3956</v>
      </c>
      <c r="B585">
        <v>0.33870699999999998</v>
      </c>
      <c r="C585">
        <v>0.66129300000000002</v>
      </c>
      <c r="D585">
        <v>0.33870699999999998</v>
      </c>
    </row>
    <row r="586" spans="1:4" x14ac:dyDescent="0.2">
      <c r="A586" t="s">
        <v>3957</v>
      </c>
      <c r="B586">
        <v>0.36129</v>
      </c>
      <c r="C586">
        <v>0.63871</v>
      </c>
      <c r="D586">
        <v>0.36129</v>
      </c>
    </row>
    <row r="587" spans="1:4" x14ac:dyDescent="0.2">
      <c r="A587" t="s">
        <v>3958</v>
      </c>
      <c r="B587">
        <v>0.38387100000000002</v>
      </c>
      <c r="C587">
        <v>0.61612900000000004</v>
      </c>
      <c r="D587">
        <v>0.38387100000000002</v>
      </c>
    </row>
    <row r="588" spans="1:4" x14ac:dyDescent="0.2">
      <c r="A588" t="s">
        <v>3959</v>
      </c>
      <c r="B588">
        <v>0.40645399999999998</v>
      </c>
      <c r="C588">
        <v>0.59354600000000002</v>
      </c>
      <c r="D588">
        <v>0.40645399999999998</v>
      </c>
    </row>
    <row r="589" spans="1:4" x14ac:dyDescent="0.2">
      <c r="A589" t="s">
        <v>3960</v>
      </c>
      <c r="B589">
        <v>0.42903400000000003</v>
      </c>
      <c r="C589">
        <v>0.57096599999999997</v>
      </c>
      <c r="D589">
        <v>0.42903400000000003</v>
      </c>
    </row>
    <row r="590" spans="1:4" x14ac:dyDescent="0.2">
      <c r="A590" t="s">
        <v>3961</v>
      </c>
      <c r="B590">
        <v>0.45161299999999999</v>
      </c>
      <c r="C590">
        <v>0.54838699999999996</v>
      </c>
      <c r="D590">
        <v>0.45161299999999999</v>
      </c>
    </row>
    <row r="591" spans="1:4" x14ac:dyDescent="0.2">
      <c r="A591" t="s">
        <v>3962</v>
      </c>
      <c r="B591">
        <v>0.47419</v>
      </c>
      <c r="C591">
        <v>0.52581</v>
      </c>
      <c r="D591">
        <v>0.47419</v>
      </c>
    </row>
    <row r="592" spans="1:4" x14ac:dyDescent="0.2">
      <c r="A592" t="s">
        <v>3963</v>
      </c>
      <c r="B592">
        <v>0.49677399999999999</v>
      </c>
      <c r="C592">
        <v>0.50322599999999995</v>
      </c>
      <c r="D592">
        <v>0.49677399999999999</v>
      </c>
    </row>
    <row r="593" spans="1:4" x14ac:dyDescent="0.2">
      <c r="A593" t="s">
        <v>3964</v>
      </c>
      <c r="B593">
        <v>0.51935500000000001</v>
      </c>
      <c r="C593">
        <v>0.48064499999999999</v>
      </c>
      <c r="D593">
        <v>0.51935500000000001</v>
      </c>
    </row>
    <row r="594" spans="1:4" x14ac:dyDescent="0.2">
      <c r="A594" t="s">
        <v>3965</v>
      </c>
      <c r="B594">
        <v>0.541937</v>
      </c>
      <c r="C594">
        <v>0.458063</v>
      </c>
      <c r="D594">
        <v>0.541937</v>
      </c>
    </row>
    <row r="595" spans="1:4" x14ac:dyDescent="0.2">
      <c r="A595" t="s">
        <v>3966</v>
      </c>
      <c r="B595">
        <v>0.56451600000000002</v>
      </c>
      <c r="C595">
        <v>0.43548399999999998</v>
      </c>
      <c r="D595">
        <v>0.56451600000000002</v>
      </c>
    </row>
    <row r="596" spans="1:4" x14ac:dyDescent="0.2">
      <c r="A596" t="s">
        <v>3967</v>
      </c>
      <c r="B596">
        <v>0.35483900000000002</v>
      </c>
      <c r="C596">
        <v>0.64516099999999998</v>
      </c>
      <c r="D596">
        <v>0.35483900000000002</v>
      </c>
    </row>
    <row r="597" spans="1:4" x14ac:dyDescent="0.2">
      <c r="A597" t="s">
        <v>3968</v>
      </c>
      <c r="B597">
        <v>0.37849500000000003</v>
      </c>
      <c r="C597">
        <v>0.62150499999999997</v>
      </c>
      <c r="D597">
        <v>0.37849500000000003</v>
      </c>
    </row>
    <row r="598" spans="1:4" x14ac:dyDescent="0.2">
      <c r="A598" t="s">
        <v>3969</v>
      </c>
      <c r="B598">
        <v>0.40215299999999998</v>
      </c>
      <c r="C598">
        <v>0.59784700000000002</v>
      </c>
      <c r="D598">
        <v>0.40215299999999998</v>
      </c>
    </row>
    <row r="599" spans="1:4" x14ac:dyDescent="0.2">
      <c r="A599" t="s">
        <v>3970</v>
      </c>
      <c r="B599">
        <v>0.42580800000000002</v>
      </c>
      <c r="C599">
        <v>0.57419200000000004</v>
      </c>
      <c r="D599">
        <v>0.42580800000000002</v>
      </c>
    </row>
    <row r="600" spans="1:4" x14ac:dyDescent="0.2">
      <c r="A600" t="s">
        <v>3971</v>
      </c>
      <c r="B600">
        <v>0.44946199999999997</v>
      </c>
      <c r="C600">
        <v>0.55053799999999997</v>
      </c>
      <c r="D600">
        <v>0.44946199999999997</v>
      </c>
    </row>
    <row r="601" spans="1:4" x14ac:dyDescent="0.2">
      <c r="A601" t="s">
        <v>3972</v>
      </c>
      <c r="B601">
        <v>0.47311599999999998</v>
      </c>
      <c r="C601">
        <v>0.52688400000000002</v>
      </c>
      <c r="D601">
        <v>0.47311599999999998</v>
      </c>
    </row>
    <row r="602" spans="1:4" x14ac:dyDescent="0.2">
      <c r="A602" t="s">
        <v>3973</v>
      </c>
      <c r="B602">
        <v>0.49677199999999999</v>
      </c>
      <c r="C602">
        <v>0.50322800000000001</v>
      </c>
      <c r="D602">
        <v>0.49677199999999999</v>
      </c>
    </row>
    <row r="603" spans="1:4" x14ac:dyDescent="0.2">
      <c r="A603" t="s">
        <v>3974</v>
      </c>
      <c r="B603">
        <v>0.52042900000000003</v>
      </c>
      <c r="C603">
        <v>0.47957100000000003</v>
      </c>
      <c r="D603">
        <v>0.52042900000000003</v>
      </c>
    </row>
    <row r="604" spans="1:4" x14ac:dyDescent="0.2">
      <c r="A604" t="s">
        <v>3975</v>
      </c>
      <c r="B604">
        <v>0.54408000000000001</v>
      </c>
      <c r="C604">
        <v>0.45591999999999999</v>
      </c>
      <c r="D604">
        <v>0.54408000000000001</v>
      </c>
    </row>
    <row r="605" spans="1:4" x14ac:dyDescent="0.2">
      <c r="A605" t="s">
        <v>3976</v>
      </c>
      <c r="B605">
        <v>0.56774100000000005</v>
      </c>
      <c r="C605">
        <v>0.432259</v>
      </c>
      <c r="D605">
        <v>0.56774100000000005</v>
      </c>
    </row>
    <row r="606" spans="1:4" x14ac:dyDescent="0.2">
      <c r="A606" t="s">
        <v>3977</v>
      </c>
      <c r="B606">
        <v>0.591395</v>
      </c>
      <c r="C606">
        <v>0.408605</v>
      </c>
      <c r="D606">
        <v>0.591395</v>
      </c>
    </row>
    <row r="607" spans="1:4" x14ac:dyDescent="0.2">
      <c r="A607" t="s">
        <v>3978</v>
      </c>
      <c r="B607">
        <v>0.35215099999999999</v>
      </c>
      <c r="C607">
        <v>0.64784900000000001</v>
      </c>
      <c r="D607">
        <v>0.35215099999999999</v>
      </c>
    </row>
    <row r="608" spans="1:4" x14ac:dyDescent="0.2">
      <c r="A608" t="s">
        <v>3979</v>
      </c>
      <c r="B608">
        <v>0.37562299999999998</v>
      </c>
      <c r="C608">
        <v>0.62437699999999996</v>
      </c>
      <c r="D608">
        <v>0.37562299999999998</v>
      </c>
    </row>
    <row r="609" spans="1:4" x14ac:dyDescent="0.2">
      <c r="A609" t="s">
        <v>3980</v>
      </c>
      <c r="B609">
        <v>0.39910600000000002</v>
      </c>
      <c r="C609">
        <v>0.60089400000000004</v>
      </c>
      <c r="D609">
        <v>0.39910600000000002</v>
      </c>
    </row>
    <row r="610" spans="1:4" x14ac:dyDescent="0.2">
      <c r="A610" t="s">
        <v>3981</v>
      </c>
      <c r="B610">
        <v>0.42258299999999999</v>
      </c>
      <c r="C610">
        <v>0.57741699999999996</v>
      </c>
      <c r="D610">
        <v>0.42258299999999999</v>
      </c>
    </row>
    <row r="611" spans="1:4" x14ac:dyDescent="0.2">
      <c r="A611" t="s">
        <v>3982</v>
      </c>
      <c r="B611">
        <v>0.44605699999999998</v>
      </c>
      <c r="C611">
        <v>0.55394299999999996</v>
      </c>
      <c r="D611">
        <v>0.44605699999999998</v>
      </c>
    </row>
    <row r="612" spans="1:4" x14ac:dyDescent="0.2">
      <c r="A612" t="s">
        <v>3983</v>
      </c>
      <c r="B612">
        <v>0.46952899999999997</v>
      </c>
      <c r="C612">
        <v>0.53047100000000003</v>
      </c>
      <c r="D612">
        <v>0.46952899999999997</v>
      </c>
    </row>
    <row r="613" spans="1:4" x14ac:dyDescent="0.2">
      <c r="A613" t="s">
        <v>3984</v>
      </c>
      <c r="B613">
        <v>0.49301099999999998</v>
      </c>
      <c r="C613">
        <v>0.50698900000000002</v>
      </c>
      <c r="D613">
        <v>0.49301099999999998</v>
      </c>
    </row>
    <row r="614" spans="1:4" x14ac:dyDescent="0.2">
      <c r="A614" t="s">
        <v>3985</v>
      </c>
      <c r="B614">
        <v>0.51648899999999998</v>
      </c>
      <c r="C614">
        <v>0.48351100000000002</v>
      </c>
      <c r="D614">
        <v>0.51648899999999998</v>
      </c>
    </row>
    <row r="615" spans="1:4" x14ac:dyDescent="0.2">
      <c r="A615" t="s">
        <v>3986</v>
      </c>
      <c r="B615">
        <v>0.53996699999999997</v>
      </c>
      <c r="C615">
        <v>0.46003300000000003</v>
      </c>
      <c r="D615">
        <v>0.53996699999999997</v>
      </c>
    </row>
    <row r="616" spans="1:4" x14ac:dyDescent="0.2">
      <c r="A616" t="s">
        <v>3987</v>
      </c>
      <c r="B616">
        <v>0.56344099999999997</v>
      </c>
      <c r="C616">
        <v>0.43655899999999997</v>
      </c>
      <c r="D616">
        <v>0.56344099999999997</v>
      </c>
    </row>
    <row r="617" spans="1:4" x14ac:dyDescent="0.2">
      <c r="A617" t="s">
        <v>3988</v>
      </c>
      <c r="B617">
        <v>0.58691499999999996</v>
      </c>
      <c r="C617">
        <v>0.41308499999999998</v>
      </c>
      <c r="D617">
        <v>0.58691499999999996</v>
      </c>
    </row>
    <row r="618" spans="1:4" x14ac:dyDescent="0.2">
      <c r="A618" t="s">
        <v>3989</v>
      </c>
      <c r="B618">
        <v>0.39785199999999998</v>
      </c>
      <c r="C618">
        <v>0.60214800000000002</v>
      </c>
      <c r="D618">
        <v>0.39785199999999998</v>
      </c>
    </row>
    <row r="619" spans="1:4" x14ac:dyDescent="0.2">
      <c r="A619" t="s">
        <v>3990</v>
      </c>
      <c r="B619">
        <v>0.42437399999999997</v>
      </c>
      <c r="C619">
        <v>0.57562599999999997</v>
      </c>
      <c r="D619">
        <v>0.42437399999999997</v>
      </c>
    </row>
    <row r="620" spans="1:4" x14ac:dyDescent="0.2">
      <c r="A620" t="s">
        <v>3991</v>
      </c>
      <c r="B620">
        <v>0.45089600000000002</v>
      </c>
      <c r="C620">
        <v>0.54910400000000004</v>
      </c>
      <c r="D620">
        <v>0.45089600000000002</v>
      </c>
    </row>
    <row r="621" spans="1:4" x14ac:dyDescent="0.2">
      <c r="A621" t="s">
        <v>3992</v>
      </c>
      <c r="B621">
        <v>0.47741899999999998</v>
      </c>
      <c r="C621">
        <v>0.52258099999999996</v>
      </c>
      <c r="D621">
        <v>0.47741899999999998</v>
      </c>
    </row>
    <row r="622" spans="1:4" x14ac:dyDescent="0.2">
      <c r="A622" t="s">
        <v>3993</v>
      </c>
      <c r="B622">
        <v>0.50394799999999995</v>
      </c>
      <c r="C622">
        <v>0.49605199999999999</v>
      </c>
      <c r="D622">
        <v>0.50394799999999995</v>
      </c>
    </row>
    <row r="623" spans="1:4" x14ac:dyDescent="0.2">
      <c r="A623" t="s">
        <v>3994</v>
      </c>
      <c r="B623">
        <v>0.53047100000000003</v>
      </c>
      <c r="C623">
        <v>0.46952899999999997</v>
      </c>
      <c r="D623">
        <v>0.53047100000000003</v>
      </c>
    </row>
    <row r="624" spans="1:4" x14ac:dyDescent="0.2">
      <c r="A624" t="s">
        <v>3995</v>
      </c>
      <c r="B624">
        <v>0.55698899999999996</v>
      </c>
      <c r="C624">
        <v>0.44301099999999999</v>
      </c>
      <c r="D624">
        <v>0.55698899999999996</v>
      </c>
    </row>
    <row r="625" spans="1:4" x14ac:dyDescent="0.2">
      <c r="A625" t="s">
        <v>3996</v>
      </c>
      <c r="B625">
        <v>0.58350999999999997</v>
      </c>
      <c r="C625">
        <v>0.41649000000000003</v>
      </c>
      <c r="D625">
        <v>0.58350999999999997</v>
      </c>
    </row>
    <row r="626" spans="1:4" x14ac:dyDescent="0.2">
      <c r="A626" t="s">
        <v>3997</v>
      </c>
      <c r="B626">
        <v>0.61003499999999999</v>
      </c>
      <c r="C626">
        <v>0.38996500000000001</v>
      </c>
      <c r="D626">
        <v>0.61003499999999999</v>
      </c>
    </row>
    <row r="627" spans="1:4" x14ac:dyDescent="0.2">
      <c r="A627" t="s">
        <v>3998</v>
      </c>
      <c r="B627">
        <v>0.63656500000000005</v>
      </c>
      <c r="C627">
        <v>0.36343500000000001</v>
      </c>
      <c r="D627">
        <v>0.63656500000000005</v>
      </c>
    </row>
    <row r="628" spans="1:4" x14ac:dyDescent="0.2">
      <c r="A628" t="s">
        <v>3999</v>
      </c>
      <c r="B628">
        <v>0.66308400000000001</v>
      </c>
      <c r="C628">
        <v>0.33691599999999999</v>
      </c>
      <c r="D628">
        <v>0.66308400000000001</v>
      </c>
    </row>
    <row r="629" spans="1:4" x14ac:dyDescent="0.2">
      <c r="A629" t="s">
        <v>4000</v>
      </c>
      <c r="B629">
        <v>0.33870699999999998</v>
      </c>
      <c r="C629">
        <v>0.66129300000000002</v>
      </c>
      <c r="D629">
        <v>0.33870699999999998</v>
      </c>
    </row>
    <row r="630" spans="1:4" x14ac:dyDescent="0.2">
      <c r="A630" t="s">
        <v>4001</v>
      </c>
      <c r="B630">
        <v>0.36129</v>
      </c>
      <c r="C630">
        <v>0.63871</v>
      </c>
      <c r="D630">
        <v>0.36129</v>
      </c>
    </row>
    <row r="631" spans="1:4" x14ac:dyDescent="0.2">
      <c r="A631" t="s">
        <v>4002</v>
      </c>
      <c r="B631">
        <v>0.38387100000000002</v>
      </c>
      <c r="C631">
        <v>0.61612900000000004</v>
      </c>
      <c r="D631">
        <v>0.38387100000000002</v>
      </c>
    </row>
    <row r="632" spans="1:4" x14ac:dyDescent="0.2">
      <c r="A632" t="s">
        <v>4003</v>
      </c>
      <c r="B632">
        <v>0.40645399999999998</v>
      </c>
      <c r="C632">
        <v>0.59354600000000002</v>
      </c>
      <c r="D632">
        <v>0.40645399999999998</v>
      </c>
    </row>
    <row r="633" spans="1:4" x14ac:dyDescent="0.2">
      <c r="A633" t="s">
        <v>4004</v>
      </c>
      <c r="B633">
        <v>0.42903400000000003</v>
      </c>
      <c r="C633">
        <v>0.57096599999999997</v>
      </c>
      <c r="D633">
        <v>0.42903400000000003</v>
      </c>
    </row>
    <row r="634" spans="1:4" x14ac:dyDescent="0.2">
      <c r="A634" t="s">
        <v>4005</v>
      </c>
      <c r="B634">
        <v>0.45161299999999999</v>
      </c>
      <c r="C634">
        <v>0.54838699999999996</v>
      </c>
      <c r="D634">
        <v>0.45161299999999999</v>
      </c>
    </row>
    <row r="635" spans="1:4" x14ac:dyDescent="0.2">
      <c r="A635" t="s">
        <v>4006</v>
      </c>
      <c r="B635">
        <v>0.47419</v>
      </c>
      <c r="C635">
        <v>0.52581</v>
      </c>
      <c r="D635">
        <v>0.47419</v>
      </c>
    </row>
    <row r="636" spans="1:4" x14ac:dyDescent="0.2">
      <c r="A636" t="s">
        <v>4007</v>
      </c>
      <c r="B636">
        <v>0.49677399999999999</v>
      </c>
      <c r="C636">
        <v>0.50322599999999995</v>
      </c>
      <c r="D636">
        <v>0.49677399999999999</v>
      </c>
    </row>
    <row r="637" spans="1:4" x14ac:dyDescent="0.2">
      <c r="A637" t="s">
        <v>4008</v>
      </c>
      <c r="B637">
        <v>0.51935500000000001</v>
      </c>
      <c r="C637">
        <v>0.48064499999999999</v>
      </c>
      <c r="D637">
        <v>0.51935500000000001</v>
      </c>
    </row>
    <row r="638" spans="1:4" x14ac:dyDescent="0.2">
      <c r="A638" t="s">
        <v>4009</v>
      </c>
      <c r="B638">
        <v>0.541937</v>
      </c>
      <c r="C638">
        <v>0.458063</v>
      </c>
      <c r="D638">
        <v>0.541937</v>
      </c>
    </row>
    <row r="639" spans="1:4" x14ac:dyDescent="0.2">
      <c r="A639" t="s">
        <v>4010</v>
      </c>
      <c r="B639">
        <v>0.56451600000000002</v>
      </c>
      <c r="C639">
        <v>0.43548399999999998</v>
      </c>
      <c r="D639">
        <v>0.56451600000000002</v>
      </c>
    </row>
    <row r="640" spans="1:4" x14ac:dyDescent="0.2">
      <c r="A640" t="s">
        <v>4011</v>
      </c>
      <c r="B640">
        <v>0.327957</v>
      </c>
      <c r="C640">
        <v>0.67204299999999995</v>
      </c>
      <c r="D640">
        <v>0.327957</v>
      </c>
    </row>
    <row r="641" spans="1:4" x14ac:dyDescent="0.2">
      <c r="A641" t="s">
        <v>4012</v>
      </c>
      <c r="B641">
        <v>0.34982099999999999</v>
      </c>
      <c r="C641">
        <v>0.65017899999999995</v>
      </c>
      <c r="D641">
        <v>0.34982099999999999</v>
      </c>
    </row>
    <row r="642" spans="1:4" x14ac:dyDescent="0.2">
      <c r="A642" t="s">
        <v>4013</v>
      </c>
      <c r="B642">
        <v>0.37168099999999998</v>
      </c>
      <c r="C642">
        <v>0.62831899999999996</v>
      </c>
      <c r="D642">
        <v>0.37168099999999998</v>
      </c>
    </row>
    <row r="643" spans="1:4" x14ac:dyDescent="0.2">
      <c r="A643" t="s">
        <v>4014</v>
      </c>
      <c r="B643">
        <v>0.39354899999999998</v>
      </c>
      <c r="C643">
        <v>0.60645099999999996</v>
      </c>
      <c r="D643">
        <v>0.39354899999999998</v>
      </c>
    </row>
    <row r="644" spans="1:4" x14ac:dyDescent="0.2">
      <c r="A644" t="s">
        <v>4015</v>
      </c>
      <c r="B644">
        <v>0.41541400000000001</v>
      </c>
      <c r="C644">
        <v>0.58458600000000005</v>
      </c>
      <c r="D644">
        <v>0.41541400000000001</v>
      </c>
    </row>
    <row r="645" spans="1:4" x14ac:dyDescent="0.2">
      <c r="A645" t="s">
        <v>4016</v>
      </c>
      <c r="B645">
        <v>0.43727700000000003</v>
      </c>
      <c r="C645">
        <v>0.56272299999999997</v>
      </c>
      <c r="D645">
        <v>0.43727700000000003</v>
      </c>
    </row>
    <row r="646" spans="1:4" x14ac:dyDescent="0.2">
      <c r="A646" t="s">
        <v>4017</v>
      </c>
      <c r="B646">
        <v>0.45913999999999999</v>
      </c>
      <c r="C646">
        <v>0.54086000000000001</v>
      </c>
      <c r="D646">
        <v>0.45913999999999999</v>
      </c>
    </row>
    <row r="647" spans="1:4" x14ac:dyDescent="0.2">
      <c r="A647" t="s">
        <v>4018</v>
      </c>
      <c r="B647">
        <v>0.48100199999999999</v>
      </c>
      <c r="C647">
        <v>0.51899799999999996</v>
      </c>
      <c r="D647">
        <v>0.48100199999999999</v>
      </c>
    </row>
    <row r="648" spans="1:4" x14ac:dyDescent="0.2">
      <c r="A648" t="s">
        <v>4019</v>
      </c>
      <c r="B648">
        <v>0.50286299999999995</v>
      </c>
      <c r="C648">
        <v>0.497137</v>
      </c>
      <c r="D648">
        <v>0.50286299999999995</v>
      </c>
    </row>
    <row r="649" spans="1:4" x14ac:dyDescent="0.2">
      <c r="A649" t="s">
        <v>4020</v>
      </c>
      <c r="B649">
        <v>0.52473199999999998</v>
      </c>
      <c r="C649">
        <v>0.47526800000000002</v>
      </c>
      <c r="D649">
        <v>0.52473199999999998</v>
      </c>
    </row>
    <row r="650" spans="1:4" x14ac:dyDescent="0.2">
      <c r="A650" t="s">
        <v>4021</v>
      </c>
      <c r="B650">
        <v>0.546597</v>
      </c>
      <c r="C650">
        <v>0.453403</v>
      </c>
      <c r="D650">
        <v>0.546597</v>
      </c>
    </row>
    <row r="651" spans="1:4" x14ac:dyDescent="0.2">
      <c r="A651" t="s">
        <v>4022</v>
      </c>
      <c r="B651">
        <v>0.27150299999999999</v>
      </c>
      <c r="C651">
        <v>0.72849699999999995</v>
      </c>
      <c r="D651">
        <v>0.27150299999999999</v>
      </c>
    </row>
    <row r="652" spans="1:4" x14ac:dyDescent="0.2">
      <c r="A652" t="s">
        <v>4023</v>
      </c>
      <c r="B652">
        <v>0.289603</v>
      </c>
      <c r="C652">
        <v>0.71039699999999995</v>
      </c>
      <c r="D652">
        <v>0.289603</v>
      </c>
    </row>
    <row r="653" spans="1:4" x14ac:dyDescent="0.2">
      <c r="A653" t="s">
        <v>4024</v>
      </c>
      <c r="B653">
        <v>0.307701</v>
      </c>
      <c r="C653">
        <v>0.692299</v>
      </c>
      <c r="D653">
        <v>0.307701</v>
      </c>
    </row>
    <row r="654" spans="1:4" x14ac:dyDescent="0.2">
      <c r="A654" t="s">
        <v>4025</v>
      </c>
      <c r="B654">
        <v>0.32580599999999998</v>
      </c>
      <c r="C654">
        <v>0.67419399999999996</v>
      </c>
      <c r="D654">
        <v>0.32580599999999998</v>
      </c>
    </row>
    <row r="655" spans="1:4" x14ac:dyDescent="0.2">
      <c r="A655" t="s">
        <v>4026</v>
      </c>
      <c r="B655">
        <v>0.34390700000000002</v>
      </c>
      <c r="C655">
        <v>0.65609300000000004</v>
      </c>
      <c r="D655">
        <v>0.34390700000000002</v>
      </c>
    </row>
    <row r="656" spans="1:4" x14ac:dyDescent="0.2">
      <c r="A656" t="s">
        <v>4027</v>
      </c>
      <c r="B656">
        <v>0.36200700000000002</v>
      </c>
      <c r="C656">
        <v>0.63799300000000003</v>
      </c>
      <c r="D656">
        <v>0.36200700000000002</v>
      </c>
    </row>
    <row r="657" spans="1:4" x14ac:dyDescent="0.2">
      <c r="A657" t="s">
        <v>4028</v>
      </c>
      <c r="B657">
        <v>0.380108</v>
      </c>
      <c r="C657">
        <v>0.619892</v>
      </c>
      <c r="D657">
        <v>0.380108</v>
      </c>
    </row>
    <row r="658" spans="1:4" x14ac:dyDescent="0.2">
      <c r="A658" t="s">
        <v>4029</v>
      </c>
      <c r="B658">
        <v>0.39820499999999998</v>
      </c>
      <c r="C658">
        <v>0.60179499999999997</v>
      </c>
      <c r="D658">
        <v>0.39820499999999998</v>
      </c>
    </row>
    <row r="659" spans="1:4" x14ac:dyDescent="0.2">
      <c r="A659" t="s">
        <v>4030</v>
      </c>
      <c r="B659">
        <v>0.41630899999999998</v>
      </c>
      <c r="C659">
        <v>0.58369099999999996</v>
      </c>
      <c r="D659">
        <v>0.41630899999999998</v>
      </c>
    </row>
    <row r="660" spans="1:4" x14ac:dyDescent="0.2">
      <c r="A660" t="s">
        <v>4031</v>
      </c>
      <c r="B660">
        <v>0.43441000000000002</v>
      </c>
      <c r="C660">
        <v>0.56559000000000004</v>
      </c>
      <c r="D660">
        <v>0.43441000000000002</v>
      </c>
    </row>
    <row r="661" spans="1:4" x14ac:dyDescent="0.2">
      <c r="A661" t="s">
        <v>4032</v>
      </c>
      <c r="B661">
        <v>0.45250899999999999</v>
      </c>
      <c r="C661">
        <v>0.54749099999999995</v>
      </c>
      <c r="D661">
        <v>0.45250899999999999</v>
      </c>
    </row>
    <row r="662" spans="1:4" x14ac:dyDescent="0.2">
      <c r="A662" t="s">
        <v>4033</v>
      </c>
      <c r="B662">
        <v>0.30108099999999999</v>
      </c>
      <c r="C662">
        <v>0.69891899999999996</v>
      </c>
      <c r="D662">
        <v>0.30108099999999999</v>
      </c>
    </row>
    <row r="663" spans="1:4" x14ac:dyDescent="0.2">
      <c r="A663" t="s">
        <v>4034</v>
      </c>
      <c r="B663">
        <v>0.32114599999999999</v>
      </c>
      <c r="C663">
        <v>0.67885399999999996</v>
      </c>
      <c r="D663">
        <v>0.32114599999999999</v>
      </c>
    </row>
    <row r="664" spans="1:4" x14ac:dyDescent="0.2">
      <c r="A664" t="s">
        <v>4035</v>
      </c>
      <c r="B664">
        <v>0.34121899999999999</v>
      </c>
      <c r="C664">
        <v>0.65878099999999995</v>
      </c>
      <c r="D664">
        <v>0.34121899999999999</v>
      </c>
    </row>
    <row r="665" spans="1:4" x14ac:dyDescent="0.2">
      <c r="A665" t="s">
        <v>4036</v>
      </c>
      <c r="B665">
        <v>0.36129</v>
      </c>
      <c r="C665">
        <v>0.63871</v>
      </c>
      <c r="D665">
        <v>0.36129</v>
      </c>
    </row>
    <row r="666" spans="1:4" x14ac:dyDescent="0.2">
      <c r="A666" t="s">
        <v>4037</v>
      </c>
      <c r="B666">
        <v>0.38136100000000001</v>
      </c>
      <c r="C666">
        <v>0.61863900000000005</v>
      </c>
      <c r="D666">
        <v>0.38136100000000001</v>
      </c>
    </row>
    <row r="667" spans="1:4" x14ac:dyDescent="0.2">
      <c r="A667" t="s">
        <v>4038</v>
      </c>
      <c r="B667">
        <v>0.40143400000000001</v>
      </c>
      <c r="C667">
        <v>0.59856600000000004</v>
      </c>
      <c r="D667">
        <v>0.40143400000000001</v>
      </c>
    </row>
    <row r="668" spans="1:4" x14ac:dyDescent="0.2">
      <c r="A668" t="s">
        <v>4039</v>
      </c>
      <c r="B668">
        <v>0.42150700000000002</v>
      </c>
      <c r="C668">
        <v>0.57849300000000003</v>
      </c>
      <c r="D668">
        <v>0.42150700000000002</v>
      </c>
    </row>
    <row r="669" spans="1:4" x14ac:dyDescent="0.2">
      <c r="A669" t="s">
        <v>4040</v>
      </c>
      <c r="B669">
        <v>0.44157800000000003</v>
      </c>
      <c r="C669">
        <v>0.55842199999999997</v>
      </c>
      <c r="D669">
        <v>0.44157800000000003</v>
      </c>
    </row>
    <row r="670" spans="1:4" x14ac:dyDescent="0.2">
      <c r="A670" t="s">
        <v>4041</v>
      </c>
      <c r="B670">
        <v>0.46164899999999998</v>
      </c>
      <c r="C670">
        <v>0.53835100000000002</v>
      </c>
      <c r="D670">
        <v>0.46164899999999998</v>
      </c>
    </row>
    <row r="671" spans="1:4" x14ac:dyDescent="0.2">
      <c r="A671" t="s">
        <v>4042</v>
      </c>
      <c r="B671">
        <v>0.48172399999999999</v>
      </c>
      <c r="C671">
        <v>0.51827599999999996</v>
      </c>
      <c r="D671">
        <v>0.48172399999999999</v>
      </c>
    </row>
    <row r="672" spans="1:4" x14ac:dyDescent="0.2">
      <c r="A672" t="s">
        <v>4043</v>
      </c>
      <c r="B672">
        <v>0.50179200000000002</v>
      </c>
      <c r="C672">
        <v>0.49820799999999998</v>
      </c>
      <c r="D672">
        <v>0.50179200000000002</v>
      </c>
    </row>
    <row r="673" spans="1:4" x14ac:dyDescent="0.2">
      <c r="A673" t="s">
        <v>4044</v>
      </c>
      <c r="B673">
        <v>0.31720300000000001</v>
      </c>
      <c r="C673">
        <v>0.68279699999999999</v>
      </c>
      <c r="D673">
        <v>0.31720300000000001</v>
      </c>
    </row>
    <row r="674" spans="1:4" x14ac:dyDescent="0.2">
      <c r="A674" t="s">
        <v>4045</v>
      </c>
      <c r="B674">
        <v>0.33835100000000001</v>
      </c>
      <c r="C674">
        <v>0.66164900000000004</v>
      </c>
      <c r="D674">
        <v>0.33835100000000001</v>
      </c>
    </row>
    <row r="675" spans="1:4" x14ac:dyDescent="0.2">
      <c r="A675" t="s">
        <v>4046</v>
      </c>
      <c r="B675">
        <v>0.35949799999999998</v>
      </c>
      <c r="C675">
        <v>0.64050200000000002</v>
      </c>
      <c r="D675">
        <v>0.35949799999999998</v>
      </c>
    </row>
    <row r="676" spans="1:4" x14ac:dyDescent="0.2">
      <c r="A676" t="s">
        <v>4047</v>
      </c>
      <c r="B676">
        <v>0.38064500000000001</v>
      </c>
      <c r="C676">
        <v>0.61935499999999999</v>
      </c>
      <c r="D676">
        <v>0.38064500000000001</v>
      </c>
    </row>
    <row r="677" spans="1:4" x14ac:dyDescent="0.2">
      <c r="A677" t="s">
        <v>4048</v>
      </c>
      <c r="B677">
        <v>0.40179300000000001</v>
      </c>
      <c r="C677">
        <v>0.59820700000000004</v>
      </c>
      <c r="D677">
        <v>0.40179300000000001</v>
      </c>
    </row>
    <row r="678" spans="1:4" x14ac:dyDescent="0.2">
      <c r="A678" t="s">
        <v>4049</v>
      </c>
      <c r="B678">
        <v>0.42294100000000001</v>
      </c>
      <c r="C678">
        <v>0.57705899999999999</v>
      </c>
      <c r="D678">
        <v>0.42294100000000001</v>
      </c>
    </row>
    <row r="679" spans="1:4" x14ac:dyDescent="0.2">
      <c r="A679" t="s">
        <v>4050</v>
      </c>
      <c r="B679">
        <v>0.44408599999999998</v>
      </c>
      <c r="C679">
        <v>0.55591400000000002</v>
      </c>
      <c r="D679">
        <v>0.44408599999999998</v>
      </c>
    </row>
    <row r="680" spans="1:4" x14ac:dyDescent="0.2">
      <c r="A680" t="s">
        <v>4051</v>
      </c>
      <c r="B680">
        <v>0.46523300000000001</v>
      </c>
      <c r="C680">
        <v>0.53476699999999999</v>
      </c>
      <c r="D680">
        <v>0.46523300000000001</v>
      </c>
    </row>
    <row r="681" spans="1:4" x14ac:dyDescent="0.2">
      <c r="A681" t="s">
        <v>4052</v>
      </c>
      <c r="B681">
        <v>0.48637999999999998</v>
      </c>
      <c r="C681">
        <v>0.51361999999999997</v>
      </c>
      <c r="D681">
        <v>0.48637999999999998</v>
      </c>
    </row>
    <row r="682" spans="1:4" x14ac:dyDescent="0.2">
      <c r="A682" t="s">
        <v>4053</v>
      </c>
      <c r="B682">
        <v>0.507525</v>
      </c>
      <c r="C682">
        <v>0.492475</v>
      </c>
      <c r="D682">
        <v>0.507525</v>
      </c>
    </row>
    <row r="683" spans="1:4" x14ac:dyDescent="0.2">
      <c r="A683" t="s">
        <v>4054</v>
      </c>
      <c r="B683">
        <v>0.52867500000000001</v>
      </c>
      <c r="C683">
        <v>0.47132499999999999</v>
      </c>
      <c r="D683">
        <v>0.52867500000000001</v>
      </c>
    </row>
    <row r="684" spans="1:4" x14ac:dyDescent="0.2">
      <c r="A684" t="s">
        <v>4055</v>
      </c>
      <c r="B684">
        <v>0.327957</v>
      </c>
      <c r="C684">
        <v>0.67204299999999995</v>
      </c>
      <c r="D684">
        <v>0.327957</v>
      </c>
    </row>
    <row r="685" spans="1:4" x14ac:dyDescent="0.2">
      <c r="A685" t="s">
        <v>4056</v>
      </c>
      <c r="B685">
        <v>0.34982099999999999</v>
      </c>
      <c r="C685">
        <v>0.65017899999999995</v>
      </c>
      <c r="D685">
        <v>0.34982099999999999</v>
      </c>
    </row>
    <row r="686" spans="1:4" x14ac:dyDescent="0.2">
      <c r="A686" t="s">
        <v>4057</v>
      </c>
      <c r="B686">
        <v>0.37168099999999998</v>
      </c>
      <c r="C686">
        <v>0.62831899999999996</v>
      </c>
      <c r="D686">
        <v>0.37168099999999998</v>
      </c>
    </row>
    <row r="687" spans="1:4" x14ac:dyDescent="0.2">
      <c r="A687" t="s">
        <v>4058</v>
      </c>
      <c r="B687">
        <v>0.39354899999999998</v>
      </c>
      <c r="C687">
        <v>0.60645099999999996</v>
      </c>
      <c r="D687">
        <v>0.39354899999999998</v>
      </c>
    </row>
    <row r="688" spans="1:4" x14ac:dyDescent="0.2">
      <c r="A688" t="s">
        <v>4059</v>
      </c>
      <c r="B688">
        <v>0.41541400000000001</v>
      </c>
      <c r="C688">
        <v>0.58458600000000005</v>
      </c>
      <c r="D688">
        <v>0.41541400000000001</v>
      </c>
    </row>
    <row r="689" spans="1:4" x14ac:dyDescent="0.2">
      <c r="A689" t="s">
        <v>4060</v>
      </c>
      <c r="B689">
        <v>0.43727700000000003</v>
      </c>
      <c r="C689">
        <v>0.56272299999999997</v>
      </c>
      <c r="D689">
        <v>0.43727700000000003</v>
      </c>
    </row>
    <row r="690" spans="1:4" x14ac:dyDescent="0.2">
      <c r="A690" t="s">
        <v>4061</v>
      </c>
      <c r="B690">
        <v>0.45913999999999999</v>
      </c>
      <c r="C690">
        <v>0.54086000000000001</v>
      </c>
      <c r="D690">
        <v>0.45913999999999999</v>
      </c>
    </row>
    <row r="691" spans="1:4" x14ac:dyDescent="0.2">
      <c r="A691" t="s">
        <v>4062</v>
      </c>
      <c r="B691">
        <v>0.48100199999999999</v>
      </c>
      <c r="C691">
        <v>0.51899799999999996</v>
      </c>
      <c r="D691">
        <v>0.48100199999999999</v>
      </c>
    </row>
    <row r="692" spans="1:4" x14ac:dyDescent="0.2">
      <c r="A692" t="s">
        <v>4063</v>
      </c>
      <c r="B692">
        <v>0.50286299999999995</v>
      </c>
      <c r="C692">
        <v>0.497137</v>
      </c>
      <c r="D692">
        <v>0.50286299999999995</v>
      </c>
    </row>
    <row r="693" spans="1:4" x14ac:dyDescent="0.2">
      <c r="A693" t="s">
        <v>4064</v>
      </c>
      <c r="B693">
        <v>0.52473199999999998</v>
      </c>
      <c r="C693">
        <v>0.47526800000000002</v>
      </c>
      <c r="D693">
        <v>0.52473199999999998</v>
      </c>
    </row>
    <row r="694" spans="1:4" x14ac:dyDescent="0.2">
      <c r="A694" t="s">
        <v>4065</v>
      </c>
      <c r="B694">
        <v>0.546597</v>
      </c>
      <c r="C694">
        <v>0.453403</v>
      </c>
      <c r="D694">
        <v>0.546597</v>
      </c>
    </row>
    <row r="695" spans="1:4" x14ac:dyDescent="0.2">
      <c r="A695" t="s">
        <v>4066</v>
      </c>
      <c r="B695">
        <v>0.403229</v>
      </c>
      <c r="C695">
        <v>0.59677100000000005</v>
      </c>
      <c r="D695">
        <v>0.403229</v>
      </c>
    </row>
    <row r="696" spans="1:4" x14ac:dyDescent="0.2">
      <c r="A696" t="s">
        <v>4067</v>
      </c>
      <c r="B696">
        <v>0.43010799999999999</v>
      </c>
      <c r="C696">
        <v>0.56989199999999995</v>
      </c>
      <c r="D696">
        <v>0.43010799999999999</v>
      </c>
    </row>
    <row r="697" spans="1:4" x14ac:dyDescent="0.2">
      <c r="A697" t="s">
        <v>4068</v>
      </c>
      <c r="B697">
        <v>0.45698499999999997</v>
      </c>
      <c r="C697">
        <v>0.54301500000000003</v>
      </c>
      <c r="D697">
        <v>0.45698499999999997</v>
      </c>
    </row>
    <row r="698" spans="1:4" x14ac:dyDescent="0.2">
      <c r="A698" t="s">
        <v>4069</v>
      </c>
      <c r="B698">
        <v>0.483871</v>
      </c>
      <c r="C698">
        <v>0.51612899999999995</v>
      </c>
      <c r="D698">
        <v>0.483871</v>
      </c>
    </row>
    <row r="699" spans="1:4" x14ac:dyDescent="0.2">
      <c r="A699" t="s">
        <v>4070</v>
      </c>
      <c r="B699">
        <v>0.51075300000000001</v>
      </c>
      <c r="C699">
        <v>0.48924699999999999</v>
      </c>
      <c r="D699">
        <v>0.51075300000000001</v>
      </c>
    </row>
    <row r="700" spans="1:4" x14ac:dyDescent="0.2">
      <c r="A700" t="s">
        <v>4071</v>
      </c>
      <c r="B700">
        <v>0.53763399999999995</v>
      </c>
      <c r="C700">
        <v>0.462366</v>
      </c>
      <c r="D700">
        <v>0.53763399999999995</v>
      </c>
    </row>
    <row r="701" spans="1:4" x14ac:dyDescent="0.2">
      <c r="A701" t="s">
        <v>4072</v>
      </c>
      <c r="B701">
        <v>0.56451499999999999</v>
      </c>
      <c r="C701">
        <v>0.43548500000000001</v>
      </c>
      <c r="D701">
        <v>0.56451499999999999</v>
      </c>
    </row>
    <row r="702" spans="1:4" x14ac:dyDescent="0.2">
      <c r="A702" t="s">
        <v>4073</v>
      </c>
      <c r="B702">
        <v>0.59139600000000003</v>
      </c>
      <c r="C702">
        <v>0.40860400000000002</v>
      </c>
      <c r="D702">
        <v>0.59139600000000003</v>
      </c>
    </row>
    <row r="703" spans="1:4" x14ac:dyDescent="0.2">
      <c r="A703" t="s">
        <v>4074</v>
      </c>
      <c r="B703">
        <v>0.61828000000000005</v>
      </c>
      <c r="C703">
        <v>0.38172</v>
      </c>
      <c r="D703">
        <v>0.61828000000000005</v>
      </c>
    </row>
    <row r="704" spans="1:4" x14ac:dyDescent="0.2">
      <c r="A704" t="s">
        <v>4075</v>
      </c>
      <c r="B704">
        <v>0.64516099999999998</v>
      </c>
      <c r="C704">
        <v>0.35483900000000002</v>
      </c>
      <c r="D704">
        <v>0.64516099999999998</v>
      </c>
    </row>
    <row r="705" spans="1:4" x14ac:dyDescent="0.2">
      <c r="A705" t="s">
        <v>4076</v>
      </c>
      <c r="B705">
        <v>0.67204299999999995</v>
      </c>
      <c r="C705">
        <v>0.327957</v>
      </c>
      <c r="D705">
        <v>0.67204299999999995</v>
      </c>
    </row>
    <row r="706" spans="1:4" x14ac:dyDescent="0.2">
      <c r="A706" t="s">
        <v>4077</v>
      </c>
      <c r="B706">
        <v>0.30375799999999997</v>
      </c>
      <c r="C706">
        <v>0.69624200000000003</v>
      </c>
      <c r="D706">
        <v>0.30375799999999997</v>
      </c>
    </row>
    <row r="707" spans="1:4" x14ac:dyDescent="0.2">
      <c r="A707" t="s">
        <v>4078</v>
      </c>
      <c r="B707">
        <v>0.32401400000000002</v>
      </c>
      <c r="C707">
        <v>0.67598599999999998</v>
      </c>
      <c r="D707">
        <v>0.32401400000000002</v>
      </c>
    </row>
    <row r="708" spans="1:4" x14ac:dyDescent="0.2">
      <c r="A708" t="s">
        <v>4079</v>
      </c>
      <c r="B708">
        <v>0.34426499999999999</v>
      </c>
      <c r="C708">
        <v>0.65573499999999996</v>
      </c>
      <c r="D708">
        <v>0.34426499999999999</v>
      </c>
    </row>
    <row r="709" spans="1:4" x14ac:dyDescent="0.2">
      <c r="A709" t="s">
        <v>4080</v>
      </c>
      <c r="B709">
        <v>0.36451600000000001</v>
      </c>
      <c r="C709">
        <v>0.63548400000000005</v>
      </c>
      <c r="D709">
        <v>0.36451600000000001</v>
      </c>
    </row>
    <row r="710" spans="1:4" x14ac:dyDescent="0.2">
      <c r="A710" t="s">
        <v>4081</v>
      </c>
      <c r="B710">
        <v>0.38476700000000003</v>
      </c>
      <c r="C710">
        <v>0.61523300000000003</v>
      </c>
      <c r="D710">
        <v>0.38476700000000003</v>
      </c>
    </row>
    <row r="711" spans="1:4" x14ac:dyDescent="0.2">
      <c r="A711" t="s">
        <v>4082</v>
      </c>
      <c r="B711">
        <v>0.40501900000000002</v>
      </c>
      <c r="C711">
        <v>0.59498099999999998</v>
      </c>
      <c r="D711">
        <v>0.40501900000000002</v>
      </c>
    </row>
    <row r="712" spans="1:4" x14ac:dyDescent="0.2">
      <c r="A712" t="s">
        <v>4083</v>
      </c>
      <c r="B712">
        <v>0.42527100000000001</v>
      </c>
      <c r="C712">
        <v>0.57472900000000005</v>
      </c>
      <c r="D712">
        <v>0.42527100000000001</v>
      </c>
    </row>
    <row r="713" spans="1:4" x14ac:dyDescent="0.2">
      <c r="A713" t="s">
        <v>4084</v>
      </c>
      <c r="B713">
        <v>0.44552000000000003</v>
      </c>
      <c r="C713">
        <v>0.55447999999999997</v>
      </c>
      <c r="D713">
        <v>0.44552000000000003</v>
      </c>
    </row>
    <row r="714" spans="1:4" x14ac:dyDescent="0.2">
      <c r="A714" t="s">
        <v>4085</v>
      </c>
      <c r="B714">
        <v>0.46577099999999999</v>
      </c>
      <c r="C714">
        <v>0.53422899999999995</v>
      </c>
      <c r="D714">
        <v>0.46577099999999999</v>
      </c>
    </row>
    <row r="715" spans="1:4" x14ac:dyDescent="0.2">
      <c r="A715" t="s">
        <v>4086</v>
      </c>
      <c r="B715">
        <v>0.48602200000000001</v>
      </c>
      <c r="C715">
        <v>0.51397800000000005</v>
      </c>
      <c r="D715">
        <v>0.48602200000000001</v>
      </c>
    </row>
    <row r="716" spans="1:4" x14ac:dyDescent="0.2">
      <c r="A716" t="s">
        <v>4087</v>
      </c>
      <c r="B716">
        <v>0.50627200000000006</v>
      </c>
      <c r="C716">
        <v>0.493728</v>
      </c>
      <c r="D716">
        <v>0.50627200000000006</v>
      </c>
    </row>
    <row r="717" spans="1:4" x14ac:dyDescent="0.2">
      <c r="A717" t="s">
        <v>4088</v>
      </c>
      <c r="B717">
        <v>0.31989200000000001</v>
      </c>
      <c r="C717">
        <v>0.68010800000000005</v>
      </c>
      <c r="D717">
        <v>0.31989200000000001</v>
      </c>
    </row>
    <row r="718" spans="1:4" x14ac:dyDescent="0.2">
      <c r="A718" t="s">
        <v>4089</v>
      </c>
      <c r="B718">
        <v>0.34121899999999999</v>
      </c>
      <c r="C718">
        <v>0.65878099999999995</v>
      </c>
      <c r="D718">
        <v>0.34121899999999999</v>
      </c>
    </row>
    <row r="719" spans="1:4" x14ac:dyDescent="0.2">
      <c r="A719" t="s">
        <v>4090</v>
      </c>
      <c r="B719">
        <v>0.36254500000000001</v>
      </c>
      <c r="C719">
        <v>0.63745499999999999</v>
      </c>
      <c r="D719">
        <v>0.36254500000000001</v>
      </c>
    </row>
    <row r="720" spans="1:4" x14ac:dyDescent="0.2">
      <c r="A720" t="s">
        <v>4091</v>
      </c>
      <c r="B720">
        <v>0.38386999999999999</v>
      </c>
      <c r="C720">
        <v>0.61612999999999996</v>
      </c>
      <c r="D720">
        <v>0.38386999999999999</v>
      </c>
    </row>
    <row r="721" spans="1:4" x14ac:dyDescent="0.2">
      <c r="A721" t="s">
        <v>4092</v>
      </c>
      <c r="B721">
        <v>0.405198</v>
      </c>
      <c r="C721">
        <v>0.59480200000000005</v>
      </c>
      <c r="D721">
        <v>0.405198</v>
      </c>
    </row>
    <row r="722" spans="1:4" x14ac:dyDescent="0.2">
      <c r="A722" t="s">
        <v>4093</v>
      </c>
      <c r="B722">
        <v>0.42652499999999999</v>
      </c>
      <c r="C722">
        <v>0.57347499999999996</v>
      </c>
      <c r="D722">
        <v>0.42652499999999999</v>
      </c>
    </row>
    <row r="723" spans="1:4" x14ac:dyDescent="0.2">
      <c r="A723" t="s">
        <v>4094</v>
      </c>
      <c r="B723">
        <v>0.44785000000000003</v>
      </c>
      <c r="C723">
        <v>0.55215000000000003</v>
      </c>
      <c r="D723">
        <v>0.44785000000000003</v>
      </c>
    </row>
    <row r="724" spans="1:4" x14ac:dyDescent="0.2">
      <c r="A724" t="s">
        <v>4095</v>
      </c>
      <c r="B724">
        <v>0.46917700000000001</v>
      </c>
      <c r="C724">
        <v>0.53082300000000004</v>
      </c>
      <c r="D724">
        <v>0.46917700000000001</v>
      </c>
    </row>
    <row r="725" spans="1:4" x14ac:dyDescent="0.2">
      <c r="A725" t="s">
        <v>4096</v>
      </c>
      <c r="B725">
        <v>0.49050199999999999</v>
      </c>
      <c r="C725">
        <v>0.50949800000000001</v>
      </c>
      <c r="D725">
        <v>0.49050199999999999</v>
      </c>
    </row>
    <row r="726" spans="1:4" x14ac:dyDescent="0.2">
      <c r="A726" t="s">
        <v>4097</v>
      </c>
      <c r="B726">
        <v>0.51182799999999995</v>
      </c>
      <c r="C726">
        <v>0.48817199999999999</v>
      </c>
      <c r="D726">
        <v>0.51182799999999995</v>
      </c>
    </row>
    <row r="727" spans="1:4" x14ac:dyDescent="0.2">
      <c r="A727" t="s">
        <v>4098</v>
      </c>
      <c r="B727">
        <v>0.53315400000000002</v>
      </c>
      <c r="C727">
        <v>0.46684599999999998</v>
      </c>
      <c r="D727">
        <v>0.53315400000000002</v>
      </c>
    </row>
    <row r="728" spans="1:4" x14ac:dyDescent="0.2">
      <c r="A728" t="s">
        <v>4099</v>
      </c>
      <c r="B728">
        <v>0.38172099999999998</v>
      </c>
      <c r="C728">
        <v>0.61827900000000002</v>
      </c>
      <c r="D728">
        <v>0.38172099999999998</v>
      </c>
    </row>
    <row r="729" spans="1:4" x14ac:dyDescent="0.2">
      <c r="A729" t="s">
        <v>4100</v>
      </c>
      <c r="B729">
        <v>0.40717100000000001</v>
      </c>
      <c r="C729">
        <v>0.59282900000000005</v>
      </c>
      <c r="D729">
        <v>0.40717100000000001</v>
      </c>
    </row>
    <row r="730" spans="1:4" x14ac:dyDescent="0.2">
      <c r="A730" t="s">
        <v>4101</v>
      </c>
      <c r="B730">
        <v>0.43261699999999997</v>
      </c>
      <c r="C730">
        <v>0.56738299999999997</v>
      </c>
      <c r="D730">
        <v>0.43261699999999997</v>
      </c>
    </row>
    <row r="731" spans="1:4" x14ac:dyDescent="0.2">
      <c r="A731" t="s">
        <v>4102</v>
      </c>
      <c r="B731">
        <v>0.45806799999999998</v>
      </c>
      <c r="C731">
        <v>0.54193199999999997</v>
      </c>
      <c r="D731">
        <v>0.45806799999999998</v>
      </c>
    </row>
    <row r="732" spans="1:4" x14ac:dyDescent="0.2">
      <c r="A732" t="s">
        <v>4103</v>
      </c>
      <c r="B732">
        <v>0.48351300000000003</v>
      </c>
      <c r="C732">
        <v>0.51648700000000003</v>
      </c>
      <c r="D732">
        <v>0.48351300000000003</v>
      </c>
    </row>
    <row r="733" spans="1:4" x14ac:dyDescent="0.2">
      <c r="A733" t="s">
        <v>4104</v>
      </c>
      <c r="B733">
        <v>0.508965</v>
      </c>
      <c r="C733">
        <v>0.491035</v>
      </c>
      <c r="D733">
        <v>0.508965</v>
      </c>
    </row>
    <row r="734" spans="1:4" x14ac:dyDescent="0.2">
      <c r="A734" t="s">
        <v>4105</v>
      </c>
      <c r="B734">
        <v>0.53441399999999994</v>
      </c>
      <c r="C734">
        <v>0.465586</v>
      </c>
      <c r="D734">
        <v>0.53441399999999994</v>
      </c>
    </row>
    <row r="735" spans="1:4" x14ac:dyDescent="0.2">
      <c r="A735" t="s">
        <v>4106</v>
      </c>
      <c r="B735">
        <v>0.55985600000000002</v>
      </c>
      <c r="C735">
        <v>0.44014399999999998</v>
      </c>
      <c r="D735">
        <v>0.55985600000000002</v>
      </c>
    </row>
    <row r="736" spans="1:4" x14ac:dyDescent="0.2">
      <c r="A736" t="s">
        <v>4107</v>
      </c>
      <c r="B736">
        <v>0.58530199999999999</v>
      </c>
      <c r="C736">
        <v>0.41469800000000001</v>
      </c>
      <c r="D736">
        <v>0.58530199999999999</v>
      </c>
    </row>
    <row r="737" spans="1:4" x14ac:dyDescent="0.2">
      <c r="A737" t="s">
        <v>4108</v>
      </c>
      <c r="B737">
        <v>0.61075199999999996</v>
      </c>
      <c r="C737">
        <v>0.38924799999999998</v>
      </c>
      <c r="D737">
        <v>0.61075199999999996</v>
      </c>
    </row>
    <row r="738" spans="1:4" x14ac:dyDescent="0.2">
      <c r="A738" t="s">
        <v>4109</v>
      </c>
      <c r="B738">
        <v>0.63620200000000005</v>
      </c>
      <c r="C738">
        <v>0.36379800000000001</v>
      </c>
      <c r="D738">
        <v>0.63620200000000005</v>
      </c>
    </row>
    <row r="739" spans="1:4" x14ac:dyDescent="0.2">
      <c r="A739" t="s">
        <v>4110</v>
      </c>
      <c r="B739">
        <v>0.33333299999999999</v>
      </c>
      <c r="C739">
        <v>0.66666700000000001</v>
      </c>
      <c r="D739">
        <v>0.33333299999999999</v>
      </c>
    </row>
    <row r="740" spans="1:4" x14ac:dyDescent="0.2">
      <c r="A740" t="s">
        <v>4111</v>
      </c>
      <c r="B740">
        <v>0.35555599999999998</v>
      </c>
      <c r="C740">
        <v>0.64444400000000002</v>
      </c>
      <c r="D740">
        <v>0.35555599999999998</v>
      </c>
    </row>
    <row r="741" spans="1:4" x14ac:dyDescent="0.2">
      <c r="A741" t="s">
        <v>4112</v>
      </c>
      <c r="B741">
        <v>0.37778299999999998</v>
      </c>
      <c r="C741">
        <v>0.62221700000000002</v>
      </c>
      <c r="D741">
        <v>0.37778299999999998</v>
      </c>
    </row>
    <row r="742" spans="1:4" x14ac:dyDescent="0.2">
      <c r="A742" t="s">
        <v>4113</v>
      </c>
      <c r="B742">
        <v>0.400001</v>
      </c>
      <c r="C742">
        <v>0.59999899999999995</v>
      </c>
      <c r="D742">
        <v>0.400001</v>
      </c>
    </row>
    <row r="743" spans="1:4" x14ac:dyDescent="0.2">
      <c r="A743" t="s">
        <v>4114</v>
      </c>
      <c r="B743">
        <v>0.42222399999999999</v>
      </c>
      <c r="C743">
        <v>0.57777599999999996</v>
      </c>
      <c r="D743">
        <v>0.42222399999999999</v>
      </c>
    </row>
    <row r="744" spans="1:4" x14ac:dyDescent="0.2">
      <c r="A744" t="s">
        <v>4115</v>
      </c>
      <c r="B744">
        <v>0.44444499999999998</v>
      </c>
      <c r="C744">
        <v>0.55555500000000002</v>
      </c>
      <c r="D744">
        <v>0.44444499999999998</v>
      </c>
    </row>
    <row r="745" spans="1:4" x14ac:dyDescent="0.2">
      <c r="A745" t="s">
        <v>4116</v>
      </c>
      <c r="B745">
        <v>0.466673</v>
      </c>
      <c r="C745">
        <v>0.533327</v>
      </c>
      <c r="D745">
        <v>0.466673</v>
      </c>
    </row>
    <row r="746" spans="1:4" x14ac:dyDescent="0.2">
      <c r="A746" t="s">
        <v>4117</v>
      </c>
      <c r="B746">
        <v>0.48888900000000002</v>
      </c>
      <c r="C746">
        <v>0.51111099999999998</v>
      </c>
      <c r="D746">
        <v>0.48888900000000002</v>
      </c>
    </row>
    <row r="747" spans="1:4" x14ac:dyDescent="0.2">
      <c r="A747" t="s">
        <v>4118</v>
      </c>
      <c r="B747">
        <v>0.51111099999999998</v>
      </c>
      <c r="C747">
        <v>0.48888900000000002</v>
      </c>
      <c r="D747">
        <v>0.51111099999999998</v>
      </c>
    </row>
    <row r="748" spans="1:4" x14ac:dyDescent="0.2">
      <c r="A748" t="s">
        <v>4119</v>
      </c>
      <c r="B748">
        <v>0.53333299999999995</v>
      </c>
      <c r="C748">
        <v>0.466667</v>
      </c>
      <c r="D748">
        <v>0.53333299999999995</v>
      </c>
    </row>
    <row r="749" spans="1:4" x14ac:dyDescent="0.2">
      <c r="A749" t="s">
        <v>4120</v>
      </c>
      <c r="B749">
        <v>0.55555600000000005</v>
      </c>
      <c r="C749">
        <v>0.44444400000000001</v>
      </c>
      <c r="D749">
        <v>0.55555600000000005</v>
      </c>
    </row>
    <row r="750" spans="1:4" x14ac:dyDescent="0.2">
      <c r="A750" t="s">
        <v>4121</v>
      </c>
      <c r="B750">
        <v>0.35215099999999999</v>
      </c>
      <c r="C750">
        <v>0.64784900000000001</v>
      </c>
      <c r="D750">
        <v>0.35215099999999999</v>
      </c>
    </row>
    <row r="751" spans="1:4" x14ac:dyDescent="0.2">
      <c r="A751" t="s">
        <v>4122</v>
      </c>
      <c r="B751">
        <v>0.37562299999999998</v>
      </c>
      <c r="C751">
        <v>0.62437699999999996</v>
      </c>
      <c r="D751">
        <v>0.37562299999999998</v>
      </c>
    </row>
    <row r="752" spans="1:4" x14ac:dyDescent="0.2">
      <c r="A752" t="s">
        <v>4123</v>
      </c>
      <c r="B752">
        <v>0.39910600000000002</v>
      </c>
      <c r="C752">
        <v>0.60089400000000004</v>
      </c>
      <c r="D752">
        <v>0.39910600000000002</v>
      </c>
    </row>
    <row r="753" spans="1:4" x14ac:dyDescent="0.2">
      <c r="A753" t="s">
        <v>4124</v>
      </c>
      <c r="B753">
        <v>0.42258299999999999</v>
      </c>
      <c r="C753">
        <v>0.57741699999999996</v>
      </c>
      <c r="D753">
        <v>0.42258299999999999</v>
      </c>
    </row>
    <row r="754" spans="1:4" x14ac:dyDescent="0.2">
      <c r="A754" t="s">
        <v>4125</v>
      </c>
      <c r="B754">
        <v>0.44605699999999998</v>
      </c>
      <c r="C754">
        <v>0.55394299999999996</v>
      </c>
      <c r="D754">
        <v>0.44605699999999998</v>
      </c>
    </row>
    <row r="755" spans="1:4" x14ac:dyDescent="0.2">
      <c r="A755" t="s">
        <v>4126</v>
      </c>
      <c r="B755">
        <v>0.46952899999999997</v>
      </c>
      <c r="C755">
        <v>0.53047100000000003</v>
      </c>
      <c r="D755">
        <v>0.46952899999999997</v>
      </c>
    </row>
    <row r="756" spans="1:4" x14ac:dyDescent="0.2">
      <c r="A756" t="s">
        <v>4127</v>
      </c>
      <c r="B756">
        <v>0.49301099999999998</v>
      </c>
      <c r="C756">
        <v>0.50698900000000002</v>
      </c>
      <c r="D756">
        <v>0.49301099999999998</v>
      </c>
    </row>
    <row r="757" spans="1:4" x14ac:dyDescent="0.2">
      <c r="A757" t="s">
        <v>4128</v>
      </c>
      <c r="B757">
        <v>0.51648899999999998</v>
      </c>
      <c r="C757">
        <v>0.48351100000000002</v>
      </c>
      <c r="D757">
        <v>0.51648899999999998</v>
      </c>
    </row>
    <row r="758" spans="1:4" x14ac:dyDescent="0.2">
      <c r="A758" t="s">
        <v>4129</v>
      </c>
      <c r="B758">
        <v>0.53996699999999997</v>
      </c>
      <c r="C758">
        <v>0.46003300000000003</v>
      </c>
      <c r="D758">
        <v>0.53996699999999997</v>
      </c>
    </row>
    <row r="759" spans="1:4" x14ac:dyDescent="0.2">
      <c r="A759" t="s">
        <v>4130</v>
      </c>
      <c r="B759">
        <v>0.56344099999999997</v>
      </c>
      <c r="C759">
        <v>0.43655899999999997</v>
      </c>
      <c r="D759">
        <v>0.56344099999999997</v>
      </c>
    </row>
    <row r="760" spans="1:4" x14ac:dyDescent="0.2">
      <c r="A760" t="s">
        <v>4131</v>
      </c>
      <c r="B760">
        <v>0.58691499999999996</v>
      </c>
      <c r="C760">
        <v>0.41308499999999998</v>
      </c>
      <c r="D760">
        <v>0.58691499999999996</v>
      </c>
    </row>
    <row r="761" spans="1:4" x14ac:dyDescent="0.2">
      <c r="A761" t="s">
        <v>4132</v>
      </c>
      <c r="B761">
        <v>0.37097400000000003</v>
      </c>
      <c r="C761">
        <v>0.62902599999999997</v>
      </c>
      <c r="D761">
        <v>0.37097400000000003</v>
      </c>
    </row>
    <row r="762" spans="1:4" x14ac:dyDescent="0.2">
      <c r="A762" t="s">
        <v>4133</v>
      </c>
      <c r="B762">
        <v>0.39570100000000002</v>
      </c>
      <c r="C762">
        <v>0.60429900000000003</v>
      </c>
      <c r="D762">
        <v>0.39570100000000002</v>
      </c>
    </row>
    <row r="763" spans="1:4" x14ac:dyDescent="0.2">
      <c r="A763" t="s">
        <v>4134</v>
      </c>
      <c r="B763">
        <v>0.42043199999999997</v>
      </c>
      <c r="C763">
        <v>0.57956799999999997</v>
      </c>
      <c r="D763">
        <v>0.42043199999999997</v>
      </c>
    </row>
    <row r="764" spans="1:4" x14ac:dyDescent="0.2">
      <c r="A764" t="s">
        <v>4135</v>
      </c>
      <c r="B764">
        <v>0.44516099999999997</v>
      </c>
      <c r="C764">
        <v>0.55483899999999997</v>
      </c>
      <c r="D764">
        <v>0.44516099999999997</v>
      </c>
    </row>
    <row r="765" spans="1:4" x14ac:dyDescent="0.2">
      <c r="A765" t="s">
        <v>4136</v>
      </c>
      <c r="B765">
        <v>0.469891</v>
      </c>
      <c r="C765">
        <v>0.53010900000000005</v>
      </c>
      <c r="D765">
        <v>0.469891</v>
      </c>
    </row>
    <row r="766" spans="1:4" x14ac:dyDescent="0.2">
      <c r="A766" t="s">
        <v>4137</v>
      </c>
      <c r="B766">
        <v>0.49462299999999998</v>
      </c>
      <c r="C766">
        <v>0.50537699999999997</v>
      </c>
      <c r="D766">
        <v>0.49462299999999998</v>
      </c>
    </row>
    <row r="767" spans="1:4" x14ac:dyDescent="0.2">
      <c r="A767" t="s">
        <v>4138</v>
      </c>
      <c r="B767">
        <v>0.51935500000000001</v>
      </c>
      <c r="C767">
        <v>0.48064499999999999</v>
      </c>
      <c r="D767">
        <v>0.51935500000000001</v>
      </c>
    </row>
    <row r="768" spans="1:4" x14ac:dyDescent="0.2">
      <c r="A768" t="s">
        <v>4139</v>
      </c>
      <c r="B768">
        <v>0.54408599999999996</v>
      </c>
      <c r="C768">
        <v>0.45591399999999999</v>
      </c>
      <c r="D768">
        <v>0.54408599999999996</v>
      </c>
    </row>
    <row r="769" spans="1:4" x14ac:dyDescent="0.2">
      <c r="A769" t="s">
        <v>4140</v>
      </c>
      <c r="B769">
        <v>0.56881599999999999</v>
      </c>
      <c r="C769">
        <v>0.43118400000000001</v>
      </c>
      <c r="D769">
        <v>0.56881599999999999</v>
      </c>
    </row>
    <row r="770" spans="1:4" x14ac:dyDescent="0.2">
      <c r="A770" t="s">
        <v>4141</v>
      </c>
      <c r="B770">
        <v>0.59354600000000002</v>
      </c>
      <c r="C770">
        <v>0.40645399999999998</v>
      </c>
      <c r="D770">
        <v>0.59354600000000002</v>
      </c>
    </row>
    <row r="771" spans="1:4" x14ac:dyDescent="0.2">
      <c r="A771" t="s">
        <v>4142</v>
      </c>
      <c r="B771">
        <v>0.61827900000000002</v>
      </c>
      <c r="C771">
        <v>0.38172099999999998</v>
      </c>
      <c r="D771">
        <v>0.61827900000000002</v>
      </c>
    </row>
    <row r="772" spans="1:4" x14ac:dyDescent="0.2">
      <c r="A772" t="s">
        <v>4143</v>
      </c>
      <c r="B772">
        <v>0.27419100000000002</v>
      </c>
      <c r="C772">
        <v>0.72580900000000004</v>
      </c>
      <c r="D772">
        <v>0.27419100000000002</v>
      </c>
    </row>
    <row r="773" spans="1:4" x14ac:dyDescent="0.2">
      <c r="A773" t="s">
        <v>4144</v>
      </c>
      <c r="B773">
        <v>0.29247099999999998</v>
      </c>
      <c r="C773">
        <v>0.70752899999999996</v>
      </c>
      <c r="D773">
        <v>0.29247099999999998</v>
      </c>
    </row>
    <row r="774" spans="1:4" x14ac:dyDescent="0.2">
      <c r="A774" t="s">
        <v>4145</v>
      </c>
      <c r="B774">
        <v>0.310749</v>
      </c>
      <c r="C774">
        <v>0.68925099999999995</v>
      </c>
      <c r="D774">
        <v>0.310749</v>
      </c>
    </row>
    <row r="775" spans="1:4" x14ac:dyDescent="0.2">
      <c r="A775" t="s">
        <v>4146</v>
      </c>
      <c r="B775">
        <v>0.32903199999999999</v>
      </c>
      <c r="C775">
        <v>0.67096800000000001</v>
      </c>
      <c r="D775">
        <v>0.32903199999999999</v>
      </c>
    </row>
    <row r="776" spans="1:4" x14ac:dyDescent="0.2">
      <c r="A776" t="s">
        <v>4147</v>
      </c>
      <c r="B776">
        <v>0.34731200000000001</v>
      </c>
      <c r="C776">
        <v>0.65268800000000005</v>
      </c>
      <c r="D776">
        <v>0.34731200000000001</v>
      </c>
    </row>
    <row r="777" spans="1:4" x14ac:dyDescent="0.2">
      <c r="A777" t="s">
        <v>4148</v>
      </c>
      <c r="B777">
        <v>0.36559199999999997</v>
      </c>
      <c r="C777">
        <v>0.63440799999999997</v>
      </c>
      <c r="D777">
        <v>0.36559199999999997</v>
      </c>
    </row>
    <row r="778" spans="1:4" x14ac:dyDescent="0.2">
      <c r="A778" t="s">
        <v>4149</v>
      </c>
      <c r="B778">
        <v>0.38386500000000001</v>
      </c>
      <c r="C778">
        <v>0.61613499999999999</v>
      </c>
      <c r="D778">
        <v>0.38386500000000001</v>
      </c>
    </row>
    <row r="779" spans="1:4" x14ac:dyDescent="0.2">
      <c r="A779" t="s">
        <v>4150</v>
      </c>
      <c r="B779">
        <v>0.40215099999999998</v>
      </c>
      <c r="C779">
        <v>0.59784899999999996</v>
      </c>
      <c r="D779">
        <v>0.40215099999999998</v>
      </c>
    </row>
    <row r="780" spans="1:4" x14ac:dyDescent="0.2">
      <c r="A780" t="s">
        <v>4151</v>
      </c>
      <c r="B780">
        <v>0.420431</v>
      </c>
      <c r="C780">
        <v>0.579569</v>
      </c>
      <c r="D780">
        <v>0.420431</v>
      </c>
    </row>
    <row r="781" spans="1:4" x14ac:dyDescent="0.2">
      <c r="A781" t="s">
        <v>4152</v>
      </c>
      <c r="B781">
        <v>0.43871100000000002</v>
      </c>
      <c r="C781">
        <v>0.56128900000000004</v>
      </c>
      <c r="D781">
        <v>0.43871100000000002</v>
      </c>
    </row>
    <row r="782" spans="1:4" x14ac:dyDescent="0.2">
      <c r="A782" t="s">
        <v>4153</v>
      </c>
      <c r="B782">
        <v>0.45699000000000001</v>
      </c>
      <c r="C782">
        <v>0.54300999999999999</v>
      </c>
      <c r="D782">
        <v>0.45699000000000001</v>
      </c>
    </row>
    <row r="783" spans="1:4" x14ac:dyDescent="0.2">
      <c r="A783" t="s">
        <v>4154</v>
      </c>
      <c r="B783">
        <v>0.26881500000000003</v>
      </c>
      <c r="C783">
        <v>0.73118499999999997</v>
      </c>
      <c r="D783">
        <v>0.26881500000000003</v>
      </c>
    </row>
    <row r="784" spans="1:4" x14ac:dyDescent="0.2">
      <c r="A784" t="s">
        <v>4155</v>
      </c>
      <c r="B784">
        <v>0.28673599999999999</v>
      </c>
      <c r="C784">
        <v>0.71326400000000001</v>
      </c>
      <c r="D784">
        <v>0.28673599999999999</v>
      </c>
    </row>
    <row r="785" spans="1:4" x14ac:dyDescent="0.2">
      <c r="A785" t="s">
        <v>4156</v>
      </c>
      <c r="B785">
        <v>0.30466599999999999</v>
      </c>
      <c r="C785">
        <v>0.69533400000000001</v>
      </c>
      <c r="D785">
        <v>0.30466599999999999</v>
      </c>
    </row>
    <row r="786" spans="1:4" x14ac:dyDescent="0.2">
      <c r="A786" t="s">
        <v>4157</v>
      </c>
      <c r="B786">
        <v>0.322579</v>
      </c>
      <c r="C786">
        <v>0.67742100000000005</v>
      </c>
      <c r="D786">
        <v>0.322579</v>
      </c>
    </row>
    <row r="787" spans="1:4" x14ac:dyDescent="0.2">
      <c r="A787" t="s">
        <v>4158</v>
      </c>
      <c r="B787">
        <v>0.34050200000000003</v>
      </c>
      <c r="C787">
        <v>0.65949800000000003</v>
      </c>
      <c r="D787">
        <v>0.34050200000000003</v>
      </c>
    </row>
    <row r="788" spans="1:4" x14ac:dyDescent="0.2">
      <c r="A788" t="s">
        <v>4159</v>
      </c>
      <c r="B788">
        <v>0.35842099999999999</v>
      </c>
      <c r="C788">
        <v>0.64157900000000001</v>
      </c>
      <c r="D788">
        <v>0.35842099999999999</v>
      </c>
    </row>
    <row r="789" spans="1:4" x14ac:dyDescent="0.2">
      <c r="A789" t="s">
        <v>4160</v>
      </c>
      <c r="B789">
        <v>0.37634400000000001</v>
      </c>
      <c r="C789">
        <v>0.62365599999999999</v>
      </c>
      <c r="D789">
        <v>0.37634400000000001</v>
      </c>
    </row>
    <row r="790" spans="1:4" x14ac:dyDescent="0.2">
      <c r="A790" t="s">
        <v>4161</v>
      </c>
      <c r="B790">
        <v>0.39426499999999998</v>
      </c>
      <c r="C790">
        <v>0.60573500000000002</v>
      </c>
      <c r="D790">
        <v>0.39426499999999998</v>
      </c>
    </row>
    <row r="791" spans="1:4" x14ac:dyDescent="0.2">
      <c r="A791" t="s">
        <v>4162</v>
      </c>
      <c r="B791">
        <v>0.41218700000000003</v>
      </c>
      <c r="C791">
        <v>0.58781300000000003</v>
      </c>
      <c r="D791">
        <v>0.41218700000000003</v>
      </c>
    </row>
    <row r="792" spans="1:4" x14ac:dyDescent="0.2">
      <c r="A792" t="s">
        <v>4163</v>
      </c>
      <c r="B792">
        <v>0.43010900000000002</v>
      </c>
      <c r="C792">
        <v>0.56989100000000004</v>
      </c>
      <c r="D792">
        <v>0.43010900000000002</v>
      </c>
    </row>
    <row r="793" spans="1:4" x14ac:dyDescent="0.2">
      <c r="A793" t="s">
        <v>4164</v>
      </c>
      <c r="B793">
        <v>0.44802900000000001</v>
      </c>
      <c r="C793">
        <v>0.55197099999999999</v>
      </c>
      <c r="D793">
        <v>0.44802900000000001</v>
      </c>
    </row>
    <row r="794" spans="1:4" x14ac:dyDescent="0.2">
      <c r="A794" t="s">
        <v>4165</v>
      </c>
      <c r="B794">
        <v>0.35483900000000002</v>
      </c>
      <c r="C794">
        <v>0.64516099999999998</v>
      </c>
      <c r="D794">
        <v>0.35483900000000002</v>
      </c>
    </row>
    <row r="795" spans="1:4" x14ac:dyDescent="0.2">
      <c r="A795" t="s">
        <v>4166</v>
      </c>
      <c r="B795">
        <v>0.37849500000000003</v>
      </c>
      <c r="C795">
        <v>0.62150499999999997</v>
      </c>
      <c r="D795">
        <v>0.37849500000000003</v>
      </c>
    </row>
    <row r="796" spans="1:4" x14ac:dyDescent="0.2">
      <c r="A796" t="s">
        <v>4167</v>
      </c>
      <c r="B796">
        <v>0.40215299999999998</v>
      </c>
      <c r="C796">
        <v>0.59784700000000002</v>
      </c>
      <c r="D796">
        <v>0.40215299999999998</v>
      </c>
    </row>
    <row r="797" spans="1:4" x14ac:dyDescent="0.2">
      <c r="A797" t="s">
        <v>4168</v>
      </c>
      <c r="B797">
        <v>0.42580800000000002</v>
      </c>
      <c r="C797">
        <v>0.57419200000000004</v>
      </c>
      <c r="D797">
        <v>0.42580800000000002</v>
      </c>
    </row>
    <row r="798" spans="1:4" x14ac:dyDescent="0.2">
      <c r="A798" t="s">
        <v>4169</v>
      </c>
      <c r="B798">
        <v>0.44946199999999997</v>
      </c>
      <c r="C798">
        <v>0.55053799999999997</v>
      </c>
      <c r="D798">
        <v>0.44946199999999997</v>
      </c>
    </row>
    <row r="799" spans="1:4" x14ac:dyDescent="0.2">
      <c r="A799" t="s">
        <v>4170</v>
      </c>
      <c r="B799">
        <v>0.47311599999999998</v>
      </c>
      <c r="C799">
        <v>0.52688400000000002</v>
      </c>
      <c r="D799">
        <v>0.47311599999999998</v>
      </c>
    </row>
    <row r="800" spans="1:4" x14ac:dyDescent="0.2">
      <c r="A800" t="s">
        <v>4171</v>
      </c>
      <c r="B800">
        <v>0.49677199999999999</v>
      </c>
      <c r="C800">
        <v>0.50322800000000001</v>
      </c>
      <c r="D800">
        <v>0.49677199999999999</v>
      </c>
    </row>
    <row r="801" spans="1:4" x14ac:dyDescent="0.2">
      <c r="A801" t="s">
        <v>4172</v>
      </c>
      <c r="B801">
        <v>0.52042900000000003</v>
      </c>
      <c r="C801">
        <v>0.47957100000000003</v>
      </c>
      <c r="D801">
        <v>0.52042900000000003</v>
      </c>
    </row>
    <row r="802" spans="1:4" x14ac:dyDescent="0.2">
      <c r="A802" t="s">
        <v>4173</v>
      </c>
      <c r="B802">
        <v>0.54408000000000001</v>
      </c>
      <c r="C802">
        <v>0.45591999999999999</v>
      </c>
      <c r="D802">
        <v>0.54408000000000001</v>
      </c>
    </row>
    <row r="803" spans="1:4" x14ac:dyDescent="0.2">
      <c r="A803" t="s">
        <v>4174</v>
      </c>
      <c r="B803">
        <v>0.56774100000000005</v>
      </c>
      <c r="C803">
        <v>0.432259</v>
      </c>
      <c r="D803">
        <v>0.56774100000000005</v>
      </c>
    </row>
    <row r="804" spans="1:4" x14ac:dyDescent="0.2">
      <c r="A804" t="s">
        <v>4175</v>
      </c>
      <c r="B804">
        <v>0.591395</v>
      </c>
      <c r="C804">
        <v>0.408605</v>
      </c>
      <c r="D804">
        <v>0.591395</v>
      </c>
    </row>
    <row r="805" spans="1:4" x14ac:dyDescent="0.2">
      <c r="A805" t="s">
        <v>4176</v>
      </c>
      <c r="B805">
        <v>0.344086</v>
      </c>
      <c r="C805">
        <v>0.655914</v>
      </c>
      <c r="D805">
        <v>0.344086</v>
      </c>
    </row>
    <row r="806" spans="1:4" x14ac:dyDescent="0.2">
      <c r="A806" t="s">
        <v>4177</v>
      </c>
      <c r="B806">
        <v>0.36702099999999999</v>
      </c>
      <c r="C806">
        <v>0.63297899999999996</v>
      </c>
      <c r="D806">
        <v>0.36702099999999999</v>
      </c>
    </row>
    <row r="807" spans="1:4" x14ac:dyDescent="0.2">
      <c r="A807" t="s">
        <v>4178</v>
      </c>
      <c r="B807">
        <v>0.38996500000000001</v>
      </c>
      <c r="C807">
        <v>0.61003499999999999</v>
      </c>
      <c r="D807">
        <v>0.38996500000000001</v>
      </c>
    </row>
    <row r="808" spans="1:4" x14ac:dyDescent="0.2">
      <c r="A808" t="s">
        <v>4179</v>
      </c>
      <c r="B808">
        <v>0.412906</v>
      </c>
      <c r="C808">
        <v>0.587094</v>
      </c>
      <c r="D808">
        <v>0.412906</v>
      </c>
    </row>
    <row r="809" spans="1:4" x14ac:dyDescent="0.2">
      <c r="A809" t="s">
        <v>4180</v>
      </c>
      <c r="B809">
        <v>0.43584299999999998</v>
      </c>
      <c r="C809">
        <v>0.56415700000000002</v>
      </c>
      <c r="D809">
        <v>0.43584299999999998</v>
      </c>
    </row>
    <row r="810" spans="1:4" x14ac:dyDescent="0.2">
      <c r="A810" t="s">
        <v>4181</v>
      </c>
      <c r="B810">
        <v>0.45878099999999999</v>
      </c>
      <c r="C810">
        <v>0.54121900000000001</v>
      </c>
      <c r="D810">
        <v>0.45878099999999999</v>
      </c>
    </row>
    <row r="811" spans="1:4" x14ac:dyDescent="0.2">
      <c r="A811" t="s">
        <v>4182</v>
      </c>
      <c r="B811">
        <v>0.48171999999999998</v>
      </c>
      <c r="C811">
        <v>0.51827999999999996</v>
      </c>
      <c r="D811">
        <v>0.48171999999999998</v>
      </c>
    </row>
    <row r="812" spans="1:4" x14ac:dyDescent="0.2">
      <c r="A812" t="s">
        <v>4183</v>
      </c>
      <c r="B812">
        <v>0.50465899999999997</v>
      </c>
      <c r="C812">
        <v>0.49534099999999998</v>
      </c>
      <c r="D812">
        <v>0.50465899999999997</v>
      </c>
    </row>
    <row r="813" spans="1:4" x14ac:dyDescent="0.2">
      <c r="A813" t="s">
        <v>4184</v>
      </c>
      <c r="B813">
        <v>0.52759900000000004</v>
      </c>
      <c r="C813">
        <v>0.47240100000000002</v>
      </c>
      <c r="D813">
        <v>0.52759900000000004</v>
      </c>
    </row>
    <row r="814" spans="1:4" x14ac:dyDescent="0.2">
      <c r="A814" t="s">
        <v>4185</v>
      </c>
      <c r="B814">
        <v>0.55053799999999997</v>
      </c>
      <c r="C814">
        <v>0.44946199999999997</v>
      </c>
      <c r="D814">
        <v>0.55053799999999997</v>
      </c>
    </row>
    <row r="815" spans="1:4" x14ac:dyDescent="0.2">
      <c r="A815" t="s">
        <v>4186</v>
      </c>
      <c r="B815">
        <v>0.57347599999999999</v>
      </c>
      <c r="C815">
        <v>0.42652400000000001</v>
      </c>
      <c r="D815">
        <v>0.57347599999999999</v>
      </c>
    </row>
    <row r="816" spans="1:4" x14ac:dyDescent="0.2">
      <c r="A816" t="s">
        <v>4187</v>
      </c>
      <c r="B816">
        <v>0.27956700000000001</v>
      </c>
      <c r="C816">
        <v>0.72043299999999999</v>
      </c>
      <c r="D816">
        <v>0.27956700000000001</v>
      </c>
    </row>
    <row r="817" spans="1:4" x14ac:dyDescent="0.2">
      <c r="A817" t="s">
        <v>4188</v>
      </c>
      <c r="B817">
        <v>0.29820999999999998</v>
      </c>
      <c r="C817">
        <v>0.70179000000000002</v>
      </c>
      <c r="D817">
        <v>0.29820999999999998</v>
      </c>
    </row>
    <row r="818" spans="1:4" x14ac:dyDescent="0.2">
      <c r="A818" t="s">
        <v>4189</v>
      </c>
      <c r="B818">
        <v>0.31684400000000001</v>
      </c>
      <c r="C818">
        <v>0.68315599999999999</v>
      </c>
      <c r="D818">
        <v>0.31684400000000001</v>
      </c>
    </row>
    <row r="819" spans="1:4" x14ac:dyDescent="0.2">
      <c r="A819" t="s">
        <v>4190</v>
      </c>
      <c r="B819">
        <v>0.335484</v>
      </c>
      <c r="C819">
        <v>0.664516</v>
      </c>
      <c r="D819">
        <v>0.335484</v>
      </c>
    </row>
    <row r="820" spans="1:4" x14ac:dyDescent="0.2">
      <c r="A820" t="s">
        <v>4191</v>
      </c>
      <c r="B820">
        <v>0.35411999999999999</v>
      </c>
      <c r="C820">
        <v>0.64588000000000001</v>
      </c>
      <c r="D820">
        <v>0.35411999999999999</v>
      </c>
    </row>
    <row r="821" spans="1:4" x14ac:dyDescent="0.2">
      <c r="A821" t="s">
        <v>4192</v>
      </c>
      <c r="B821">
        <v>0.37275999999999998</v>
      </c>
      <c r="C821">
        <v>0.62724000000000002</v>
      </c>
      <c r="D821">
        <v>0.37275999999999998</v>
      </c>
    </row>
    <row r="822" spans="1:4" x14ac:dyDescent="0.2">
      <c r="A822" t="s">
        <v>4193</v>
      </c>
      <c r="B822">
        <v>0.39139800000000002</v>
      </c>
      <c r="C822">
        <v>0.60860199999999998</v>
      </c>
      <c r="D822">
        <v>0.39139800000000002</v>
      </c>
    </row>
    <row r="823" spans="1:4" x14ac:dyDescent="0.2">
      <c r="A823" t="s">
        <v>4194</v>
      </c>
      <c r="B823">
        <v>0.41003600000000001</v>
      </c>
      <c r="C823">
        <v>0.58996400000000004</v>
      </c>
      <c r="D823">
        <v>0.41003600000000001</v>
      </c>
    </row>
    <row r="824" spans="1:4" x14ac:dyDescent="0.2">
      <c r="A824" t="s">
        <v>4195</v>
      </c>
      <c r="B824">
        <v>0.42867499999999997</v>
      </c>
      <c r="C824">
        <v>0.57132499999999997</v>
      </c>
      <c r="D824">
        <v>0.42867499999999997</v>
      </c>
    </row>
    <row r="825" spans="1:4" x14ac:dyDescent="0.2">
      <c r="A825" t="s">
        <v>4196</v>
      </c>
      <c r="B825">
        <v>0.44731199999999999</v>
      </c>
      <c r="C825">
        <v>0.55268799999999996</v>
      </c>
      <c r="D825">
        <v>0.44731199999999999</v>
      </c>
    </row>
    <row r="826" spans="1:4" x14ac:dyDescent="0.2">
      <c r="A826" t="s">
        <v>4197</v>
      </c>
      <c r="B826">
        <v>0.46594999999999998</v>
      </c>
      <c r="C826">
        <v>0.53405000000000002</v>
      </c>
      <c r="D826">
        <v>0.46594999999999998</v>
      </c>
    </row>
    <row r="827" spans="1:4" x14ac:dyDescent="0.2">
      <c r="A827" t="s">
        <v>4198</v>
      </c>
      <c r="B827">
        <v>0.43408400000000003</v>
      </c>
      <c r="C827">
        <v>0.56591599999999997</v>
      </c>
      <c r="D827">
        <v>0.43408400000000003</v>
      </c>
    </row>
    <row r="828" spans="1:4" x14ac:dyDescent="0.2">
      <c r="A828" t="s">
        <v>4199</v>
      </c>
      <c r="B828">
        <v>0.46302199999999999</v>
      </c>
      <c r="C828">
        <v>0.53697799999999996</v>
      </c>
      <c r="D828">
        <v>0.46302199999999999</v>
      </c>
    </row>
    <row r="829" spans="1:4" x14ac:dyDescent="0.2">
      <c r="A829" t="s">
        <v>4200</v>
      </c>
      <c r="B829">
        <v>0.49196299999999998</v>
      </c>
      <c r="C829">
        <v>0.50803699999999996</v>
      </c>
      <c r="D829">
        <v>0.49196299999999998</v>
      </c>
    </row>
    <row r="830" spans="1:4" x14ac:dyDescent="0.2">
      <c r="A830" t="s">
        <v>4201</v>
      </c>
      <c r="B830">
        <v>0.52090099999999995</v>
      </c>
      <c r="C830">
        <v>0.479099</v>
      </c>
      <c r="D830">
        <v>0.52090099999999995</v>
      </c>
    </row>
    <row r="831" spans="1:4" x14ac:dyDescent="0.2">
      <c r="A831" t="s">
        <v>4202</v>
      </c>
      <c r="B831">
        <v>0.54983899999999997</v>
      </c>
      <c r="C831">
        <v>0.45016099999999998</v>
      </c>
      <c r="D831">
        <v>0.54983899999999997</v>
      </c>
    </row>
    <row r="832" spans="1:4" x14ac:dyDescent="0.2">
      <c r="A832" t="s">
        <v>4203</v>
      </c>
      <c r="B832">
        <v>0.57877599999999996</v>
      </c>
      <c r="C832">
        <v>0.42122399999999999</v>
      </c>
      <c r="D832">
        <v>0.57877599999999996</v>
      </c>
    </row>
    <row r="833" spans="1:4" x14ac:dyDescent="0.2">
      <c r="A833" t="s">
        <v>4204</v>
      </c>
      <c r="B833">
        <v>0.60771699999999995</v>
      </c>
      <c r="C833">
        <v>0.39228299999999999</v>
      </c>
      <c r="D833">
        <v>0.60771699999999995</v>
      </c>
    </row>
    <row r="834" spans="1:4" x14ac:dyDescent="0.2">
      <c r="A834" t="s">
        <v>4205</v>
      </c>
      <c r="B834">
        <v>0.636656</v>
      </c>
      <c r="C834">
        <v>0.363344</v>
      </c>
      <c r="D834">
        <v>0.636656</v>
      </c>
    </row>
    <row r="835" spans="1:4" x14ac:dyDescent="0.2">
      <c r="A835" t="s">
        <v>4206</v>
      </c>
      <c r="B835">
        <v>0.66559500000000005</v>
      </c>
      <c r="C835">
        <v>0.33440500000000001</v>
      </c>
      <c r="D835">
        <v>0.66559500000000005</v>
      </c>
    </row>
    <row r="836" spans="1:4" x14ac:dyDescent="0.2">
      <c r="A836" t="s">
        <v>4207</v>
      </c>
      <c r="B836">
        <v>0.69453799999999999</v>
      </c>
      <c r="C836">
        <v>0.30546200000000001</v>
      </c>
      <c r="D836">
        <v>0.69453799999999999</v>
      </c>
    </row>
    <row r="837" spans="1:4" x14ac:dyDescent="0.2">
      <c r="A837" t="s">
        <v>4208</v>
      </c>
      <c r="B837">
        <v>0.72347799999999995</v>
      </c>
      <c r="C837">
        <v>0.27652199999999999</v>
      </c>
      <c r="D837">
        <v>0.72347799999999995</v>
      </c>
    </row>
    <row r="838" spans="1:4" x14ac:dyDescent="0.2">
      <c r="A838" t="s">
        <v>4209</v>
      </c>
      <c r="B838">
        <v>0.34003</v>
      </c>
      <c r="C838">
        <v>0.65996999999999995</v>
      </c>
      <c r="D838">
        <v>0.34003</v>
      </c>
    </row>
    <row r="839" spans="1:4" x14ac:dyDescent="0.2">
      <c r="A839" t="s">
        <v>4210</v>
      </c>
      <c r="B839">
        <v>0.362701</v>
      </c>
      <c r="C839">
        <v>0.63729899999999995</v>
      </c>
      <c r="D839">
        <v>0.362701</v>
      </c>
    </row>
    <row r="840" spans="1:4" x14ac:dyDescent="0.2">
      <c r="A840" t="s">
        <v>4211</v>
      </c>
      <c r="B840">
        <v>0.38536999999999999</v>
      </c>
      <c r="C840">
        <v>0.61463000000000001</v>
      </c>
      <c r="D840">
        <v>0.38536999999999999</v>
      </c>
    </row>
    <row r="841" spans="1:4" x14ac:dyDescent="0.2">
      <c r="A841" t="s">
        <v>4212</v>
      </c>
      <c r="B841">
        <v>0.40804099999999999</v>
      </c>
      <c r="C841">
        <v>0.59195900000000001</v>
      </c>
      <c r="D841">
        <v>0.40804099999999999</v>
      </c>
    </row>
    <row r="842" spans="1:4" x14ac:dyDescent="0.2">
      <c r="A842" t="s">
        <v>4213</v>
      </c>
      <c r="B842">
        <v>0.43070900000000001</v>
      </c>
      <c r="C842">
        <v>0.56929099999999999</v>
      </c>
      <c r="D842">
        <v>0.43070900000000001</v>
      </c>
    </row>
    <row r="843" spans="1:4" x14ac:dyDescent="0.2">
      <c r="A843" t="s">
        <v>4214</v>
      </c>
      <c r="B843">
        <v>0.45337300000000003</v>
      </c>
      <c r="C843">
        <v>0.54662699999999997</v>
      </c>
      <c r="D843">
        <v>0.45337300000000003</v>
      </c>
    </row>
    <row r="844" spans="1:4" x14ac:dyDescent="0.2">
      <c r="A844" t="s">
        <v>4215</v>
      </c>
      <c r="B844">
        <v>0.47604299999999999</v>
      </c>
      <c r="C844">
        <v>0.52395700000000001</v>
      </c>
      <c r="D844">
        <v>0.47604299999999999</v>
      </c>
    </row>
    <row r="845" spans="1:4" x14ac:dyDescent="0.2">
      <c r="A845" t="s">
        <v>4216</v>
      </c>
      <c r="B845">
        <v>0.49872100000000003</v>
      </c>
      <c r="C845">
        <v>0.50127900000000003</v>
      </c>
      <c r="D845">
        <v>0.49872100000000003</v>
      </c>
    </row>
    <row r="846" spans="1:4" x14ac:dyDescent="0.2">
      <c r="A846" t="s">
        <v>4217</v>
      </c>
      <c r="B846">
        <v>0.52138499999999999</v>
      </c>
      <c r="C846">
        <v>0.47861500000000001</v>
      </c>
      <c r="D846">
        <v>0.52138499999999999</v>
      </c>
    </row>
    <row r="847" spans="1:4" x14ac:dyDescent="0.2">
      <c r="A847" t="s">
        <v>4218</v>
      </c>
      <c r="B847">
        <v>0.54405499999999996</v>
      </c>
      <c r="C847">
        <v>0.45594499999999999</v>
      </c>
      <c r="D847">
        <v>0.54405499999999996</v>
      </c>
    </row>
    <row r="848" spans="1:4" x14ac:dyDescent="0.2">
      <c r="A848" t="s">
        <v>4219</v>
      </c>
      <c r="B848">
        <v>0.56672</v>
      </c>
      <c r="C848">
        <v>0.43328</v>
      </c>
      <c r="D848">
        <v>0.56672</v>
      </c>
    </row>
    <row r="849" spans="1:4" x14ac:dyDescent="0.2">
      <c r="A849" t="s">
        <v>4220</v>
      </c>
      <c r="B849">
        <v>0.412381</v>
      </c>
      <c r="C849">
        <v>0.587619</v>
      </c>
      <c r="D849">
        <v>0.412381</v>
      </c>
    </row>
    <row r="850" spans="1:4" x14ac:dyDescent="0.2">
      <c r="A850" t="s">
        <v>4221</v>
      </c>
      <c r="B850">
        <v>0.43987100000000001</v>
      </c>
      <c r="C850">
        <v>0.56012899999999999</v>
      </c>
      <c r="D850">
        <v>0.43987100000000001</v>
      </c>
    </row>
    <row r="851" spans="1:4" x14ac:dyDescent="0.2">
      <c r="A851" t="s">
        <v>4222</v>
      </c>
      <c r="B851">
        <v>0.46736299999999997</v>
      </c>
      <c r="C851">
        <v>0.53263700000000003</v>
      </c>
      <c r="D851">
        <v>0.46736299999999997</v>
      </c>
    </row>
    <row r="852" spans="1:4" x14ac:dyDescent="0.2">
      <c r="A852" t="s">
        <v>4223</v>
      </c>
      <c r="B852">
        <v>0.49485600000000002</v>
      </c>
      <c r="C852">
        <v>0.50514400000000004</v>
      </c>
      <c r="D852">
        <v>0.49485600000000002</v>
      </c>
    </row>
    <row r="853" spans="1:4" x14ac:dyDescent="0.2">
      <c r="A853" t="s">
        <v>4224</v>
      </c>
      <c r="B853">
        <v>0.52234899999999995</v>
      </c>
      <c r="C853">
        <v>0.47765099999999999</v>
      </c>
      <c r="D853">
        <v>0.52234899999999995</v>
      </c>
    </row>
    <row r="854" spans="1:4" x14ac:dyDescent="0.2">
      <c r="A854" t="s">
        <v>4225</v>
      </c>
      <c r="B854">
        <v>0.54983899999999997</v>
      </c>
      <c r="C854">
        <v>0.45016099999999998</v>
      </c>
      <c r="D854">
        <v>0.54983899999999997</v>
      </c>
    </row>
    <row r="855" spans="1:4" x14ac:dyDescent="0.2">
      <c r="A855" t="s">
        <v>4226</v>
      </c>
      <c r="B855">
        <v>0.57732899999999998</v>
      </c>
      <c r="C855">
        <v>0.42267100000000002</v>
      </c>
      <c r="D855">
        <v>0.57732899999999998</v>
      </c>
    </row>
    <row r="856" spans="1:4" x14ac:dyDescent="0.2">
      <c r="A856" t="s">
        <v>4227</v>
      </c>
      <c r="B856">
        <v>0.60482199999999997</v>
      </c>
      <c r="C856">
        <v>0.39517799999999997</v>
      </c>
      <c r="D856">
        <v>0.60482199999999997</v>
      </c>
    </row>
    <row r="857" spans="1:4" x14ac:dyDescent="0.2">
      <c r="A857" t="s">
        <v>4228</v>
      </c>
      <c r="B857">
        <v>0.63231999999999999</v>
      </c>
      <c r="C857">
        <v>0.36768000000000001</v>
      </c>
      <c r="D857">
        <v>0.63231999999999999</v>
      </c>
    </row>
    <row r="858" spans="1:4" x14ac:dyDescent="0.2">
      <c r="A858" t="s">
        <v>4229</v>
      </c>
      <c r="B858">
        <v>0.65980899999999998</v>
      </c>
      <c r="C858">
        <v>0.34019100000000002</v>
      </c>
      <c r="D858">
        <v>0.65980899999999998</v>
      </c>
    </row>
    <row r="859" spans="1:4" x14ac:dyDescent="0.2">
      <c r="A859" t="s">
        <v>4230</v>
      </c>
      <c r="B859">
        <v>0.68730000000000002</v>
      </c>
      <c r="C859">
        <v>0.31269999999999998</v>
      </c>
      <c r="D859">
        <v>0.68730000000000002</v>
      </c>
    </row>
    <row r="860" spans="1:4" x14ac:dyDescent="0.2">
      <c r="A860" t="s">
        <v>4231</v>
      </c>
      <c r="B860">
        <v>0.37861800000000001</v>
      </c>
      <c r="C860">
        <v>0.62138199999999999</v>
      </c>
      <c r="D860">
        <v>0.37861800000000001</v>
      </c>
    </row>
    <row r="861" spans="1:4" x14ac:dyDescent="0.2">
      <c r="A861" t="s">
        <v>4232</v>
      </c>
      <c r="B861">
        <v>0.40386100000000003</v>
      </c>
      <c r="C861">
        <v>0.59613899999999997</v>
      </c>
      <c r="D861">
        <v>0.40386100000000003</v>
      </c>
    </row>
    <row r="862" spans="1:4" x14ac:dyDescent="0.2">
      <c r="A862" t="s">
        <v>4233</v>
      </c>
      <c r="B862">
        <v>0.42910100000000001</v>
      </c>
      <c r="C862">
        <v>0.57089900000000005</v>
      </c>
      <c r="D862">
        <v>0.42910100000000001</v>
      </c>
    </row>
    <row r="863" spans="1:4" x14ac:dyDescent="0.2">
      <c r="A863" t="s">
        <v>4234</v>
      </c>
      <c r="B863">
        <v>0.45434099999999999</v>
      </c>
      <c r="C863">
        <v>0.54565900000000001</v>
      </c>
      <c r="D863">
        <v>0.45434099999999999</v>
      </c>
    </row>
    <row r="864" spans="1:4" x14ac:dyDescent="0.2">
      <c r="A864" t="s">
        <v>4235</v>
      </c>
      <c r="B864">
        <v>0.47958200000000001</v>
      </c>
      <c r="C864">
        <v>0.52041800000000005</v>
      </c>
      <c r="D864">
        <v>0.47958200000000001</v>
      </c>
    </row>
    <row r="865" spans="1:4" x14ac:dyDescent="0.2">
      <c r="A865" t="s">
        <v>4236</v>
      </c>
      <c r="B865">
        <v>0.50482300000000002</v>
      </c>
      <c r="C865">
        <v>0.49517699999999998</v>
      </c>
      <c r="D865">
        <v>0.50482300000000002</v>
      </c>
    </row>
    <row r="866" spans="1:4" x14ac:dyDescent="0.2">
      <c r="A866" t="s">
        <v>4237</v>
      </c>
      <c r="B866">
        <v>0.53006600000000004</v>
      </c>
      <c r="C866">
        <v>0.46993400000000002</v>
      </c>
      <c r="D866">
        <v>0.53006600000000004</v>
      </c>
    </row>
    <row r="867" spans="1:4" x14ac:dyDescent="0.2">
      <c r="A867" t="s">
        <v>4238</v>
      </c>
      <c r="B867">
        <v>0.55530500000000005</v>
      </c>
      <c r="C867">
        <v>0.44469500000000001</v>
      </c>
      <c r="D867">
        <v>0.55530500000000005</v>
      </c>
    </row>
    <row r="868" spans="1:4" x14ac:dyDescent="0.2">
      <c r="A868" t="s">
        <v>4239</v>
      </c>
      <c r="B868">
        <v>0.58054499999999998</v>
      </c>
      <c r="C868">
        <v>0.41945500000000002</v>
      </c>
      <c r="D868">
        <v>0.58054499999999998</v>
      </c>
    </row>
    <row r="869" spans="1:4" x14ac:dyDescent="0.2">
      <c r="A869" t="s">
        <v>4240</v>
      </c>
      <c r="B869">
        <v>0.60578600000000005</v>
      </c>
      <c r="C869">
        <v>0.39421400000000001</v>
      </c>
      <c r="D869">
        <v>0.60578600000000005</v>
      </c>
    </row>
    <row r="870" spans="1:4" x14ac:dyDescent="0.2">
      <c r="A870" t="s">
        <v>4241</v>
      </c>
      <c r="B870">
        <v>0.63102899999999995</v>
      </c>
      <c r="C870">
        <v>0.36897099999999999</v>
      </c>
      <c r="D870">
        <v>0.63102899999999995</v>
      </c>
    </row>
    <row r="871" spans="1:4" x14ac:dyDescent="0.2">
      <c r="A871" t="s">
        <v>4242</v>
      </c>
      <c r="B871">
        <v>0.40997</v>
      </c>
      <c r="C871">
        <v>0.59003000000000005</v>
      </c>
      <c r="D871">
        <v>0.40997</v>
      </c>
    </row>
    <row r="872" spans="1:4" x14ac:dyDescent="0.2">
      <c r="A872" t="s">
        <v>4243</v>
      </c>
      <c r="B872">
        <v>0.43729899999999999</v>
      </c>
      <c r="C872">
        <v>0.56270100000000001</v>
      </c>
      <c r="D872">
        <v>0.43729899999999999</v>
      </c>
    </row>
    <row r="873" spans="1:4" x14ac:dyDescent="0.2">
      <c r="A873" t="s">
        <v>4244</v>
      </c>
      <c r="B873">
        <v>0.46462999999999999</v>
      </c>
      <c r="C873">
        <v>0.53537000000000001</v>
      </c>
      <c r="D873">
        <v>0.46462999999999999</v>
      </c>
    </row>
    <row r="874" spans="1:4" x14ac:dyDescent="0.2">
      <c r="A874" t="s">
        <v>4245</v>
      </c>
      <c r="B874">
        <v>0.49196099999999998</v>
      </c>
      <c r="C874">
        <v>0.50803900000000002</v>
      </c>
      <c r="D874">
        <v>0.49196099999999998</v>
      </c>
    </row>
    <row r="875" spans="1:4" x14ac:dyDescent="0.2">
      <c r="A875" t="s">
        <v>4246</v>
      </c>
      <c r="B875">
        <v>0.519293</v>
      </c>
      <c r="C875">
        <v>0.480707</v>
      </c>
      <c r="D875">
        <v>0.519293</v>
      </c>
    </row>
    <row r="876" spans="1:4" x14ac:dyDescent="0.2">
      <c r="A876" t="s">
        <v>4247</v>
      </c>
      <c r="B876">
        <v>0.54662699999999997</v>
      </c>
      <c r="C876">
        <v>0.45337300000000003</v>
      </c>
      <c r="D876">
        <v>0.54662699999999997</v>
      </c>
    </row>
    <row r="877" spans="1:4" x14ac:dyDescent="0.2">
      <c r="A877" t="s">
        <v>4248</v>
      </c>
      <c r="B877">
        <v>0.57395300000000005</v>
      </c>
      <c r="C877">
        <v>0.42604700000000001</v>
      </c>
      <c r="D877">
        <v>0.57395300000000005</v>
      </c>
    </row>
    <row r="878" spans="1:4" x14ac:dyDescent="0.2">
      <c r="A878" t="s">
        <v>4249</v>
      </c>
      <c r="B878">
        <v>0.60128499999999996</v>
      </c>
      <c r="C878">
        <v>0.39871499999999999</v>
      </c>
      <c r="D878">
        <v>0.60128499999999996</v>
      </c>
    </row>
    <row r="879" spans="1:4" x14ac:dyDescent="0.2">
      <c r="A879" t="s">
        <v>4250</v>
      </c>
      <c r="B879">
        <v>0.62861800000000001</v>
      </c>
      <c r="C879">
        <v>0.37138199999999999</v>
      </c>
      <c r="D879">
        <v>0.62861800000000001</v>
      </c>
    </row>
    <row r="880" spans="1:4" x14ac:dyDescent="0.2">
      <c r="A880" t="s">
        <v>4251</v>
      </c>
      <c r="B880">
        <v>0.65594799999999998</v>
      </c>
      <c r="C880">
        <v>0.34405200000000002</v>
      </c>
      <c r="D880">
        <v>0.65594799999999998</v>
      </c>
    </row>
    <row r="881" spans="1:4" x14ac:dyDescent="0.2">
      <c r="A881" t="s">
        <v>4252</v>
      </c>
      <c r="B881">
        <v>0.68328</v>
      </c>
      <c r="C881">
        <v>0.31672</v>
      </c>
      <c r="D881">
        <v>0.68328</v>
      </c>
    </row>
    <row r="882" spans="1:4" x14ac:dyDescent="0.2">
      <c r="A882" t="s">
        <v>4253</v>
      </c>
      <c r="B882">
        <v>0.344856</v>
      </c>
      <c r="C882">
        <v>0.65514399999999995</v>
      </c>
      <c r="D882">
        <v>0.344856</v>
      </c>
    </row>
    <row r="883" spans="1:4" x14ac:dyDescent="0.2">
      <c r="A883" t="s">
        <v>4254</v>
      </c>
      <c r="B883">
        <v>0.36784299999999998</v>
      </c>
      <c r="C883">
        <v>0.63215699999999997</v>
      </c>
      <c r="D883">
        <v>0.36784299999999998</v>
      </c>
    </row>
    <row r="884" spans="1:4" x14ac:dyDescent="0.2">
      <c r="A884" t="s">
        <v>4255</v>
      </c>
      <c r="B884">
        <v>0.39083600000000002</v>
      </c>
      <c r="C884">
        <v>0.60916400000000004</v>
      </c>
      <c r="D884">
        <v>0.39083600000000002</v>
      </c>
    </row>
    <row r="885" spans="1:4" x14ac:dyDescent="0.2">
      <c r="A885" t="s">
        <v>4256</v>
      </c>
      <c r="B885">
        <v>0.413829</v>
      </c>
      <c r="C885">
        <v>0.586171</v>
      </c>
      <c r="D885">
        <v>0.413829</v>
      </c>
    </row>
    <row r="886" spans="1:4" x14ac:dyDescent="0.2">
      <c r="A886" t="s">
        <v>4257</v>
      </c>
      <c r="B886">
        <v>0.43681700000000001</v>
      </c>
      <c r="C886">
        <v>0.56318299999999999</v>
      </c>
      <c r="D886">
        <v>0.43681700000000001</v>
      </c>
    </row>
    <row r="887" spans="1:4" x14ac:dyDescent="0.2">
      <c r="A887" t="s">
        <v>4258</v>
      </c>
      <c r="B887">
        <v>0.45980700000000002</v>
      </c>
      <c r="C887">
        <v>0.54019300000000003</v>
      </c>
      <c r="D887">
        <v>0.45980700000000002</v>
      </c>
    </row>
    <row r="888" spans="1:4" x14ac:dyDescent="0.2">
      <c r="A888" t="s">
        <v>4259</v>
      </c>
      <c r="B888">
        <v>0.48279699999999998</v>
      </c>
      <c r="C888">
        <v>0.51720299999999997</v>
      </c>
      <c r="D888">
        <v>0.48279699999999998</v>
      </c>
    </row>
    <row r="889" spans="1:4" x14ac:dyDescent="0.2">
      <c r="A889" t="s">
        <v>4260</v>
      </c>
      <c r="B889">
        <v>0.50578800000000002</v>
      </c>
      <c r="C889">
        <v>0.49421199999999998</v>
      </c>
      <c r="D889">
        <v>0.50578800000000002</v>
      </c>
    </row>
    <row r="890" spans="1:4" x14ac:dyDescent="0.2">
      <c r="A890" t="s">
        <v>4261</v>
      </c>
      <c r="B890">
        <v>0.52877799999999997</v>
      </c>
      <c r="C890">
        <v>0.47122199999999997</v>
      </c>
      <c r="D890">
        <v>0.52877799999999997</v>
      </c>
    </row>
    <row r="891" spans="1:4" x14ac:dyDescent="0.2">
      <c r="A891" t="s">
        <v>4262</v>
      </c>
      <c r="B891">
        <v>0.55176800000000004</v>
      </c>
      <c r="C891">
        <v>0.44823200000000002</v>
      </c>
      <c r="D891">
        <v>0.55176800000000004</v>
      </c>
    </row>
    <row r="892" spans="1:4" x14ac:dyDescent="0.2">
      <c r="A892" t="s">
        <v>4263</v>
      </c>
      <c r="B892">
        <v>0.57475799999999999</v>
      </c>
      <c r="C892">
        <v>0.42524200000000001</v>
      </c>
      <c r="D892">
        <v>0.57475799999999999</v>
      </c>
    </row>
    <row r="893" spans="1:4" x14ac:dyDescent="0.2">
      <c r="A893" t="s">
        <v>4264</v>
      </c>
      <c r="B893">
        <v>0.37379400000000002</v>
      </c>
      <c r="C893">
        <v>0.62620600000000004</v>
      </c>
      <c r="D893">
        <v>0.37379400000000002</v>
      </c>
    </row>
    <row r="894" spans="1:4" x14ac:dyDescent="0.2">
      <c r="A894" t="s">
        <v>4265</v>
      </c>
      <c r="B894">
        <v>0.39871600000000001</v>
      </c>
      <c r="C894">
        <v>0.60128400000000004</v>
      </c>
      <c r="D894">
        <v>0.39871600000000001</v>
      </c>
    </row>
    <row r="895" spans="1:4" x14ac:dyDescent="0.2">
      <c r="A895" t="s">
        <v>4266</v>
      </c>
      <c r="B895">
        <v>0.42363499999999998</v>
      </c>
      <c r="C895">
        <v>0.57636500000000002</v>
      </c>
      <c r="D895">
        <v>0.42363499999999998</v>
      </c>
    </row>
    <row r="896" spans="1:4" x14ac:dyDescent="0.2">
      <c r="A896" t="s">
        <v>4267</v>
      </c>
      <c r="B896">
        <v>0.44855299999999998</v>
      </c>
      <c r="C896">
        <v>0.55144700000000002</v>
      </c>
      <c r="D896">
        <v>0.44855299999999998</v>
      </c>
    </row>
    <row r="897" spans="1:4" x14ac:dyDescent="0.2">
      <c r="A897" t="s">
        <v>4268</v>
      </c>
      <c r="B897">
        <v>0.473472</v>
      </c>
      <c r="C897">
        <v>0.526528</v>
      </c>
      <c r="D897">
        <v>0.473472</v>
      </c>
    </row>
    <row r="898" spans="1:4" x14ac:dyDescent="0.2">
      <c r="A898" t="s">
        <v>4269</v>
      </c>
      <c r="B898">
        <v>0.49839899999999998</v>
      </c>
      <c r="C898">
        <v>0.50160099999999996</v>
      </c>
      <c r="D898">
        <v>0.49839899999999998</v>
      </c>
    </row>
    <row r="899" spans="1:4" x14ac:dyDescent="0.2">
      <c r="A899" t="s">
        <v>4270</v>
      </c>
      <c r="B899">
        <v>0.523312</v>
      </c>
      <c r="C899">
        <v>0.476688</v>
      </c>
      <c r="D899">
        <v>0.523312</v>
      </c>
    </row>
    <row r="900" spans="1:4" x14ac:dyDescent="0.2">
      <c r="A900" t="s">
        <v>4271</v>
      </c>
      <c r="B900">
        <v>0.54823100000000002</v>
      </c>
      <c r="C900">
        <v>0.45176899999999998</v>
      </c>
      <c r="D900">
        <v>0.54823100000000002</v>
      </c>
    </row>
    <row r="901" spans="1:4" x14ac:dyDescent="0.2">
      <c r="A901" t="s">
        <v>4272</v>
      </c>
      <c r="B901">
        <v>0.57315000000000005</v>
      </c>
      <c r="C901">
        <v>0.42685000000000001</v>
      </c>
      <c r="D901">
        <v>0.57315000000000005</v>
      </c>
    </row>
    <row r="902" spans="1:4" x14ac:dyDescent="0.2">
      <c r="A902" t="s">
        <v>4273</v>
      </c>
      <c r="B902">
        <v>0.59806800000000004</v>
      </c>
      <c r="C902">
        <v>0.40193200000000001</v>
      </c>
      <c r="D902">
        <v>0.59806800000000004</v>
      </c>
    </row>
    <row r="903" spans="1:4" x14ac:dyDescent="0.2">
      <c r="A903" t="s">
        <v>4274</v>
      </c>
      <c r="B903">
        <v>0.62299000000000004</v>
      </c>
      <c r="C903">
        <v>0.37701000000000001</v>
      </c>
      <c r="D903">
        <v>0.62299000000000004</v>
      </c>
    </row>
    <row r="904" spans="1:4" x14ac:dyDescent="0.2">
      <c r="A904" t="s">
        <v>4275</v>
      </c>
      <c r="B904">
        <v>0.299039</v>
      </c>
      <c r="C904">
        <v>0.70096099999999995</v>
      </c>
      <c r="D904">
        <v>0.299039</v>
      </c>
    </row>
    <row r="905" spans="1:4" x14ac:dyDescent="0.2">
      <c r="A905" t="s">
        <v>4276</v>
      </c>
      <c r="B905">
        <v>0.31896999999999998</v>
      </c>
      <c r="C905">
        <v>0.68103000000000002</v>
      </c>
      <c r="D905">
        <v>0.31896999999999998</v>
      </c>
    </row>
    <row r="906" spans="1:4" x14ac:dyDescent="0.2">
      <c r="A906" t="s">
        <v>4277</v>
      </c>
      <c r="B906">
        <v>0.33890700000000001</v>
      </c>
      <c r="C906">
        <v>0.66109300000000004</v>
      </c>
      <c r="D906">
        <v>0.33890700000000001</v>
      </c>
    </row>
    <row r="907" spans="1:4" x14ac:dyDescent="0.2">
      <c r="A907" t="s">
        <v>4278</v>
      </c>
      <c r="B907">
        <v>0.35884300000000002</v>
      </c>
      <c r="C907">
        <v>0.64115699999999998</v>
      </c>
      <c r="D907">
        <v>0.35884300000000002</v>
      </c>
    </row>
    <row r="908" spans="1:4" x14ac:dyDescent="0.2">
      <c r="A908" t="s">
        <v>4279</v>
      </c>
      <c r="B908">
        <v>0.378774</v>
      </c>
      <c r="C908">
        <v>0.62122599999999994</v>
      </c>
      <c r="D908">
        <v>0.378774</v>
      </c>
    </row>
    <row r="909" spans="1:4" x14ac:dyDescent="0.2">
      <c r="A909" t="s">
        <v>4280</v>
      </c>
      <c r="B909">
        <v>0.39871400000000001</v>
      </c>
      <c r="C909">
        <v>0.60128599999999999</v>
      </c>
      <c r="D909">
        <v>0.39871400000000001</v>
      </c>
    </row>
    <row r="910" spans="1:4" x14ac:dyDescent="0.2">
      <c r="A910" t="s">
        <v>4281</v>
      </c>
      <c r="B910">
        <v>0.418651</v>
      </c>
      <c r="C910">
        <v>0.581349</v>
      </c>
      <c r="D910">
        <v>0.418651</v>
      </c>
    </row>
    <row r="911" spans="1:4" x14ac:dyDescent="0.2">
      <c r="A911" t="s">
        <v>4282</v>
      </c>
      <c r="B911">
        <v>0.43858599999999998</v>
      </c>
      <c r="C911">
        <v>0.56141399999999997</v>
      </c>
      <c r="D911">
        <v>0.43858599999999998</v>
      </c>
    </row>
    <row r="912" spans="1:4" x14ac:dyDescent="0.2">
      <c r="A912" t="s">
        <v>4283</v>
      </c>
      <c r="B912">
        <v>0.45852100000000001</v>
      </c>
      <c r="C912">
        <v>0.54147900000000004</v>
      </c>
      <c r="D912">
        <v>0.45852100000000001</v>
      </c>
    </row>
    <row r="913" spans="1:4" x14ac:dyDescent="0.2">
      <c r="A913" t="s">
        <v>4284</v>
      </c>
      <c r="B913">
        <v>0.47845100000000002</v>
      </c>
      <c r="C913">
        <v>0.52154900000000004</v>
      </c>
      <c r="D913">
        <v>0.47845100000000002</v>
      </c>
    </row>
    <row r="914" spans="1:4" x14ac:dyDescent="0.2">
      <c r="A914" t="s">
        <v>4285</v>
      </c>
      <c r="B914">
        <v>0.498392</v>
      </c>
      <c r="C914">
        <v>0.50160800000000005</v>
      </c>
      <c r="D914">
        <v>0.498392</v>
      </c>
    </row>
    <row r="915" spans="1:4" x14ac:dyDescent="0.2">
      <c r="A915" t="s">
        <v>4286</v>
      </c>
      <c r="B915">
        <v>0.33038600000000001</v>
      </c>
      <c r="C915">
        <v>0.66961400000000004</v>
      </c>
      <c r="D915">
        <v>0.33038600000000001</v>
      </c>
    </row>
    <row r="916" spans="1:4" x14ac:dyDescent="0.2">
      <c r="A916" t="s">
        <v>4287</v>
      </c>
      <c r="B916">
        <v>0.352412</v>
      </c>
      <c r="C916">
        <v>0.64758800000000005</v>
      </c>
      <c r="D916">
        <v>0.352412</v>
      </c>
    </row>
    <row r="917" spans="1:4" x14ac:dyDescent="0.2">
      <c r="A917" t="s">
        <v>4288</v>
      </c>
      <c r="B917">
        <v>0.37443700000000002</v>
      </c>
      <c r="C917">
        <v>0.62556299999999998</v>
      </c>
      <c r="D917">
        <v>0.37443700000000002</v>
      </c>
    </row>
    <row r="918" spans="1:4" x14ac:dyDescent="0.2">
      <c r="A918" t="s">
        <v>4289</v>
      </c>
      <c r="B918">
        <v>0.39646399999999998</v>
      </c>
      <c r="C918">
        <v>0.60353599999999996</v>
      </c>
      <c r="D918">
        <v>0.39646399999999998</v>
      </c>
    </row>
    <row r="919" spans="1:4" x14ac:dyDescent="0.2">
      <c r="A919" t="s">
        <v>4290</v>
      </c>
      <c r="B919">
        <v>0.418491</v>
      </c>
      <c r="C919">
        <v>0.58150900000000005</v>
      </c>
      <c r="D919">
        <v>0.418491</v>
      </c>
    </row>
    <row r="920" spans="1:4" x14ac:dyDescent="0.2">
      <c r="A920" t="s">
        <v>4291</v>
      </c>
      <c r="B920">
        <v>0.44051499999999999</v>
      </c>
      <c r="C920">
        <v>0.55948500000000001</v>
      </c>
      <c r="D920">
        <v>0.44051499999999999</v>
      </c>
    </row>
    <row r="921" spans="1:4" x14ac:dyDescent="0.2">
      <c r="A921" t="s">
        <v>4292</v>
      </c>
      <c r="B921">
        <v>0.46254000000000001</v>
      </c>
      <c r="C921">
        <v>0.53746000000000005</v>
      </c>
      <c r="D921">
        <v>0.46254000000000001</v>
      </c>
    </row>
    <row r="922" spans="1:4" x14ac:dyDescent="0.2">
      <c r="A922" t="s">
        <v>4293</v>
      </c>
      <c r="B922">
        <v>0.484566</v>
      </c>
      <c r="C922">
        <v>0.51543399999999995</v>
      </c>
      <c r="D922">
        <v>0.484566</v>
      </c>
    </row>
    <row r="923" spans="1:4" x14ac:dyDescent="0.2">
      <c r="A923" t="s">
        <v>4294</v>
      </c>
      <c r="B923">
        <v>0.50659100000000001</v>
      </c>
      <c r="C923">
        <v>0.49340899999999999</v>
      </c>
      <c r="D923">
        <v>0.50659100000000001</v>
      </c>
    </row>
    <row r="924" spans="1:4" x14ac:dyDescent="0.2">
      <c r="A924" t="s">
        <v>4295</v>
      </c>
      <c r="B924">
        <v>0.52861499999999995</v>
      </c>
      <c r="C924">
        <v>0.471385</v>
      </c>
      <c r="D924">
        <v>0.52861499999999995</v>
      </c>
    </row>
    <row r="925" spans="1:4" x14ac:dyDescent="0.2">
      <c r="A925" t="s">
        <v>4296</v>
      </c>
      <c r="B925">
        <v>0.550651</v>
      </c>
      <c r="C925">
        <v>0.449349</v>
      </c>
      <c r="D925">
        <v>0.550651</v>
      </c>
    </row>
    <row r="926" spans="1:4" x14ac:dyDescent="0.2">
      <c r="A926" t="s">
        <v>4297</v>
      </c>
      <c r="B926">
        <v>0.26286100000000001</v>
      </c>
      <c r="C926">
        <v>0.73713899999999999</v>
      </c>
      <c r="D926">
        <v>0.26286100000000001</v>
      </c>
    </row>
    <row r="927" spans="1:4" x14ac:dyDescent="0.2">
      <c r="A927" t="s">
        <v>4298</v>
      </c>
      <c r="B927">
        <v>0.28038400000000002</v>
      </c>
      <c r="C927">
        <v>0.71961600000000003</v>
      </c>
      <c r="D927">
        <v>0.28038400000000002</v>
      </c>
    </row>
    <row r="928" spans="1:4" x14ac:dyDescent="0.2">
      <c r="A928" t="s">
        <v>4299</v>
      </c>
      <c r="B928">
        <v>0.29790800000000001</v>
      </c>
      <c r="C928">
        <v>0.70209200000000005</v>
      </c>
      <c r="D928">
        <v>0.29790800000000001</v>
      </c>
    </row>
    <row r="929" spans="1:4" x14ac:dyDescent="0.2">
      <c r="A929" t="s">
        <v>4300</v>
      </c>
      <c r="B929">
        <v>0.31543100000000002</v>
      </c>
      <c r="C929">
        <v>0.68456899999999998</v>
      </c>
      <c r="D929">
        <v>0.31543100000000002</v>
      </c>
    </row>
    <row r="930" spans="1:4" x14ac:dyDescent="0.2">
      <c r="A930" t="s">
        <v>4301</v>
      </c>
      <c r="B930">
        <v>0.33295799999999998</v>
      </c>
      <c r="C930">
        <v>0.66704200000000002</v>
      </c>
      <c r="D930">
        <v>0.33295799999999998</v>
      </c>
    </row>
    <row r="931" spans="1:4" x14ac:dyDescent="0.2">
      <c r="A931" t="s">
        <v>4302</v>
      </c>
      <c r="B931">
        <v>0.35048200000000002</v>
      </c>
      <c r="C931">
        <v>0.64951800000000004</v>
      </c>
      <c r="D931">
        <v>0.35048200000000002</v>
      </c>
    </row>
    <row r="932" spans="1:4" x14ac:dyDescent="0.2">
      <c r="A932" t="s">
        <v>4303</v>
      </c>
      <c r="B932">
        <v>0.36800699999999997</v>
      </c>
      <c r="C932">
        <v>0.63199300000000003</v>
      </c>
      <c r="D932">
        <v>0.36800699999999997</v>
      </c>
    </row>
    <row r="933" spans="1:4" x14ac:dyDescent="0.2">
      <c r="A933" t="s">
        <v>4304</v>
      </c>
      <c r="B933">
        <v>0.38553599999999999</v>
      </c>
      <c r="C933">
        <v>0.61446400000000001</v>
      </c>
      <c r="D933">
        <v>0.38553599999999999</v>
      </c>
    </row>
    <row r="934" spans="1:4" x14ac:dyDescent="0.2">
      <c r="A934" t="s">
        <v>4305</v>
      </c>
      <c r="B934">
        <v>0.403055</v>
      </c>
      <c r="C934">
        <v>0.59694499999999995</v>
      </c>
      <c r="D934">
        <v>0.403055</v>
      </c>
    </row>
    <row r="935" spans="1:4" x14ac:dyDescent="0.2">
      <c r="A935" t="s">
        <v>4306</v>
      </c>
      <c r="B935">
        <v>0.42058000000000001</v>
      </c>
      <c r="C935">
        <v>0.57942000000000005</v>
      </c>
      <c r="D935">
        <v>0.42058000000000001</v>
      </c>
    </row>
    <row r="936" spans="1:4" x14ac:dyDescent="0.2">
      <c r="A936" t="s">
        <v>4307</v>
      </c>
      <c r="B936">
        <v>0.43810399999999999</v>
      </c>
      <c r="C936">
        <v>0.56189599999999995</v>
      </c>
      <c r="D936">
        <v>0.43810399999999999</v>
      </c>
    </row>
    <row r="937" spans="1:4" x14ac:dyDescent="0.2">
      <c r="A937" t="s">
        <v>4308</v>
      </c>
      <c r="B937">
        <v>0.28456300000000001</v>
      </c>
      <c r="C937">
        <v>0.71543699999999999</v>
      </c>
      <c r="D937">
        <v>0.28456300000000001</v>
      </c>
    </row>
    <row r="938" spans="1:4" x14ac:dyDescent="0.2">
      <c r="A938" t="s">
        <v>4309</v>
      </c>
      <c r="B938">
        <v>0.30354300000000001</v>
      </c>
      <c r="C938">
        <v>0.69645699999999999</v>
      </c>
      <c r="D938">
        <v>0.30354300000000001</v>
      </c>
    </row>
    <row r="939" spans="1:4" x14ac:dyDescent="0.2">
      <c r="A939" t="s">
        <v>4310</v>
      </c>
      <c r="B939">
        <v>0.32250699999999999</v>
      </c>
      <c r="C939">
        <v>0.67749300000000001</v>
      </c>
      <c r="D939">
        <v>0.32250699999999999</v>
      </c>
    </row>
    <row r="940" spans="1:4" x14ac:dyDescent="0.2">
      <c r="A940" t="s">
        <v>4311</v>
      </c>
      <c r="B940">
        <v>0.34147899999999998</v>
      </c>
      <c r="C940">
        <v>0.65852100000000002</v>
      </c>
      <c r="D940">
        <v>0.34147899999999998</v>
      </c>
    </row>
    <row r="941" spans="1:4" x14ac:dyDescent="0.2">
      <c r="A941" t="s">
        <v>4312</v>
      </c>
      <c r="B941">
        <v>0.36044999999999999</v>
      </c>
      <c r="C941">
        <v>0.63954999999999995</v>
      </c>
      <c r="D941">
        <v>0.36044999999999999</v>
      </c>
    </row>
    <row r="942" spans="1:4" x14ac:dyDescent="0.2">
      <c r="A942" t="s">
        <v>4313</v>
      </c>
      <c r="B942">
        <v>0.37942599999999999</v>
      </c>
      <c r="C942">
        <v>0.62057399999999996</v>
      </c>
      <c r="D942">
        <v>0.37942599999999999</v>
      </c>
    </row>
    <row r="943" spans="1:4" x14ac:dyDescent="0.2">
      <c r="A943" t="s">
        <v>4314</v>
      </c>
      <c r="B943">
        <v>0.39839200000000002</v>
      </c>
      <c r="C943">
        <v>0.60160800000000003</v>
      </c>
      <c r="D943">
        <v>0.39839200000000002</v>
      </c>
    </row>
    <row r="944" spans="1:4" x14ac:dyDescent="0.2">
      <c r="A944" t="s">
        <v>4315</v>
      </c>
      <c r="B944">
        <v>0.41736400000000001</v>
      </c>
      <c r="C944">
        <v>0.58263600000000004</v>
      </c>
      <c r="D944">
        <v>0.41736400000000001</v>
      </c>
    </row>
    <row r="945" spans="1:4" x14ac:dyDescent="0.2">
      <c r="A945" t="s">
        <v>4316</v>
      </c>
      <c r="B945">
        <v>0.436336</v>
      </c>
      <c r="C945">
        <v>0.56366400000000005</v>
      </c>
      <c r="D945">
        <v>0.436336</v>
      </c>
    </row>
    <row r="946" spans="1:4" x14ac:dyDescent="0.2">
      <c r="A946" t="s">
        <v>4317</v>
      </c>
      <c r="B946">
        <v>0.45530599999999999</v>
      </c>
      <c r="C946">
        <v>0.54469400000000001</v>
      </c>
      <c r="D946">
        <v>0.45530599999999999</v>
      </c>
    </row>
    <row r="947" spans="1:4" x14ac:dyDescent="0.2">
      <c r="A947" t="s">
        <v>4318</v>
      </c>
      <c r="B947">
        <v>0.47427599999999998</v>
      </c>
      <c r="C947">
        <v>0.52572399999999997</v>
      </c>
      <c r="D947">
        <v>0.47427599999999998</v>
      </c>
    </row>
    <row r="948" spans="1:4" x14ac:dyDescent="0.2">
      <c r="A948" t="s">
        <v>4319</v>
      </c>
      <c r="B948">
        <v>0.296626</v>
      </c>
      <c r="C948">
        <v>0.70337400000000005</v>
      </c>
      <c r="D948">
        <v>0.296626</v>
      </c>
    </row>
    <row r="949" spans="1:4" x14ac:dyDescent="0.2">
      <c r="A949" t="s">
        <v>4320</v>
      </c>
      <c r="B949">
        <v>0.31639699999999998</v>
      </c>
      <c r="C949">
        <v>0.68360299999999996</v>
      </c>
      <c r="D949">
        <v>0.31639699999999998</v>
      </c>
    </row>
    <row r="950" spans="1:4" x14ac:dyDescent="0.2">
      <c r="A950" t="s">
        <v>4321</v>
      </c>
      <c r="B950">
        <v>0.33617399999999997</v>
      </c>
      <c r="C950">
        <v>0.66382600000000003</v>
      </c>
      <c r="D950">
        <v>0.33617399999999997</v>
      </c>
    </row>
    <row r="951" spans="1:4" x14ac:dyDescent="0.2">
      <c r="A951" t="s">
        <v>4322</v>
      </c>
      <c r="B951">
        <v>0.35594900000000002</v>
      </c>
      <c r="C951">
        <v>0.64405100000000004</v>
      </c>
      <c r="D951">
        <v>0.35594900000000002</v>
      </c>
    </row>
    <row r="952" spans="1:4" x14ac:dyDescent="0.2">
      <c r="A952" t="s">
        <v>4323</v>
      </c>
      <c r="B952">
        <v>0.37572699999999998</v>
      </c>
      <c r="C952">
        <v>0.62427299999999997</v>
      </c>
      <c r="D952">
        <v>0.37572699999999998</v>
      </c>
    </row>
    <row r="953" spans="1:4" x14ac:dyDescent="0.2">
      <c r="A953" t="s">
        <v>4324</v>
      </c>
      <c r="B953">
        <v>0.39549800000000002</v>
      </c>
      <c r="C953">
        <v>0.60450199999999998</v>
      </c>
      <c r="D953">
        <v>0.39549800000000002</v>
      </c>
    </row>
    <row r="954" spans="1:4" x14ac:dyDescent="0.2">
      <c r="A954" t="s">
        <v>4325</v>
      </c>
      <c r="B954">
        <v>0.41527500000000001</v>
      </c>
      <c r="C954">
        <v>0.58472500000000005</v>
      </c>
      <c r="D954">
        <v>0.41527500000000001</v>
      </c>
    </row>
    <row r="955" spans="1:4" x14ac:dyDescent="0.2">
      <c r="A955" t="s">
        <v>4326</v>
      </c>
      <c r="B955">
        <v>0.43504999999999999</v>
      </c>
      <c r="C955">
        <v>0.56494999999999995</v>
      </c>
      <c r="D955">
        <v>0.43504999999999999</v>
      </c>
    </row>
    <row r="956" spans="1:4" x14ac:dyDescent="0.2">
      <c r="A956" t="s">
        <v>4327</v>
      </c>
      <c r="B956">
        <v>0.45482299999999998</v>
      </c>
      <c r="C956">
        <v>0.54517700000000002</v>
      </c>
      <c r="D956">
        <v>0.45482299999999998</v>
      </c>
    </row>
    <row r="957" spans="1:4" x14ac:dyDescent="0.2">
      <c r="A957" t="s">
        <v>4328</v>
      </c>
      <c r="B957">
        <v>0.47459800000000002</v>
      </c>
      <c r="C957">
        <v>0.52540200000000004</v>
      </c>
      <c r="D957">
        <v>0.47459800000000002</v>
      </c>
    </row>
    <row r="958" spans="1:4" x14ac:dyDescent="0.2">
      <c r="A958" t="s">
        <v>4329</v>
      </c>
      <c r="B958">
        <v>0.49437300000000001</v>
      </c>
      <c r="C958">
        <v>0.50562700000000005</v>
      </c>
      <c r="D958">
        <v>0.49437300000000001</v>
      </c>
    </row>
    <row r="959" spans="1:4" x14ac:dyDescent="0.2">
      <c r="A959" t="s">
        <v>4330</v>
      </c>
      <c r="B959">
        <v>0.315915</v>
      </c>
      <c r="C959">
        <v>0.68408500000000005</v>
      </c>
      <c r="D959">
        <v>0.315915</v>
      </c>
    </row>
    <row r="960" spans="1:4" x14ac:dyDescent="0.2">
      <c r="A960" t="s">
        <v>4331</v>
      </c>
      <c r="B960">
        <v>0.33697700000000003</v>
      </c>
      <c r="C960">
        <v>0.66302300000000003</v>
      </c>
      <c r="D960">
        <v>0.33697700000000003</v>
      </c>
    </row>
    <row r="961" spans="1:4" x14ac:dyDescent="0.2">
      <c r="A961" t="s">
        <v>4332</v>
      </c>
      <c r="B961">
        <v>0.358039</v>
      </c>
      <c r="C961">
        <v>0.641961</v>
      </c>
      <c r="D961">
        <v>0.358039</v>
      </c>
    </row>
    <row r="962" spans="1:4" x14ac:dyDescent="0.2">
      <c r="A962" t="s">
        <v>4333</v>
      </c>
      <c r="B962">
        <v>0.37909900000000002</v>
      </c>
      <c r="C962">
        <v>0.62090100000000004</v>
      </c>
      <c r="D962">
        <v>0.37909900000000002</v>
      </c>
    </row>
    <row r="963" spans="1:4" x14ac:dyDescent="0.2">
      <c r="A963" t="s">
        <v>4334</v>
      </c>
      <c r="B963">
        <v>0.40016099999999999</v>
      </c>
      <c r="C963">
        <v>0.59983900000000001</v>
      </c>
      <c r="D963">
        <v>0.40016099999999999</v>
      </c>
    </row>
    <row r="964" spans="1:4" x14ac:dyDescent="0.2">
      <c r="A964" t="s">
        <v>4335</v>
      </c>
      <c r="B964">
        <v>0.42122399999999999</v>
      </c>
      <c r="C964">
        <v>0.57877599999999996</v>
      </c>
      <c r="D964">
        <v>0.42122399999999999</v>
      </c>
    </row>
    <row r="965" spans="1:4" x14ac:dyDescent="0.2">
      <c r="A965" t="s">
        <v>4336</v>
      </c>
      <c r="B965">
        <v>0.44228400000000001</v>
      </c>
      <c r="C965">
        <v>0.55771599999999999</v>
      </c>
      <c r="D965">
        <v>0.44228400000000001</v>
      </c>
    </row>
    <row r="966" spans="1:4" x14ac:dyDescent="0.2">
      <c r="A966" t="s">
        <v>4337</v>
      </c>
      <c r="B966">
        <v>0.46334399999999998</v>
      </c>
      <c r="C966">
        <v>0.53665600000000002</v>
      </c>
      <c r="D966">
        <v>0.46334399999999998</v>
      </c>
    </row>
    <row r="967" spans="1:4" x14ac:dyDescent="0.2">
      <c r="A967" t="s">
        <v>4338</v>
      </c>
      <c r="B967">
        <v>0.48440499999999997</v>
      </c>
      <c r="C967">
        <v>0.51559500000000003</v>
      </c>
      <c r="D967">
        <v>0.48440499999999997</v>
      </c>
    </row>
    <row r="968" spans="1:4" x14ac:dyDescent="0.2">
      <c r="A968" t="s">
        <v>4339</v>
      </c>
      <c r="B968">
        <v>0.50545899999999999</v>
      </c>
      <c r="C968">
        <v>0.49454100000000001</v>
      </c>
      <c r="D968">
        <v>0.50545899999999999</v>
      </c>
    </row>
    <row r="969" spans="1:4" x14ac:dyDescent="0.2">
      <c r="A969" t="s">
        <v>4340</v>
      </c>
      <c r="B969">
        <v>0.52652500000000002</v>
      </c>
      <c r="C969">
        <v>0.47347499999999998</v>
      </c>
      <c r="D969">
        <v>0.52652500000000002</v>
      </c>
    </row>
    <row r="970" spans="1:4" x14ac:dyDescent="0.2">
      <c r="A970" t="s">
        <v>4341</v>
      </c>
      <c r="B970">
        <v>0.39550099999999999</v>
      </c>
      <c r="C970">
        <v>0.60449900000000001</v>
      </c>
      <c r="D970">
        <v>0.39550099999999999</v>
      </c>
    </row>
    <row r="971" spans="1:4" x14ac:dyDescent="0.2">
      <c r="A971" t="s">
        <v>4342</v>
      </c>
      <c r="B971">
        <v>0.42186600000000002</v>
      </c>
      <c r="C971">
        <v>0.57813400000000004</v>
      </c>
      <c r="D971">
        <v>0.42186600000000002</v>
      </c>
    </row>
    <row r="972" spans="1:4" x14ac:dyDescent="0.2">
      <c r="A972" t="s">
        <v>4343</v>
      </c>
      <c r="B972">
        <v>0.44823200000000002</v>
      </c>
      <c r="C972">
        <v>0.55176800000000004</v>
      </c>
      <c r="D972">
        <v>0.44823200000000002</v>
      </c>
    </row>
    <row r="973" spans="1:4" x14ac:dyDescent="0.2">
      <c r="A973" t="s">
        <v>4344</v>
      </c>
      <c r="B973">
        <v>0.47459800000000002</v>
      </c>
      <c r="C973">
        <v>0.52540200000000004</v>
      </c>
      <c r="D973">
        <v>0.47459800000000002</v>
      </c>
    </row>
    <row r="974" spans="1:4" x14ac:dyDescent="0.2">
      <c r="A974" t="s">
        <v>4345</v>
      </c>
      <c r="B974">
        <v>0.50096499999999999</v>
      </c>
      <c r="C974">
        <v>0.49903500000000001</v>
      </c>
      <c r="D974">
        <v>0.50096499999999999</v>
      </c>
    </row>
    <row r="975" spans="1:4" x14ac:dyDescent="0.2">
      <c r="A975" t="s">
        <v>4346</v>
      </c>
      <c r="B975">
        <v>0.52733399999999997</v>
      </c>
      <c r="C975">
        <v>0.47266599999999998</v>
      </c>
      <c r="D975">
        <v>0.52733399999999997</v>
      </c>
    </row>
    <row r="976" spans="1:4" x14ac:dyDescent="0.2">
      <c r="A976" t="s">
        <v>4347</v>
      </c>
      <c r="B976">
        <v>0.55369800000000002</v>
      </c>
      <c r="C976">
        <v>0.44630199999999998</v>
      </c>
      <c r="D976">
        <v>0.55369800000000002</v>
      </c>
    </row>
    <row r="977" spans="1:4" x14ac:dyDescent="0.2">
      <c r="A977" t="s">
        <v>4348</v>
      </c>
      <c r="B977">
        <v>0.58006199999999997</v>
      </c>
      <c r="C977">
        <v>0.41993799999999998</v>
      </c>
      <c r="D977">
        <v>0.58006199999999997</v>
      </c>
    </row>
    <row r="978" spans="1:4" x14ac:dyDescent="0.2">
      <c r="A978" t="s">
        <v>4349</v>
      </c>
      <c r="B978">
        <v>0.60643000000000002</v>
      </c>
      <c r="C978">
        <v>0.39356999999999998</v>
      </c>
      <c r="D978">
        <v>0.60643000000000002</v>
      </c>
    </row>
    <row r="979" spans="1:4" x14ac:dyDescent="0.2">
      <c r="A979" t="s">
        <v>4350</v>
      </c>
      <c r="B979">
        <v>0.632799</v>
      </c>
      <c r="C979">
        <v>0.367201</v>
      </c>
      <c r="D979">
        <v>0.632799</v>
      </c>
    </row>
    <row r="980" spans="1:4" x14ac:dyDescent="0.2">
      <c r="A980" t="s">
        <v>4351</v>
      </c>
      <c r="B980">
        <v>0.65916399999999997</v>
      </c>
      <c r="C980">
        <v>0.34083599999999997</v>
      </c>
      <c r="D980">
        <v>0.65916399999999997</v>
      </c>
    </row>
    <row r="981" spans="1:4" x14ac:dyDescent="0.2">
      <c r="A981" t="s">
        <v>4352</v>
      </c>
      <c r="B981">
        <v>0.28215099999999999</v>
      </c>
      <c r="C981">
        <v>0.71784899999999996</v>
      </c>
      <c r="D981">
        <v>0.28215099999999999</v>
      </c>
    </row>
    <row r="982" spans="1:4" x14ac:dyDescent="0.2">
      <c r="A982" t="s">
        <v>4353</v>
      </c>
      <c r="B982">
        <v>0.30096899999999999</v>
      </c>
      <c r="C982">
        <v>0.69903099999999996</v>
      </c>
      <c r="D982">
        <v>0.30096899999999999</v>
      </c>
    </row>
    <row r="983" spans="1:4" x14ac:dyDescent="0.2">
      <c r="A983" t="s">
        <v>4354</v>
      </c>
      <c r="B983">
        <v>0.31977299999999997</v>
      </c>
      <c r="C983">
        <v>0.68022700000000003</v>
      </c>
      <c r="D983">
        <v>0.31977299999999997</v>
      </c>
    </row>
    <row r="984" spans="1:4" x14ac:dyDescent="0.2">
      <c r="A984" t="s">
        <v>4355</v>
      </c>
      <c r="B984">
        <v>0.33858500000000002</v>
      </c>
      <c r="C984">
        <v>0.66141499999999998</v>
      </c>
      <c r="D984">
        <v>0.33858500000000002</v>
      </c>
    </row>
    <row r="985" spans="1:4" x14ac:dyDescent="0.2">
      <c r="A985" t="s">
        <v>4356</v>
      </c>
      <c r="B985">
        <v>0.35739599999999999</v>
      </c>
      <c r="C985">
        <v>0.64260399999999995</v>
      </c>
      <c r="D985">
        <v>0.35739599999999999</v>
      </c>
    </row>
    <row r="986" spans="1:4" x14ac:dyDescent="0.2">
      <c r="A986" t="s">
        <v>4357</v>
      </c>
      <c r="B986">
        <v>0.37620599999999998</v>
      </c>
      <c r="C986">
        <v>0.62379399999999996</v>
      </c>
      <c r="D986">
        <v>0.37620599999999998</v>
      </c>
    </row>
    <row r="987" spans="1:4" x14ac:dyDescent="0.2">
      <c r="A987" t="s">
        <v>4358</v>
      </c>
      <c r="B987">
        <v>0.395013</v>
      </c>
      <c r="C987">
        <v>0.60498700000000005</v>
      </c>
      <c r="D987">
        <v>0.395013</v>
      </c>
    </row>
    <row r="988" spans="1:4" x14ac:dyDescent="0.2">
      <c r="A988" t="s">
        <v>4359</v>
      </c>
      <c r="B988">
        <v>0.413827</v>
      </c>
      <c r="C988">
        <v>0.58617300000000006</v>
      </c>
      <c r="D988">
        <v>0.413827</v>
      </c>
    </row>
    <row r="989" spans="1:4" x14ac:dyDescent="0.2">
      <c r="A989" t="s">
        <v>4360</v>
      </c>
      <c r="B989">
        <v>0.43263800000000002</v>
      </c>
      <c r="C989">
        <v>0.56736200000000003</v>
      </c>
      <c r="D989">
        <v>0.43263800000000002</v>
      </c>
    </row>
    <row r="990" spans="1:4" x14ac:dyDescent="0.2">
      <c r="A990" t="s">
        <v>4361</v>
      </c>
      <c r="B990">
        <v>0.45144699999999999</v>
      </c>
      <c r="C990">
        <v>0.54855299999999996</v>
      </c>
      <c r="D990">
        <v>0.45144699999999999</v>
      </c>
    </row>
    <row r="991" spans="1:4" x14ac:dyDescent="0.2">
      <c r="A991" t="s">
        <v>4362</v>
      </c>
      <c r="B991">
        <v>0.47025699999999998</v>
      </c>
      <c r="C991">
        <v>0.52974299999999996</v>
      </c>
      <c r="D991">
        <v>0.47025699999999998</v>
      </c>
    </row>
    <row r="992" spans="1:4" x14ac:dyDescent="0.2">
      <c r="A992" t="s">
        <v>4363</v>
      </c>
      <c r="B992">
        <v>0.28938599999999998</v>
      </c>
      <c r="C992">
        <v>0.71061399999999997</v>
      </c>
      <c r="D992">
        <v>0.28938599999999998</v>
      </c>
    </row>
    <row r="993" spans="1:4" x14ac:dyDescent="0.2">
      <c r="A993" t="s">
        <v>4364</v>
      </c>
      <c r="B993">
        <v>0.30867699999999998</v>
      </c>
      <c r="C993">
        <v>0.69132300000000002</v>
      </c>
      <c r="D993">
        <v>0.30867699999999998</v>
      </c>
    </row>
    <row r="994" spans="1:4" x14ac:dyDescent="0.2">
      <c r="A994" t="s">
        <v>4365</v>
      </c>
      <c r="B994">
        <v>0.32797399999999999</v>
      </c>
      <c r="C994">
        <v>0.67202600000000001</v>
      </c>
      <c r="D994">
        <v>0.32797399999999999</v>
      </c>
    </row>
    <row r="995" spans="1:4" x14ac:dyDescent="0.2">
      <c r="A995" t="s">
        <v>4366</v>
      </c>
      <c r="B995">
        <v>0.34726699999999999</v>
      </c>
      <c r="C995">
        <v>0.65273300000000001</v>
      </c>
      <c r="D995">
        <v>0.34726699999999999</v>
      </c>
    </row>
    <row r="996" spans="1:4" x14ac:dyDescent="0.2">
      <c r="A996" t="s">
        <v>4367</v>
      </c>
      <c r="B996">
        <v>0.36656</v>
      </c>
      <c r="C996">
        <v>0.63344</v>
      </c>
      <c r="D996">
        <v>0.36656</v>
      </c>
    </row>
    <row r="997" spans="1:4" x14ac:dyDescent="0.2">
      <c r="A997" t="s">
        <v>4368</v>
      </c>
      <c r="B997">
        <v>0.385851</v>
      </c>
      <c r="C997">
        <v>0.61414899999999994</v>
      </c>
      <c r="D997">
        <v>0.385851</v>
      </c>
    </row>
    <row r="998" spans="1:4" x14ac:dyDescent="0.2">
      <c r="A998" t="s">
        <v>4369</v>
      </c>
      <c r="B998">
        <v>0.40514499999999998</v>
      </c>
      <c r="C998">
        <v>0.59485500000000002</v>
      </c>
      <c r="D998">
        <v>0.40514499999999998</v>
      </c>
    </row>
    <row r="999" spans="1:4" x14ac:dyDescent="0.2">
      <c r="A999" t="s">
        <v>4370</v>
      </c>
      <c r="B999">
        <v>0.42443900000000001</v>
      </c>
      <c r="C999">
        <v>0.57556099999999999</v>
      </c>
      <c r="D999">
        <v>0.42443900000000001</v>
      </c>
    </row>
    <row r="1000" spans="1:4" x14ac:dyDescent="0.2">
      <c r="A1000" t="s">
        <v>4371</v>
      </c>
      <c r="B1000">
        <v>0.44373099999999999</v>
      </c>
      <c r="C1000">
        <v>0.55626900000000001</v>
      </c>
      <c r="D1000">
        <v>0.44373099999999999</v>
      </c>
    </row>
    <row r="1001" spans="1:4" x14ac:dyDescent="0.2">
      <c r="A1001" t="s">
        <v>4372</v>
      </c>
      <c r="B1001">
        <v>0.46302199999999999</v>
      </c>
      <c r="C1001">
        <v>0.53697799999999996</v>
      </c>
      <c r="D1001">
        <v>0.46302199999999999</v>
      </c>
    </row>
    <row r="1002" spans="1:4" x14ac:dyDescent="0.2">
      <c r="A1002" t="s">
        <v>4373</v>
      </c>
      <c r="B1002">
        <v>0.48231299999999999</v>
      </c>
      <c r="C1002">
        <v>0.51768700000000001</v>
      </c>
      <c r="D1002">
        <v>0.48231299999999999</v>
      </c>
    </row>
    <row r="1003" spans="1:4" x14ac:dyDescent="0.2">
      <c r="A1003" t="s">
        <v>4374</v>
      </c>
      <c r="B1003">
        <v>0.344856</v>
      </c>
      <c r="C1003">
        <v>0.65514399999999995</v>
      </c>
      <c r="D1003">
        <v>0.344856</v>
      </c>
    </row>
    <row r="1004" spans="1:4" x14ac:dyDescent="0.2">
      <c r="A1004" t="s">
        <v>4375</v>
      </c>
      <c r="B1004">
        <v>0.36784299999999998</v>
      </c>
      <c r="C1004">
        <v>0.63215699999999997</v>
      </c>
      <c r="D1004">
        <v>0.36784299999999998</v>
      </c>
    </row>
    <row r="1005" spans="1:4" x14ac:dyDescent="0.2">
      <c r="A1005" t="s">
        <v>4376</v>
      </c>
      <c r="B1005">
        <v>0.39083600000000002</v>
      </c>
      <c r="C1005">
        <v>0.60916400000000004</v>
      </c>
      <c r="D1005">
        <v>0.39083600000000002</v>
      </c>
    </row>
    <row r="1006" spans="1:4" x14ac:dyDescent="0.2">
      <c r="A1006" t="s">
        <v>4377</v>
      </c>
      <c r="B1006">
        <v>0.413829</v>
      </c>
      <c r="C1006">
        <v>0.586171</v>
      </c>
      <c r="D1006">
        <v>0.413829</v>
      </c>
    </row>
    <row r="1007" spans="1:4" x14ac:dyDescent="0.2">
      <c r="A1007" t="s">
        <v>4378</v>
      </c>
      <c r="B1007">
        <v>0.43681700000000001</v>
      </c>
      <c r="C1007">
        <v>0.56318299999999999</v>
      </c>
      <c r="D1007">
        <v>0.43681700000000001</v>
      </c>
    </row>
    <row r="1008" spans="1:4" x14ac:dyDescent="0.2">
      <c r="A1008" t="s">
        <v>4379</v>
      </c>
      <c r="B1008">
        <v>0.45980700000000002</v>
      </c>
      <c r="C1008">
        <v>0.54019300000000003</v>
      </c>
      <c r="D1008">
        <v>0.45980700000000002</v>
      </c>
    </row>
    <row r="1009" spans="1:4" x14ac:dyDescent="0.2">
      <c r="A1009" t="s">
        <v>4380</v>
      </c>
      <c r="B1009">
        <v>0.48279699999999998</v>
      </c>
      <c r="C1009">
        <v>0.51720299999999997</v>
      </c>
      <c r="D1009">
        <v>0.48279699999999998</v>
      </c>
    </row>
    <row r="1010" spans="1:4" x14ac:dyDescent="0.2">
      <c r="A1010" t="s">
        <v>4381</v>
      </c>
      <c r="B1010">
        <v>0.50578800000000002</v>
      </c>
      <c r="C1010">
        <v>0.49421199999999998</v>
      </c>
      <c r="D1010">
        <v>0.50578800000000002</v>
      </c>
    </row>
    <row r="1011" spans="1:4" x14ac:dyDescent="0.2">
      <c r="A1011" t="s">
        <v>4382</v>
      </c>
      <c r="B1011">
        <v>0.52877799999999997</v>
      </c>
      <c r="C1011">
        <v>0.47122199999999997</v>
      </c>
      <c r="D1011">
        <v>0.52877799999999997</v>
      </c>
    </row>
    <row r="1012" spans="1:4" x14ac:dyDescent="0.2">
      <c r="A1012" t="s">
        <v>4383</v>
      </c>
      <c r="B1012">
        <v>0.55176800000000004</v>
      </c>
      <c r="C1012">
        <v>0.44823200000000002</v>
      </c>
      <c r="D1012">
        <v>0.55176800000000004</v>
      </c>
    </row>
    <row r="1013" spans="1:4" x14ac:dyDescent="0.2">
      <c r="A1013" t="s">
        <v>4384</v>
      </c>
      <c r="B1013">
        <v>0.57475799999999999</v>
      </c>
      <c r="C1013">
        <v>0.42524200000000001</v>
      </c>
      <c r="D1013">
        <v>0.57475799999999999</v>
      </c>
    </row>
    <row r="1014" spans="1:4" x14ac:dyDescent="0.2">
      <c r="A1014" t="s">
        <v>4385</v>
      </c>
      <c r="B1014">
        <v>0.32797399999999999</v>
      </c>
      <c r="C1014">
        <v>0.67202600000000001</v>
      </c>
      <c r="D1014">
        <v>0.32797399999999999</v>
      </c>
    </row>
    <row r="1015" spans="1:4" x14ac:dyDescent="0.2">
      <c r="A1015" t="s">
        <v>4386</v>
      </c>
      <c r="B1015">
        <v>0.34983900000000001</v>
      </c>
      <c r="C1015">
        <v>0.65016099999999999</v>
      </c>
      <c r="D1015">
        <v>0.34983900000000001</v>
      </c>
    </row>
    <row r="1016" spans="1:4" x14ac:dyDescent="0.2">
      <c r="A1016" t="s">
        <v>4387</v>
      </c>
      <c r="B1016">
        <v>0.371701</v>
      </c>
      <c r="C1016">
        <v>0.62829900000000005</v>
      </c>
      <c r="D1016">
        <v>0.371701</v>
      </c>
    </row>
    <row r="1017" spans="1:4" x14ac:dyDescent="0.2">
      <c r="A1017" t="s">
        <v>4388</v>
      </c>
      <c r="B1017">
        <v>0.393569</v>
      </c>
      <c r="C1017">
        <v>0.60643100000000005</v>
      </c>
      <c r="D1017">
        <v>0.393569</v>
      </c>
    </row>
    <row r="1018" spans="1:4" x14ac:dyDescent="0.2">
      <c r="A1018" t="s">
        <v>4389</v>
      </c>
      <c r="B1018">
        <v>0.41543600000000003</v>
      </c>
      <c r="C1018">
        <v>0.58456399999999997</v>
      </c>
      <c r="D1018">
        <v>0.41543600000000003</v>
      </c>
    </row>
    <row r="1019" spans="1:4" x14ac:dyDescent="0.2">
      <c r="A1019" t="s">
        <v>4390</v>
      </c>
      <c r="B1019">
        <v>0.43730000000000002</v>
      </c>
      <c r="C1019">
        <v>0.56269999999999998</v>
      </c>
      <c r="D1019">
        <v>0.43730000000000002</v>
      </c>
    </row>
    <row r="1020" spans="1:4" x14ac:dyDescent="0.2">
      <c r="A1020" t="s">
        <v>4391</v>
      </c>
      <c r="B1020">
        <v>0.45916400000000002</v>
      </c>
      <c r="C1020">
        <v>0.54083599999999998</v>
      </c>
      <c r="D1020">
        <v>0.45916400000000002</v>
      </c>
    </row>
    <row r="1021" spans="1:4" x14ac:dyDescent="0.2">
      <c r="A1021" t="s">
        <v>4392</v>
      </c>
      <c r="B1021">
        <v>0.48102800000000001</v>
      </c>
      <c r="C1021">
        <v>0.51897199999999999</v>
      </c>
      <c r="D1021">
        <v>0.48102800000000001</v>
      </c>
    </row>
    <row r="1022" spans="1:4" x14ac:dyDescent="0.2">
      <c r="A1022" t="s">
        <v>4393</v>
      </c>
      <c r="B1022">
        <v>0.50288900000000003</v>
      </c>
      <c r="C1022">
        <v>0.49711100000000003</v>
      </c>
      <c r="D1022">
        <v>0.50288900000000003</v>
      </c>
    </row>
    <row r="1023" spans="1:4" x14ac:dyDescent="0.2">
      <c r="A1023" t="s">
        <v>4394</v>
      </c>
      <c r="B1023">
        <v>0.52476</v>
      </c>
      <c r="C1023">
        <v>0.47524</v>
      </c>
      <c r="D1023">
        <v>0.52476</v>
      </c>
    </row>
    <row r="1024" spans="1:4" x14ac:dyDescent="0.2">
      <c r="A1024" t="s">
        <v>4395</v>
      </c>
      <c r="B1024">
        <v>0.54662599999999995</v>
      </c>
      <c r="C1024">
        <v>0.453374</v>
      </c>
      <c r="D1024">
        <v>0.54662599999999995</v>
      </c>
    </row>
    <row r="1025" spans="1:4" x14ac:dyDescent="0.2">
      <c r="A1025" t="s">
        <v>4396</v>
      </c>
      <c r="B1025">
        <v>0.34726699999999999</v>
      </c>
      <c r="C1025">
        <v>0.65273300000000001</v>
      </c>
      <c r="D1025">
        <v>0.34726699999999999</v>
      </c>
    </row>
    <row r="1026" spans="1:4" x14ac:dyDescent="0.2">
      <c r="A1026" t="s">
        <v>4397</v>
      </c>
      <c r="B1026">
        <v>0.370417</v>
      </c>
      <c r="C1026">
        <v>0.629583</v>
      </c>
      <c r="D1026">
        <v>0.370417</v>
      </c>
    </row>
    <row r="1027" spans="1:4" x14ac:dyDescent="0.2">
      <c r="A1027" t="s">
        <v>4398</v>
      </c>
      <c r="B1027">
        <v>0.39356999999999998</v>
      </c>
      <c r="C1027">
        <v>0.60643000000000002</v>
      </c>
      <c r="D1027">
        <v>0.39356999999999998</v>
      </c>
    </row>
    <row r="1028" spans="1:4" x14ac:dyDescent="0.2">
      <c r="A1028" t="s">
        <v>4399</v>
      </c>
      <c r="B1028">
        <v>0.41672300000000001</v>
      </c>
      <c r="C1028">
        <v>0.58327700000000005</v>
      </c>
      <c r="D1028">
        <v>0.41672300000000001</v>
      </c>
    </row>
    <row r="1029" spans="1:4" x14ac:dyDescent="0.2">
      <c r="A1029" t="s">
        <v>4400</v>
      </c>
      <c r="B1029">
        <v>0.43987199999999999</v>
      </c>
      <c r="C1029">
        <v>0.56012799999999996</v>
      </c>
      <c r="D1029">
        <v>0.43987199999999999</v>
      </c>
    </row>
    <row r="1030" spans="1:4" x14ac:dyDescent="0.2">
      <c r="A1030" t="s">
        <v>4401</v>
      </c>
      <c r="B1030">
        <v>0.46302300000000002</v>
      </c>
      <c r="C1030">
        <v>0.53697700000000004</v>
      </c>
      <c r="D1030">
        <v>0.46302300000000002</v>
      </c>
    </row>
    <row r="1031" spans="1:4" x14ac:dyDescent="0.2">
      <c r="A1031" t="s">
        <v>4402</v>
      </c>
      <c r="B1031">
        <v>0.486174</v>
      </c>
      <c r="C1031">
        <v>0.513826</v>
      </c>
      <c r="D1031">
        <v>0.486174</v>
      </c>
    </row>
    <row r="1032" spans="1:4" x14ac:dyDescent="0.2">
      <c r="A1032" t="s">
        <v>4403</v>
      </c>
      <c r="B1032">
        <v>0.50932500000000003</v>
      </c>
      <c r="C1032">
        <v>0.49067499999999997</v>
      </c>
      <c r="D1032">
        <v>0.50932500000000003</v>
      </c>
    </row>
    <row r="1033" spans="1:4" x14ac:dyDescent="0.2">
      <c r="A1033" t="s">
        <v>4404</v>
      </c>
      <c r="B1033">
        <v>0.53247599999999995</v>
      </c>
      <c r="C1033">
        <v>0.467524</v>
      </c>
      <c r="D1033">
        <v>0.53247599999999995</v>
      </c>
    </row>
    <row r="1034" spans="1:4" x14ac:dyDescent="0.2">
      <c r="A1034" t="s">
        <v>4405</v>
      </c>
      <c r="B1034">
        <v>0.55562699999999998</v>
      </c>
      <c r="C1034">
        <v>0.44437300000000002</v>
      </c>
      <c r="D1034">
        <v>0.55562699999999998</v>
      </c>
    </row>
    <row r="1035" spans="1:4" x14ac:dyDescent="0.2">
      <c r="A1035" t="s">
        <v>4406</v>
      </c>
      <c r="B1035">
        <v>0.57877699999999999</v>
      </c>
      <c r="C1035">
        <v>0.42122300000000001</v>
      </c>
      <c r="D1035">
        <v>0.57877699999999999</v>
      </c>
    </row>
    <row r="1036" spans="1:4" x14ac:dyDescent="0.2">
      <c r="A1036" t="s">
        <v>4407</v>
      </c>
      <c r="B1036">
        <v>0.40997</v>
      </c>
      <c r="C1036">
        <v>0.59003000000000005</v>
      </c>
      <c r="D1036">
        <v>0.40997</v>
      </c>
    </row>
    <row r="1037" spans="1:4" x14ac:dyDescent="0.2">
      <c r="A1037" t="s">
        <v>4408</v>
      </c>
      <c r="B1037">
        <v>0.43729899999999999</v>
      </c>
      <c r="C1037">
        <v>0.56270100000000001</v>
      </c>
      <c r="D1037">
        <v>0.43729899999999999</v>
      </c>
    </row>
    <row r="1038" spans="1:4" x14ac:dyDescent="0.2">
      <c r="A1038" t="s">
        <v>4409</v>
      </c>
      <c r="B1038">
        <v>0.46462999999999999</v>
      </c>
      <c r="C1038">
        <v>0.53537000000000001</v>
      </c>
      <c r="D1038">
        <v>0.46462999999999999</v>
      </c>
    </row>
    <row r="1039" spans="1:4" x14ac:dyDescent="0.2">
      <c r="A1039" t="s">
        <v>4410</v>
      </c>
      <c r="B1039">
        <v>0.49196099999999998</v>
      </c>
      <c r="C1039">
        <v>0.50803900000000002</v>
      </c>
      <c r="D1039">
        <v>0.49196099999999998</v>
      </c>
    </row>
    <row r="1040" spans="1:4" x14ac:dyDescent="0.2">
      <c r="A1040" t="s">
        <v>4411</v>
      </c>
      <c r="B1040">
        <v>0.519293</v>
      </c>
      <c r="C1040">
        <v>0.480707</v>
      </c>
      <c r="D1040">
        <v>0.519293</v>
      </c>
    </row>
    <row r="1041" spans="1:4" x14ac:dyDescent="0.2">
      <c r="A1041" t="s">
        <v>4412</v>
      </c>
      <c r="B1041">
        <v>0.54662699999999997</v>
      </c>
      <c r="C1041">
        <v>0.45337300000000003</v>
      </c>
      <c r="D1041">
        <v>0.54662699999999997</v>
      </c>
    </row>
    <row r="1042" spans="1:4" x14ac:dyDescent="0.2">
      <c r="A1042" t="s">
        <v>4413</v>
      </c>
      <c r="B1042">
        <v>0.57395300000000005</v>
      </c>
      <c r="C1042">
        <v>0.42604700000000001</v>
      </c>
      <c r="D1042">
        <v>0.57395300000000005</v>
      </c>
    </row>
    <row r="1043" spans="1:4" x14ac:dyDescent="0.2">
      <c r="A1043" t="s">
        <v>4414</v>
      </c>
      <c r="B1043">
        <v>0.60128499999999996</v>
      </c>
      <c r="C1043">
        <v>0.39871499999999999</v>
      </c>
      <c r="D1043">
        <v>0.60128499999999996</v>
      </c>
    </row>
    <row r="1044" spans="1:4" x14ac:dyDescent="0.2">
      <c r="A1044" t="s">
        <v>4415</v>
      </c>
      <c r="B1044">
        <v>0.62861800000000001</v>
      </c>
      <c r="C1044">
        <v>0.37138199999999999</v>
      </c>
      <c r="D1044">
        <v>0.62861800000000001</v>
      </c>
    </row>
    <row r="1045" spans="1:4" x14ac:dyDescent="0.2">
      <c r="A1045" t="s">
        <v>4416</v>
      </c>
      <c r="B1045">
        <v>0.65594799999999998</v>
      </c>
      <c r="C1045">
        <v>0.34405200000000002</v>
      </c>
      <c r="D1045">
        <v>0.65594799999999998</v>
      </c>
    </row>
    <row r="1046" spans="1:4" x14ac:dyDescent="0.2">
      <c r="A1046" t="s">
        <v>4417</v>
      </c>
      <c r="B1046">
        <v>0.68328</v>
      </c>
      <c r="C1046">
        <v>0.31672</v>
      </c>
      <c r="D1046">
        <v>0.68328</v>
      </c>
    </row>
    <row r="1047" spans="1:4" x14ac:dyDescent="0.2">
      <c r="A1047" t="s">
        <v>4418</v>
      </c>
      <c r="B1047">
        <v>0.33038600000000001</v>
      </c>
      <c r="C1047">
        <v>0.66961400000000004</v>
      </c>
      <c r="D1047">
        <v>0.33038600000000001</v>
      </c>
    </row>
    <row r="1048" spans="1:4" x14ac:dyDescent="0.2">
      <c r="A1048" t="s">
        <v>4419</v>
      </c>
      <c r="B1048">
        <v>0.352412</v>
      </c>
      <c r="C1048">
        <v>0.64758800000000005</v>
      </c>
      <c r="D1048">
        <v>0.352412</v>
      </c>
    </row>
    <row r="1049" spans="1:4" x14ac:dyDescent="0.2">
      <c r="A1049" t="s">
        <v>4420</v>
      </c>
      <c r="B1049">
        <v>0.37443700000000002</v>
      </c>
      <c r="C1049">
        <v>0.62556299999999998</v>
      </c>
      <c r="D1049">
        <v>0.37443700000000002</v>
      </c>
    </row>
    <row r="1050" spans="1:4" x14ac:dyDescent="0.2">
      <c r="A1050" t="s">
        <v>4421</v>
      </c>
      <c r="B1050">
        <v>0.39646399999999998</v>
      </c>
      <c r="C1050">
        <v>0.60353599999999996</v>
      </c>
      <c r="D1050">
        <v>0.39646399999999998</v>
      </c>
    </row>
    <row r="1051" spans="1:4" x14ac:dyDescent="0.2">
      <c r="A1051" t="s">
        <v>4422</v>
      </c>
      <c r="B1051">
        <v>0.418491</v>
      </c>
      <c r="C1051">
        <v>0.58150900000000005</v>
      </c>
      <c r="D1051">
        <v>0.418491</v>
      </c>
    </row>
    <row r="1052" spans="1:4" x14ac:dyDescent="0.2">
      <c r="A1052" t="s">
        <v>4423</v>
      </c>
      <c r="B1052">
        <v>0.44051499999999999</v>
      </c>
      <c r="C1052">
        <v>0.55948500000000001</v>
      </c>
      <c r="D1052">
        <v>0.44051499999999999</v>
      </c>
    </row>
    <row r="1053" spans="1:4" x14ac:dyDescent="0.2">
      <c r="A1053" t="s">
        <v>4424</v>
      </c>
      <c r="B1053">
        <v>0.46254000000000001</v>
      </c>
      <c r="C1053">
        <v>0.53746000000000005</v>
      </c>
      <c r="D1053">
        <v>0.46254000000000001</v>
      </c>
    </row>
    <row r="1054" spans="1:4" x14ac:dyDescent="0.2">
      <c r="A1054" t="s">
        <v>4425</v>
      </c>
      <c r="B1054">
        <v>0.484566</v>
      </c>
      <c r="C1054">
        <v>0.51543399999999995</v>
      </c>
      <c r="D1054">
        <v>0.484566</v>
      </c>
    </row>
    <row r="1055" spans="1:4" x14ac:dyDescent="0.2">
      <c r="A1055" t="s">
        <v>4426</v>
      </c>
      <c r="B1055">
        <v>0.50659100000000001</v>
      </c>
      <c r="C1055">
        <v>0.49340899999999999</v>
      </c>
      <c r="D1055">
        <v>0.50659100000000001</v>
      </c>
    </row>
    <row r="1056" spans="1:4" x14ac:dyDescent="0.2">
      <c r="A1056" t="s">
        <v>4427</v>
      </c>
      <c r="B1056">
        <v>0.52861499999999995</v>
      </c>
      <c r="C1056">
        <v>0.471385</v>
      </c>
      <c r="D1056">
        <v>0.52861499999999995</v>
      </c>
    </row>
    <row r="1057" spans="1:4" x14ac:dyDescent="0.2">
      <c r="A1057" t="s">
        <v>4428</v>
      </c>
      <c r="B1057">
        <v>0.550651</v>
      </c>
      <c r="C1057">
        <v>0.449349</v>
      </c>
      <c r="D1057">
        <v>0.550651</v>
      </c>
    </row>
    <row r="1058" spans="1:4" x14ac:dyDescent="0.2">
      <c r="A1058" t="s">
        <v>4429</v>
      </c>
      <c r="B1058">
        <v>0.28215099999999999</v>
      </c>
      <c r="C1058">
        <v>0.71784899999999996</v>
      </c>
      <c r="D1058">
        <v>0.28215099999999999</v>
      </c>
    </row>
    <row r="1059" spans="1:4" x14ac:dyDescent="0.2">
      <c r="A1059" t="s">
        <v>4430</v>
      </c>
      <c r="B1059">
        <v>0.30096899999999999</v>
      </c>
      <c r="C1059">
        <v>0.69903099999999996</v>
      </c>
      <c r="D1059">
        <v>0.30096899999999999</v>
      </c>
    </row>
    <row r="1060" spans="1:4" x14ac:dyDescent="0.2">
      <c r="A1060" t="s">
        <v>4431</v>
      </c>
      <c r="B1060">
        <v>0.31977299999999997</v>
      </c>
      <c r="C1060">
        <v>0.68022700000000003</v>
      </c>
      <c r="D1060">
        <v>0.31977299999999997</v>
      </c>
    </row>
    <row r="1061" spans="1:4" x14ac:dyDescent="0.2">
      <c r="A1061" t="s">
        <v>4432</v>
      </c>
      <c r="B1061">
        <v>0.33858500000000002</v>
      </c>
      <c r="C1061">
        <v>0.66141499999999998</v>
      </c>
      <c r="D1061">
        <v>0.33858500000000002</v>
      </c>
    </row>
    <row r="1062" spans="1:4" x14ac:dyDescent="0.2">
      <c r="A1062" t="s">
        <v>4433</v>
      </c>
      <c r="B1062">
        <v>0.35739599999999999</v>
      </c>
      <c r="C1062">
        <v>0.64260399999999995</v>
      </c>
      <c r="D1062">
        <v>0.35739599999999999</v>
      </c>
    </row>
    <row r="1063" spans="1:4" x14ac:dyDescent="0.2">
      <c r="A1063" t="s">
        <v>4434</v>
      </c>
      <c r="B1063">
        <v>0.37620599999999998</v>
      </c>
      <c r="C1063">
        <v>0.62379399999999996</v>
      </c>
      <c r="D1063">
        <v>0.37620599999999998</v>
      </c>
    </row>
    <row r="1064" spans="1:4" x14ac:dyDescent="0.2">
      <c r="A1064" t="s">
        <v>4435</v>
      </c>
      <c r="B1064">
        <v>0.395013</v>
      </c>
      <c r="C1064">
        <v>0.60498700000000005</v>
      </c>
      <c r="D1064">
        <v>0.395013</v>
      </c>
    </row>
    <row r="1065" spans="1:4" x14ac:dyDescent="0.2">
      <c r="A1065" t="s">
        <v>4436</v>
      </c>
      <c r="B1065">
        <v>0.413827</v>
      </c>
      <c r="C1065">
        <v>0.58617300000000006</v>
      </c>
      <c r="D1065">
        <v>0.413827</v>
      </c>
    </row>
    <row r="1066" spans="1:4" x14ac:dyDescent="0.2">
      <c r="A1066" t="s">
        <v>4437</v>
      </c>
      <c r="B1066">
        <v>0.43263800000000002</v>
      </c>
      <c r="C1066">
        <v>0.56736200000000003</v>
      </c>
      <c r="D1066">
        <v>0.43263800000000002</v>
      </c>
    </row>
    <row r="1067" spans="1:4" x14ac:dyDescent="0.2">
      <c r="A1067" t="s">
        <v>4438</v>
      </c>
      <c r="B1067">
        <v>0.45144699999999999</v>
      </c>
      <c r="C1067">
        <v>0.54855299999999996</v>
      </c>
      <c r="D1067">
        <v>0.45144699999999999</v>
      </c>
    </row>
    <row r="1068" spans="1:4" x14ac:dyDescent="0.2">
      <c r="A1068" t="s">
        <v>4439</v>
      </c>
      <c r="B1068">
        <v>0.47025699999999998</v>
      </c>
      <c r="C1068">
        <v>0.52974299999999996</v>
      </c>
      <c r="D1068">
        <v>0.47025699999999998</v>
      </c>
    </row>
    <row r="1069" spans="1:4" x14ac:dyDescent="0.2">
      <c r="A1069" t="s">
        <v>4440</v>
      </c>
      <c r="B1069">
        <v>0.33279700000000001</v>
      </c>
      <c r="C1069">
        <v>0.66720299999999999</v>
      </c>
      <c r="D1069">
        <v>0.33279700000000001</v>
      </c>
    </row>
    <row r="1070" spans="1:4" x14ac:dyDescent="0.2">
      <c r="A1070" t="s">
        <v>4441</v>
      </c>
      <c r="B1070">
        <v>0.35498400000000002</v>
      </c>
      <c r="C1070">
        <v>0.64501600000000003</v>
      </c>
      <c r="D1070">
        <v>0.35498400000000002</v>
      </c>
    </row>
    <row r="1071" spans="1:4" x14ac:dyDescent="0.2">
      <c r="A1071" t="s">
        <v>4442</v>
      </c>
      <c r="B1071">
        <v>0.37717000000000001</v>
      </c>
      <c r="C1071">
        <v>0.62282999999999999</v>
      </c>
      <c r="D1071">
        <v>0.37717000000000001</v>
      </c>
    </row>
    <row r="1072" spans="1:4" x14ac:dyDescent="0.2">
      <c r="A1072" t="s">
        <v>4443</v>
      </c>
      <c r="B1072">
        <v>0.39935799999999999</v>
      </c>
      <c r="C1072">
        <v>0.60064200000000001</v>
      </c>
      <c r="D1072">
        <v>0.39935799999999999</v>
      </c>
    </row>
    <row r="1073" spans="1:4" x14ac:dyDescent="0.2">
      <c r="A1073" t="s">
        <v>4444</v>
      </c>
      <c r="B1073">
        <v>0.421545</v>
      </c>
      <c r="C1073">
        <v>0.57845500000000005</v>
      </c>
      <c r="D1073">
        <v>0.421545</v>
      </c>
    </row>
    <row r="1074" spans="1:4" x14ac:dyDescent="0.2">
      <c r="A1074" t="s">
        <v>4445</v>
      </c>
      <c r="B1074">
        <v>0.44373000000000001</v>
      </c>
      <c r="C1074">
        <v>0.55627000000000004</v>
      </c>
      <c r="D1074">
        <v>0.44373000000000001</v>
      </c>
    </row>
    <row r="1075" spans="1:4" x14ac:dyDescent="0.2">
      <c r="A1075" t="s">
        <v>4446</v>
      </c>
      <c r="B1075">
        <v>0.46592299999999998</v>
      </c>
      <c r="C1075">
        <v>0.53407700000000002</v>
      </c>
      <c r="D1075">
        <v>0.46592299999999998</v>
      </c>
    </row>
    <row r="1076" spans="1:4" x14ac:dyDescent="0.2">
      <c r="A1076" t="s">
        <v>4447</v>
      </c>
      <c r="B1076">
        <v>0.48810300000000001</v>
      </c>
      <c r="C1076">
        <v>0.51189700000000005</v>
      </c>
      <c r="D1076">
        <v>0.48810300000000001</v>
      </c>
    </row>
    <row r="1077" spans="1:4" x14ac:dyDescent="0.2">
      <c r="A1077" t="s">
        <v>4448</v>
      </c>
      <c r="B1077">
        <v>0.51028899999999999</v>
      </c>
      <c r="C1077">
        <v>0.48971100000000001</v>
      </c>
      <c r="D1077">
        <v>0.51028899999999999</v>
      </c>
    </row>
    <row r="1078" spans="1:4" x14ac:dyDescent="0.2">
      <c r="A1078" t="s">
        <v>4449</v>
      </c>
      <c r="B1078">
        <v>0.53247599999999995</v>
      </c>
      <c r="C1078">
        <v>0.467524</v>
      </c>
      <c r="D1078">
        <v>0.53247599999999995</v>
      </c>
    </row>
    <row r="1079" spans="1:4" x14ac:dyDescent="0.2">
      <c r="A1079" t="s">
        <v>4450</v>
      </c>
      <c r="B1079">
        <v>0.55466199999999999</v>
      </c>
      <c r="C1079">
        <v>0.44533800000000001</v>
      </c>
      <c r="D1079">
        <v>0.55466199999999999</v>
      </c>
    </row>
    <row r="1080" spans="1:4" x14ac:dyDescent="0.2">
      <c r="A1080" t="s">
        <v>4451</v>
      </c>
      <c r="B1080">
        <v>0.35209000000000001</v>
      </c>
      <c r="C1080">
        <v>0.64790999999999999</v>
      </c>
      <c r="D1080">
        <v>0.35209000000000001</v>
      </c>
    </row>
    <row r="1081" spans="1:4" x14ac:dyDescent="0.2">
      <c r="A1081" t="s">
        <v>4452</v>
      </c>
      <c r="B1081">
        <v>0.37555899999999998</v>
      </c>
      <c r="C1081">
        <v>0.62444100000000002</v>
      </c>
      <c r="D1081">
        <v>0.37555899999999998</v>
      </c>
    </row>
    <row r="1082" spans="1:4" x14ac:dyDescent="0.2">
      <c r="A1082" t="s">
        <v>4453</v>
      </c>
      <c r="B1082">
        <v>0.39903699999999998</v>
      </c>
      <c r="C1082">
        <v>0.60096300000000002</v>
      </c>
      <c r="D1082">
        <v>0.39903699999999998</v>
      </c>
    </row>
    <row r="1083" spans="1:4" x14ac:dyDescent="0.2">
      <c r="A1083" t="s">
        <v>4454</v>
      </c>
      <c r="B1083">
        <v>0.42251</v>
      </c>
      <c r="C1083">
        <v>0.57748999999999995</v>
      </c>
      <c r="D1083">
        <v>0.42251</v>
      </c>
    </row>
    <row r="1084" spans="1:4" x14ac:dyDescent="0.2">
      <c r="A1084" t="s">
        <v>4455</v>
      </c>
      <c r="B1084">
        <v>0.44598100000000002</v>
      </c>
      <c r="C1084">
        <v>0.55401900000000004</v>
      </c>
      <c r="D1084">
        <v>0.44598100000000002</v>
      </c>
    </row>
    <row r="1085" spans="1:4" x14ac:dyDescent="0.2">
      <c r="A1085" t="s">
        <v>4456</v>
      </c>
      <c r="B1085">
        <v>0.46944799999999998</v>
      </c>
      <c r="C1085">
        <v>0.53055200000000002</v>
      </c>
      <c r="D1085">
        <v>0.46944799999999998</v>
      </c>
    </row>
    <row r="1086" spans="1:4" x14ac:dyDescent="0.2">
      <c r="A1086" t="s">
        <v>4457</v>
      </c>
      <c r="B1086">
        <v>0.49292599999999998</v>
      </c>
      <c r="C1086">
        <v>0.50707400000000002</v>
      </c>
      <c r="D1086">
        <v>0.49292599999999998</v>
      </c>
    </row>
    <row r="1087" spans="1:4" x14ac:dyDescent="0.2">
      <c r="A1087" t="s">
        <v>4458</v>
      </c>
      <c r="B1087">
        <v>0.51639999999999997</v>
      </c>
      <c r="C1087">
        <v>0.48359999999999997</v>
      </c>
      <c r="D1087">
        <v>0.51639999999999997</v>
      </c>
    </row>
    <row r="1088" spans="1:4" x14ac:dyDescent="0.2">
      <c r="A1088" t="s">
        <v>4459</v>
      </c>
      <c r="B1088">
        <v>0.53987399999999997</v>
      </c>
      <c r="C1088">
        <v>0.46012599999999998</v>
      </c>
      <c r="D1088">
        <v>0.53987399999999997</v>
      </c>
    </row>
    <row r="1089" spans="1:4" x14ac:dyDescent="0.2">
      <c r="A1089" t="s">
        <v>4460</v>
      </c>
      <c r="B1089">
        <v>0.56334399999999996</v>
      </c>
      <c r="C1089">
        <v>0.43665599999999999</v>
      </c>
      <c r="D1089">
        <v>0.56334399999999996</v>
      </c>
    </row>
    <row r="1090" spans="1:4" x14ac:dyDescent="0.2">
      <c r="A1090" t="s">
        <v>4461</v>
      </c>
      <c r="B1090">
        <v>0.58681399999999995</v>
      </c>
      <c r="C1090">
        <v>0.413186</v>
      </c>
      <c r="D1090">
        <v>0.58681399999999995</v>
      </c>
    </row>
    <row r="1091" spans="1:4" x14ac:dyDescent="0.2">
      <c r="A1091" t="s">
        <v>4462</v>
      </c>
      <c r="B1091">
        <v>0.27732800000000002</v>
      </c>
      <c r="C1091">
        <v>0.72267199999999998</v>
      </c>
      <c r="D1091">
        <v>0.27732800000000002</v>
      </c>
    </row>
    <row r="1092" spans="1:4" x14ac:dyDescent="0.2">
      <c r="A1092" t="s">
        <v>4463</v>
      </c>
      <c r="B1092">
        <v>0.29581800000000003</v>
      </c>
      <c r="C1092">
        <v>0.70418199999999997</v>
      </c>
      <c r="D1092">
        <v>0.29581800000000003</v>
      </c>
    </row>
    <row r="1093" spans="1:4" x14ac:dyDescent="0.2">
      <c r="A1093" t="s">
        <v>4464</v>
      </c>
      <c r="B1093">
        <v>0.31430599999999997</v>
      </c>
      <c r="C1093">
        <v>0.68569400000000003</v>
      </c>
      <c r="D1093">
        <v>0.31430599999999997</v>
      </c>
    </row>
    <row r="1094" spans="1:4" x14ac:dyDescent="0.2">
      <c r="A1094" t="s">
        <v>4465</v>
      </c>
      <c r="B1094">
        <v>0.33279700000000001</v>
      </c>
      <c r="C1094">
        <v>0.66720299999999999</v>
      </c>
      <c r="D1094">
        <v>0.33279700000000001</v>
      </c>
    </row>
    <row r="1095" spans="1:4" x14ac:dyDescent="0.2">
      <c r="A1095" t="s">
        <v>4466</v>
      </c>
      <c r="B1095">
        <v>0.35128599999999999</v>
      </c>
      <c r="C1095">
        <v>0.64871400000000001</v>
      </c>
      <c r="D1095">
        <v>0.35128599999999999</v>
      </c>
    </row>
    <row r="1096" spans="1:4" x14ac:dyDescent="0.2">
      <c r="A1096" t="s">
        <v>4467</v>
      </c>
      <c r="B1096">
        <v>0.36977500000000002</v>
      </c>
      <c r="C1096">
        <v>0.63022500000000004</v>
      </c>
      <c r="D1096">
        <v>0.36977500000000002</v>
      </c>
    </row>
    <row r="1097" spans="1:4" x14ac:dyDescent="0.2">
      <c r="A1097" t="s">
        <v>4468</v>
      </c>
      <c r="B1097">
        <v>0.38826300000000002</v>
      </c>
      <c r="C1097">
        <v>0.61173699999999998</v>
      </c>
      <c r="D1097">
        <v>0.38826300000000002</v>
      </c>
    </row>
    <row r="1098" spans="1:4" x14ac:dyDescent="0.2">
      <c r="A1098" t="s">
        <v>4469</v>
      </c>
      <c r="B1098">
        <v>0.40675299999999998</v>
      </c>
      <c r="C1098">
        <v>0.59324699999999997</v>
      </c>
      <c r="D1098">
        <v>0.40675299999999998</v>
      </c>
    </row>
    <row r="1099" spans="1:4" x14ac:dyDescent="0.2">
      <c r="A1099" t="s">
        <v>4470</v>
      </c>
      <c r="B1099">
        <v>0.42524299999999998</v>
      </c>
      <c r="C1099">
        <v>0.57475699999999996</v>
      </c>
      <c r="D1099">
        <v>0.42524299999999998</v>
      </c>
    </row>
    <row r="1100" spans="1:4" x14ac:dyDescent="0.2">
      <c r="A1100" t="s">
        <v>4471</v>
      </c>
      <c r="B1100">
        <v>0.44373099999999999</v>
      </c>
      <c r="C1100">
        <v>0.55626900000000001</v>
      </c>
      <c r="D1100">
        <v>0.44373099999999999</v>
      </c>
    </row>
    <row r="1101" spans="1:4" x14ac:dyDescent="0.2">
      <c r="A1101" t="s">
        <v>4472</v>
      </c>
      <c r="B1101">
        <v>0.46221899999999999</v>
      </c>
      <c r="C1101">
        <v>0.53778099999999995</v>
      </c>
      <c r="D1101">
        <v>0.46221899999999999</v>
      </c>
    </row>
    <row r="1102" spans="1:4" x14ac:dyDescent="0.2">
      <c r="A1102" t="s">
        <v>4473</v>
      </c>
      <c r="B1102">
        <v>0.460843</v>
      </c>
      <c r="C1102">
        <v>0.539157</v>
      </c>
      <c r="D1102">
        <v>0.460843</v>
      </c>
    </row>
    <row r="1103" spans="1:4" x14ac:dyDescent="0.2">
      <c r="A1103" t="s">
        <v>4474</v>
      </c>
      <c r="B1103">
        <v>0.491566</v>
      </c>
      <c r="C1103">
        <v>0.50843400000000005</v>
      </c>
      <c r="D1103">
        <v>0.491566</v>
      </c>
    </row>
    <row r="1104" spans="1:4" x14ac:dyDescent="0.2">
      <c r="A1104" t="s">
        <v>4475</v>
      </c>
      <c r="B1104">
        <v>0.522289</v>
      </c>
      <c r="C1104">
        <v>0.477711</v>
      </c>
      <c r="D1104">
        <v>0.522289</v>
      </c>
    </row>
    <row r="1105" spans="1:4" x14ac:dyDescent="0.2">
      <c r="A1105" t="s">
        <v>4476</v>
      </c>
      <c r="B1105">
        <v>0.55301199999999995</v>
      </c>
      <c r="C1105">
        <v>0.446988</v>
      </c>
      <c r="D1105">
        <v>0.55301199999999995</v>
      </c>
    </row>
    <row r="1106" spans="1:4" x14ac:dyDescent="0.2">
      <c r="A1106" t="s">
        <v>4477</v>
      </c>
      <c r="B1106">
        <v>0.58373399999999998</v>
      </c>
      <c r="C1106">
        <v>0.41626600000000002</v>
      </c>
      <c r="D1106">
        <v>0.58373399999999998</v>
      </c>
    </row>
    <row r="1107" spans="1:4" x14ac:dyDescent="0.2">
      <c r="A1107" t="s">
        <v>4478</v>
      </c>
      <c r="B1107">
        <v>0.61445899999999998</v>
      </c>
      <c r="C1107">
        <v>0.38554100000000002</v>
      </c>
      <c r="D1107">
        <v>0.61445899999999998</v>
      </c>
    </row>
    <row r="1108" spans="1:4" x14ac:dyDescent="0.2">
      <c r="A1108" t="s">
        <v>4479</v>
      </c>
      <c r="B1108">
        <v>0.64518200000000003</v>
      </c>
      <c r="C1108">
        <v>0.35481800000000002</v>
      </c>
      <c r="D1108">
        <v>0.64518200000000003</v>
      </c>
    </row>
    <row r="1109" spans="1:4" x14ac:dyDescent="0.2">
      <c r="A1109" t="s">
        <v>4480</v>
      </c>
      <c r="B1109">
        <v>0.67590399999999995</v>
      </c>
      <c r="C1109">
        <v>0.324096</v>
      </c>
      <c r="D1109">
        <v>0.67590399999999995</v>
      </c>
    </row>
    <row r="1110" spans="1:4" x14ac:dyDescent="0.2">
      <c r="A1110" t="s">
        <v>4481</v>
      </c>
      <c r="B1110">
        <v>0.70662700000000001</v>
      </c>
      <c r="C1110">
        <v>0.29337299999999999</v>
      </c>
      <c r="D1110">
        <v>0.70662700000000001</v>
      </c>
    </row>
    <row r="1111" spans="1:4" x14ac:dyDescent="0.2">
      <c r="A1111" t="s">
        <v>4482</v>
      </c>
      <c r="B1111">
        <v>0.73735200000000001</v>
      </c>
      <c r="C1111">
        <v>0.26264799999999999</v>
      </c>
      <c r="D1111">
        <v>0.73735200000000001</v>
      </c>
    </row>
    <row r="1112" spans="1:4" x14ac:dyDescent="0.2">
      <c r="A1112" t="s">
        <v>4483</v>
      </c>
      <c r="B1112">
        <v>0.76807199999999998</v>
      </c>
      <c r="C1112">
        <v>0.231928</v>
      </c>
      <c r="D1112">
        <v>0.76807199999999998</v>
      </c>
    </row>
    <row r="1113" spans="1:4" x14ac:dyDescent="0.2">
      <c r="A1113" t="s">
        <v>4484</v>
      </c>
      <c r="B1113">
        <v>0.35015099999999999</v>
      </c>
      <c r="C1113">
        <v>0.64984900000000001</v>
      </c>
      <c r="D1113">
        <v>0.35015099999999999</v>
      </c>
    </row>
    <row r="1114" spans="1:4" x14ac:dyDescent="0.2">
      <c r="A1114" t="s">
        <v>4485</v>
      </c>
      <c r="B1114">
        <v>0.37348700000000001</v>
      </c>
      <c r="C1114">
        <v>0.62651299999999999</v>
      </c>
      <c r="D1114">
        <v>0.37348700000000001</v>
      </c>
    </row>
    <row r="1115" spans="1:4" x14ac:dyDescent="0.2">
      <c r="A1115" t="s">
        <v>4486</v>
      </c>
      <c r="B1115">
        <v>0.396839</v>
      </c>
      <c r="C1115">
        <v>0.60316099999999995</v>
      </c>
      <c r="D1115">
        <v>0.396839</v>
      </c>
    </row>
    <row r="1116" spans="1:4" x14ac:dyDescent="0.2">
      <c r="A1116" t="s">
        <v>4487</v>
      </c>
      <c r="B1116">
        <v>0.42018299999999997</v>
      </c>
      <c r="C1116">
        <v>0.57981700000000003</v>
      </c>
      <c r="D1116">
        <v>0.42018299999999997</v>
      </c>
    </row>
    <row r="1117" spans="1:4" x14ac:dyDescent="0.2">
      <c r="A1117" t="s">
        <v>4488</v>
      </c>
      <c r="B1117">
        <v>0.44352399999999997</v>
      </c>
      <c r="C1117">
        <v>0.55647599999999997</v>
      </c>
      <c r="D1117">
        <v>0.44352399999999997</v>
      </c>
    </row>
    <row r="1118" spans="1:4" x14ac:dyDescent="0.2">
      <c r="A1118" t="s">
        <v>4489</v>
      </c>
      <c r="B1118">
        <v>0.46687400000000001</v>
      </c>
      <c r="C1118">
        <v>0.53312599999999999</v>
      </c>
      <c r="D1118">
        <v>0.46687400000000001</v>
      </c>
    </row>
    <row r="1119" spans="1:4" x14ac:dyDescent="0.2">
      <c r="A1119" t="s">
        <v>4490</v>
      </c>
      <c r="B1119">
        <v>0.49021100000000001</v>
      </c>
      <c r="C1119">
        <v>0.50978900000000005</v>
      </c>
      <c r="D1119">
        <v>0.49021100000000001</v>
      </c>
    </row>
    <row r="1120" spans="1:4" x14ac:dyDescent="0.2">
      <c r="A1120" t="s">
        <v>4491</v>
      </c>
      <c r="B1120">
        <v>0.51355399999999995</v>
      </c>
      <c r="C1120">
        <v>0.48644599999999999</v>
      </c>
      <c r="D1120">
        <v>0.51355399999999995</v>
      </c>
    </row>
    <row r="1121" spans="1:4" x14ac:dyDescent="0.2">
      <c r="A1121" t="s">
        <v>4492</v>
      </c>
      <c r="B1121">
        <v>0.53689900000000002</v>
      </c>
      <c r="C1121">
        <v>0.46310099999999998</v>
      </c>
      <c r="D1121">
        <v>0.53689900000000002</v>
      </c>
    </row>
    <row r="1122" spans="1:4" x14ac:dyDescent="0.2">
      <c r="A1122" t="s">
        <v>4493</v>
      </c>
      <c r="B1122">
        <v>0.56024099999999999</v>
      </c>
      <c r="C1122">
        <v>0.43975900000000001</v>
      </c>
      <c r="D1122">
        <v>0.56024099999999999</v>
      </c>
    </row>
    <row r="1123" spans="1:4" x14ac:dyDescent="0.2">
      <c r="A1123" t="s">
        <v>4494</v>
      </c>
      <c r="B1123">
        <v>0.58358200000000005</v>
      </c>
      <c r="C1123">
        <v>0.41641800000000001</v>
      </c>
      <c r="D1123">
        <v>0.58358200000000005</v>
      </c>
    </row>
    <row r="1124" spans="1:4" x14ac:dyDescent="0.2">
      <c r="A1124" t="s">
        <v>4495</v>
      </c>
      <c r="B1124">
        <v>0.43373499999999998</v>
      </c>
      <c r="C1124">
        <v>0.56626500000000002</v>
      </c>
      <c r="D1124">
        <v>0.43373499999999998</v>
      </c>
    </row>
    <row r="1125" spans="1:4" x14ac:dyDescent="0.2">
      <c r="A1125" t="s">
        <v>4496</v>
      </c>
      <c r="B1125">
        <v>0.46265099999999998</v>
      </c>
      <c r="C1125">
        <v>0.53734899999999997</v>
      </c>
      <c r="D1125">
        <v>0.46265099999999998</v>
      </c>
    </row>
    <row r="1126" spans="1:4" x14ac:dyDescent="0.2">
      <c r="A1126" t="s">
        <v>4497</v>
      </c>
      <c r="B1126">
        <v>0.491568</v>
      </c>
      <c r="C1126">
        <v>0.508432</v>
      </c>
      <c r="D1126">
        <v>0.491568</v>
      </c>
    </row>
    <row r="1127" spans="1:4" x14ac:dyDescent="0.2">
      <c r="A1127" t="s">
        <v>4498</v>
      </c>
      <c r="B1127">
        <v>0.52048300000000003</v>
      </c>
      <c r="C1127">
        <v>0.47951700000000003</v>
      </c>
      <c r="D1127">
        <v>0.52048300000000003</v>
      </c>
    </row>
    <row r="1128" spans="1:4" x14ac:dyDescent="0.2">
      <c r="A1128" t="s">
        <v>4499</v>
      </c>
      <c r="B1128">
        <v>0.54939700000000002</v>
      </c>
      <c r="C1128">
        <v>0.45060299999999998</v>
      </c>
      <c r="D1128">
        <v>0.54939700000000002</v>
      </c>
    </row>
    <row r="1129" spans="1:4" x14ac:dyDescent="0.2">
      <c r="A1129" t="s">
        <v>4500</v>
      </c>
      <c r="B1129">
        <v>0.57831100000000002</v>
      </c>
      <c r="C1129">
        <v>0.42168899999999998</v>
      </c>
      <c r="D1129">
        <v>0.57831100000000002</v>
      </c>
    </row>
    <row r="1130" spans="1:4" x14ac:dyDescent="0.2">
      <c r="A1130" t="s">
        <v>4501</v>
      </c>
      <c r="B1130">
        <v>0.60722900000000002</v>
      </c>
      <c r="C1130">
        <v>0.39277099999999998</v>
      </c>
      <c r="D1130">
        <v>0.60722900000000002</v>
      </c>
    </row>
    <row r="1131" spans="1:4" x14ac:dyDescent="0.2">
      <c r="A1131" t="s">
        <v>4502</v>
      </c>
      <c r="B1131">
        <v>0.63614499999999996</v>
      </c>
      <c r="C1131">
        <v>0.36385499999999998</v>
      </c>
      <c r="D1131">
        <v>0.63614499999999996</v>
      </c>
    </row>
    <row r="1132" spans="1:4" x14ac:dyDescent="0.2">
      <c r="A1132" t="s">
        <v>4503</v>
      </c>
      <c r="B1132">
        <v>0.66505999999999998</v>
      </c>
      <c r="C1132">
        <v>0.33494000000000002</v>
      </c>
      <c r="D1132">
        <v>0.66505999999999998</v>
      </c>
    </row>
    <row r="1133" spans="1:4" x14ac:dyDescent="0.2">
      <c r="A1133" t="s">
        <v>4504</v>
      </c>
      <c r="B1133">
        <v>0.69398000000000004</v>
      </c>
      <c r="C1133">
        <v>0.30602000000000001</v>
      </c>
      <c r="D1133">
        <v>0.69398000000000004</v>
      </c>
    </row>
    <row r="1134" spans="1:4" x14ac:dyDescent="0.2">
      <c r="A1134" t="s">
        <v>4505</v>
      </c>
      <c r="B1134">
        <v>0.72289700000000001</v>
      </c>
      <c r="C1134">
        <v>0.27710299999999999</v>
      </c>
      <c r="D1134">
        <v>0.72289700000000001</v>
      </c>
    </row>
    <row r="1135" spans="1:4" x14ac:dyDescent="0.2">
      <c r="A1135" t="s">
        <v>4506</v>
      </c>
      <c r="B1135">
        <v>0.35466900000000001</v>
      </c>
      <c r="C1135">
        <v>0.64533099999999999</v>
      </c>
      <c r="D1135">
        <v>0.35466900000000001</v>
      </c>
    </row>
    <row r="1136" spans="1:4" x14ac:dyDescent="0.2">
      <c r="A1136" t="s">
        <v>4507</v>
      </c>
      <c r="B1136">
        <v>0.37831300000000001</v>
      </c>
      <c r="C1136">
        <v>0.62168699999999999</v>
      </c>
      <c r="D1136">
        <v>0.37831300000000001</v>
      </c>
    </row>
    <row r="1137" spans="1:4" x14ac:dyDescent="0.2">
      <c r="A1137" t="s">
        <v>4508</v>
      </c>
      <c r="B1137">
        <v>0.40195999999999998</v>
      </c>
      <c r="C1137">
        <v>0.59804000000000002</v>
      </c>
      <c r="D1137">
        <v>0.40195999999999998</v>
      </c>
    </row>
    <row r="1138" spans="1:4" x14ac:dyDescent="0.2">
      <c r="A1138" t="s">
        <v>4509</v>
      </c>
      <c r="B1138">
        <v>0.42560399999999998</v>
      </c>
      <c r="C1138">
        <v>0.57439600000000002</v>
      </c>
      <c r="D1138">
        <v>0.42560399999999998</v>
      </c>
    </row>
    <row r="1139" spans="1:4" x14ac:dyDescent="0.2">
      <c r="A1139" t="s">
        <v>4510</v>
      </c>
      <c r="B1139">
        <v>0.44924700000000001</v>
      </c>
      <c r="C1139">
        <v>0.55075300000000005</v>
      </c>
      <c r="D1139">
        <v>0.44924700000000001</v>
      </c>
    </row>
    <row r="1140" spans="1:4" x14ac:dyDescent="0.2">
      <c r="A1140" t="s">
        <v>4511</v>
      </c>
      <c r="B1140">
        <v>0.472889</v>
      </c>
      <c r="C1140">
        <v>0.527111</v>
      </c>
      <c r="D1140">
        <v>0.472889</v>
      </c>
    </row>
    <row r="1141" spans="1:4" x14ac:dyDescent="0.2">
      <c r="A1141" t="s">
        <v>4512</v>
      </c>
      <c r="B1141">
        <v>0.496533</v>
      </c>
      <c r="C1141">
        <v>0.503467</v>
      </c>
      <c r="D1141">
        <v>0.496533</v>
      </c>
    </row>
    <row r="1142" spans="1:4" x14ac:dyDescent="0.2">
      <c r="A1142" t="s">
        <v>4513</v>
      </c>
      <c r="B1142">
        <v>0.52017800000000003</v>
      </c>
      <c r="C1142">
        <v>0.47982200000000003</v>
      </c>
      <c r="D1142">
        <v>0.52017800000000003</v>
      </c>
    </row>
    <row r="1143" spans="1:4" x14ac:dyDescent="0.2">
      <c r="A1143" t="s">
        <v>4514</v>
      </c>
      <c r="B1143">
        <v>0.54381800000000002</v>
      </c>
      <c r="C1143">
        <v>0.45618199999999998</v>
      </c>
      <c r="D1143">
        <v>0.54381800000000002</v>
      </c>
    </row>
    <row r="1144" spans="1:4" x14ac:dyDescent="0.2">
      <c r="A1144" t="s">
        <v>4515</v>
      </c>
      <c r="B1144">
        <v>0.567469</v>
      </c>
      <c r="C1144">
        <v>0.432531</v>
      </c>
      <c r="D1144">
        <v>0.567469</v>
      </c>
    </row>
    <row r="1145" spans="1:4" x14ac:dyDescent="0.2">
      <c r="A1145" t="s">
        <v>4516</v>
      </c>
      <c r="B1145">
        <v>0.59111199999999997</v>
      </c>
      <c r="C1145">
        <v>0.40888799999999997</v>
      </c>
      <c r="D1145">
        <v>0.59111199999999997</v>
      </c>
    </row>
    <row r="1146" spans="1:4" x14ac:dyDescent="0.2">
      <c r="A1146" t="s">
        <v>4517</v>
      </c>
      <c r="B1146">
        <v>0.375</v>
      </c>
      <c r="C1146">
        <v>0.625</v>
      </c>
      <c r="D1146">
        <v>0.375</v>
      </c>
    </row>
    <row r="1147" spans="1:4" x14ac:dyDescent="0.2">
      <c r="A1147" t="s">
        <v>4518</v>
      </c>
      <c r="B1147">
        <v>0.400003</v>
      </c>
      <c r="C1147">
        <v>0.599997</v>
      </c>
      <c r="D1147">
        <v>0.400003</v>
      </c>
    </row>
    <row r="1148" spans="1:4" x14ac:dyDescent="0.2">
      <c r="A1148" t="s">
        <v>4519</v>
      </c>
      <c r="B1148">
        <v>0.42500100000000002</v>
      </c>
      <c r="C1148">
        <v>0.57499900000000004</v>
      </c>
      <c r="D1148">
        <v>0.42500100000000002</v>
      </c>
    </row>
    <row r="1149" spans="1:4" x14ac:dyDescent="0.2">
      <c r="A1149" t="s">
        <v>4520</v>
      </c>
      <c r="B1149">
        <v>0.45</v>
      </c>
      <c r="C1149">
        <v>0.55000000000000004</v>
      </c>
      <c r="D1149">
        <v>0.45</v>
      </c>
    </row>
    <row r="1150" spans="1:4" x14ac:dyDescent="0.2">
      <c r="A1150" t="s">
        <v>4521</v>
      </c>
      <c r="B1150">
        <v>0.47499999999999998</v>
      </c>
      <c r="C1150">
        <v>0.52500000000000002</v>
      </c>
      <c r="D1150">
        <v>0.47499999999999998</v>
      </c>
    </row>
    <row r="1151" spans="1:4" x14ac:dyDescent="0.2">
      <c r="A1151" t="s">
        <v>4522</v>
      </c>
      <c r="B1151">
        <v>0.5</v>
      </c>
      <c r="C1151">
        <v>0.5</v>
      </c>
      <c r="D1151">
        <v>0.5</v>
      </c>
    </row>
    <row r="1152" spans="1:4" x14ac:dyDescent="0.2">
      <c r="A1152" t="s">
        <v>4523</v>
      </c>
      <c r="B1152">
        <v>0.52500000000000002</v>
      </c>
      <c r="C1152">
        <v>0.47499999999999998</v>
      </c>
      <c r="D1152">
        <v>0.52500000000000002</v>
      </c>
    </row>
    <row r="1153" spans="1:4" x14ac:dyDescent="0.2">
      <c r="A1153" t="s">
        <v>4524</v>
      </c>
      <c r="B1153">
        <v>0.55000000000000004</v>
      </c>
      <c r="C1153">
        <v>0.45</v>
      </c>
      <c r="D1153">
        <v>0.55000000000000004</v>
      </c>
    </row>
    <row r="1154" spans="1:4" x14ac:dyDescent="0.2">
      <c r="A1154" t="s">
        <v>4525</v>
      </c>
      <c r="B1154">
        <v>0.57499900000000004</v>
      </c>
      <c r="C1154">
        <v>0.42500100000000002</v>
      </c>
      <c r="D1154">
        <v>0.57499900000000004</v>
      </c>
    </row>
    <row r="1155" spans="1:4" x14ac:dyDescent="0.2">
      <c r="A1155" t="s">
        <v>4526</v>
      </c>
      <c r="B1155">
        <v>0.599997</v>
      </c>
      <c r="C1155">
        <v>0.400003</v>
      </c>
      <c r="D1155">
        <v>0.599997</v>
      </c>
    </row>
    <row r="1156" spans="1:4" x14ac:dyDescent="0.2">
      <c r="A1156" t="s">
        <v>4527</v>
      </c>
      <c r="B1156">
        <v>0.625</v>
      </c>
      <c r="C1156">
        <v>0.375</v>
      </c>
      <c r="D1156">
        <v>0.625</v>
      </c>
    </row>
    <row r="1157" spans="1:4" x14ac:dyDescent="0.2">
      <c r="A1157" t="s">
        <v>4528</v>
      </c>
      <c r="B1157">
        <v>0.34789199999999998</v>
      </c>
      <c r="C1157">
        <v>0.65210800000000002</v>
      </c>
      <c r="D1157">
        <v>0.34789199999999998</v>
      </c>
    </row>
    <row r="1158" spans="1:4" x14ac:dyDescent="0.2">
      <c r="A1158" t="s">
        <v>4529</v>
      </c>
      <c r="B1158">
        <v>0.37108400000000002</v>
      </c>
      <c r="C1158">
        <v>0.62891600000000003</v>
      </c>
      <c r="D1158">
        <v>0.37108400000000002</v>
      </c>
    </row>
    <row r="1159" spans="1:4" x14ac:dyDescent="0.2">
      <c r="A1159" t="s">
        <v>4530</v>
      </c>
      <c r="B1159">
        <v>0.39427800000000002</v>
      </c>
      <c r="C1159">
        <v>0.60572199999999998</v>
      </c>
      <c r="D1159">
        <v>0.39427800000000002</v>
      </c>
    </row>
    <row r="1160" spans="1:4" x14ac:dyDescent="0.2">
      <c r="A1160" t="s">
        <v>4531</v>
      </c>
      <c r="B1160">
        <v>0.41747200000000001</v>
      </c>
      <c r="C1160">
        <v>0.58252800000000005</v>
      </c>
      <c r="D1160">
        <v>0.41747200000000001</v>
      </c>
    </row>
    <row r="1161" spans="1:4" x14ac:dyDescent="0.2">
      <c r="A1161" t="s">
        <v>4532</v>
      </c>
      <c r="B1161">
        <v>0.44066300000000003</v>
      </c>
      <c r="C1161">
        <v>0.55933699999999997</v>
      </c>
      <c r="D1161">
        <v>0.44066300000000003</v>
      </c>
    </row>
    <row r="1162" spans="1:4" x14ac:dyDescent="0.2">
      <c r="A1162" t="s">
        <v>4533</v>
      </c>
      <c r="B1162">
        <v>0.46385700000000002</v>
      </c>
      <c r="C1162">
        <v>0.53614300000000004</v>
      </c>
      <c r="D1162">
        <v>0.46385700000000002</v>
      </c>
    </row>
    <row r="1163" spans="1:4" x14ac:dyDescent="0.2">
      <c r="A1163" t="s">
        <v>4534</v>
      </c>
      <c r="B1163">
        <v>0.48704799999999998</v>
      </c>
      <c r="C1163">
        <v>0.51295199999999996</v>
      </c>
      <c r="D1163">
        <v>0.48704799999999998</v>
      </c>
    </row>
    <row r="1164" spans="1:4" x14ac:dyDescent="0.2">
      <c r="A1164" t="s">
        <v>4535</v>
      </c>
      <c r="B1164">
        <v>0.510243</v>
      </c>
      <c r="C1164">
        <v>0.489757</v>
      </c>
      <c r="D1164">
        <v>0.510243</v>
      </c>
    </row>
    <row r="1165" spans="1:4" x14ac:dyDescent="0.2">
      <c r="A1165" t="s">
        <v>4536</v>
      </c>
      <c r="B1165">
        <v>0.53343399999999996</v>
      </c>
      <c r="C1165">
        <v>0.46656599999999998</v>
      </c>
      <c r="D1165">
        <v>0.53343399999999996</v>
      </c>
    </row>
    <row r="1166" spans="1:4" x14ac:dyDescent="0.2">
      <c r="A1166" t="s">
        <v>4537</v>
      </c>
      <c r="B1166">
        <v>0.55662599999999995</v>
      </c>
      <c r="C1166">
        <v>0.44337399999999999</v>
      </c>
      <c r="D1166">
        <v>0.55662599999999995</v>
      </c>
    </row>
    <row r="1167" spans="1:4" x14ac:dyDescent="0.2">
      <c r="A1167" t="s">
        <v>4538</v>
      </c>
      <c r="B1167">
        <v>0.57981799999999994</v>
      </c>
      <c r="C1167">
        <v>0.420182</v>
      </c>
      <c r="D1167">
        <v>0.57981799999999994</v>
      </c>
    </row>
    <row r="1168" spans="1:4" x14ac:dyDescent="0.2">
      <c r="A1168" t="s">
        <v>4539</v>
      </c>
      <c r="B1168">
        <v>0.40888799999999997</v>
      </c>
      <c r="C1168">
        <v>0.59111199999999997</v>
      </c>
      <c r="D1168">
        <v>0.40888799999999997</v>
      </c>
    </row>
    <row r="1169" spans="1:4" x14ac:dyDescent="0.2">
      <c r="A1169" t="s">
        <v>4540</v>
      </c>
      <c r="B1169">
        <v>0.436145</v>
      </c>
      <c r="C1169">
        <v>0.563855</v>
      </c>
      <c r="D1169">
        <v>0.436145</v>
      </c>
    </row>
    <row r="1170" spans="1:4" x14ac:dyDescent="0.2">
      <c r="A1170" t="s">
        <v>4541</v>
      </c>
      <c r="B1170">
        <v>0.46340300000000001</v>
      </c>
      <c r="C1170">
        <v>0.53659699999999999</v>
      </c>
      <c r="D1170">
        <v>0.46340300000000001</v>
      </c>
    </row>
    <row r="1171" spans="1:4" x14ac:dyDescent="0.2">
      <c r="A1171" t="s">
        <v>4542</v>
      </c>
      <c r="B1171">
        <v>0.49066300000000002</v>
      </c>
      <c r="C1171">
        <v>0.50933700000000004</v>
      </c>
      <c r="D1171">
        <v>0.49066300000000002</v>
      </c>
    </row>
    <row r="1172" spans="1:4" x14ac:dyDescent="0.2">
      <c r="A1172" t="s">
        <v>4543</v>
      </c>
      <c r="B1172">
        <v>0.51792199999999999</v>
      </c>
      <c r="C1172">
        <v>0.48207800000000001</v>
      </c>
      <c r="D1172">
        <v>0.51792199999999999</v>
      </c>
    </row>
    <row r="1173" spans="1:4" x14ac:dyDescent="0.2">
      <c r="A1173" t="s">
        <v>4544</v>
      </c>
      <c r="B1173">
        <v>0.54517400000000005</v>
      </c>
      <c r="C1173">
        <v>0.45482600000000001</v>
      </c>
      <c r="D1173">
        <v>0.54517400000000005</v>
      </c>
    </row>
    <row r="1174" spans="1:4" x14ac:dyDescent="0.2">
      <c r="A1174" t="s">
        <v>4545</v>
      </c>
      <c r="B1174">
        <v>0.572438</v>
      </c>
      <c r="C1174">
        <v>0.427562</v>
      </c>
      <c r="D1174">
        <v>0.572438</v>
      </c>
    </row>
    <row r="1175" spans="1:4" x14ac:dyDescent="0.2">
      <c r="A1175" t="s">
        <v>4546</v>
      </c>
      <c r="B1175">
        <v>0.59969700000000004</v>
      </c>
      <c r="C1175">
        <v>0.40030300000000002</v>
      </c>
      <c r="D1175">
        <v>0.59969700000000004</v>
      </c>
    </row>
    <row r="1176" spans="1:4" x14ac:dyDescent="0.2">
      <c r="A1176" t="s">
        <v>4547</v>
      </c>
      <c r="B1176">
        <v>0.62695800000000002</v>
      </c>
      <c r="C1176">
        <v>0.37304199999999998</v>
      </c>
      <c r="D1176">
        <v>0.62695800000000002</v>
      </c>
    </row>
    <row r="1177" spans="1:4" x14ac:dyDescent="0.2">
      <c r="A1177" t="s">
        <v>4548</v>
      </c>
      <c r="B1177">
        <v>0.65421700000000005</v>
      </c>
      <c r="C1177">
        <v>0.34578300000000001</v>
      </c>
      <c r="D1177">
        <v>0.65421700000000005</v>
      </c>
    </row>
    <row r="1178" spans="1:4" x14ac:dyDescent="0.2">
      <c r="A1178" t="s">
        <v>4549</v>
      </c>
      <c r="B1178">
        <v>0.68147599999999997</v>
      </c>
      <c r="C1178">
        <v>0.31852399999999997</v>
      </c>
      <c r="D1178">
        <v>0.68147599999999997</v>
      </c>
    </row>
    <row r="1179" spans="1:4" x14ac:dyDescent="0.2">
      <c r="A1179" t="s">
        <v>4550</v>
      </c>
      <c r="B1179">
        <v>0.35241</v>
      </c>
      <c r="C1179">
        <v>0.64759</v>
      </c>
      <c r="D1179">
        <v>0.35241</v>
      </c>
    </row>
    <row r="1180" spans="1:4" x14ac:dyDescent="0.2">
      <c r="A1180" t="s">
        <v>4551</v>
      </c>
      <c r="B1180">
        <v>0.37589699999999998</v>
      </c>
      <c r="C1180">
        <v>0.62410299999999996</v>
      </c>
      <c r="D1180">
        <v>0.37589699999999998</v>
      </c>
    </row>
    <row r="1181" spans="1:4" x14ac:dyDescent="0.2">
      <c r="A1181" t="s">
        <v>4552</v>
      </c>
      <c r="B1181">
        <v>0.399399</v>
      </c>
      <c r="C1181">
        <v>0.60060100000000005</v>
      </c>
      <c r="D1181">
        <v>0.399399</v>
      </c>
    </row>
    <row r="1182" spans="1:4" x14ac:dyDescent="0.2">
      <c r="A1182" t="s">
        <v>4553</v>
      </c>
      <c r="B1182">
        <v>0.42289300000000002</v>
      </c>
      <c r="C1182">
        <v>0.57710700000000004</v>
      </c>
      <c r="D1182">
        <v>0.42289300000000002</v>
      </c>
    </row>
    <row r="1183" spans="1:4" x14ac:dyDescent="0.2">
      <c r="A1183" t="s">
        <v>4554</v>
      </c>
      <c r="B1183">
        <v>0.44638600000000001</v>
      </c>
      <c r="C1183">
        <v>0.55361400000000005</v>
      </c>
      <c r="D1183">
        <v>0.44638600000000001</v>
      </c>
    </row>
    <row r="1184" spans="1:4" x14ac:dyDescent="0.2">
      <c r="A1184" t="s">
        <v>4555</v>
      </c>
      <c r="B1184">
        <v>0.46987499999999999</v>
      </c>
      <c r="C1184">
        <v>0.53012499999999996</v>
      </c>
      <c r="D1184">
        <v>0.46987499999999999</v>
      </c>
    </row>
    <row r="1185" spans="1:4" x14ac:dyDescent="0.2">
      <c r="A1185" t="s">
        <v>4556</v>
      </c>
      <c r="B1185">
        <v>0.49337399999999998</v>
      </c>
      <c r="C1185">
        <v>0.50662600000000002</v>
      </c>
      <c r="D1185">
        <v>0.49337399999999998</v>
      </c>
    </row>
    <row r="1186" spans="1:4" x14ac:dyDescent="0.2">
      <c r="A1186" t="s">
        <v>4557</v>
      </c>
      <c r="B1186">
        <v>0.51686900000000002</v>
      </c>
      <c r="C1186">
        <v>0.48313099999999998</v>
      </c>
      <c r="D1186">
        <v>0.51686900000000002</v>
      </c>
    </row>
    <row r="1187" spans="1:4" x14ac:dyDescent="0.2">
      <c r="A1187" t="s">
        <v>4558</v>
      </c>
      <c r="B1187">
        <v>0.54036499999999998</v>
      </c>
      <c r="C1187">
        <v>0.45963500000000002</v>
      </c>
      <c r="D1187">
        <v>0.54036499999999998</v>
      </c>
    </row>
    <row r="1188" spans="1:4" x14ac:dyDescent="0.2">
      <c r="A1188" t="s">
        <v>4559</v>
      </c>
      <c r="B1188">
        <v>0.563855</v>
      </c>
      <c r="C1188">
        <v>0.436145</v>
      </c>
      <c r="D1188">
        <v>0.563855</v>
      </c>
    </row>
    <row r="1189" spans="1:4" x14ac:dyDescent="0.2">
      <c r="A1189" t="s">
        <v>4560</v>
      </c>
      <c r="B1189">
        <v>0.58734699999999995</v>
      </c>
      <c r="C1189">
        <v>0.41265299999999999</v>
      </c>
      <c r="D1189">
        <v>0.58734699999999995</v>
      </c>
    </row>
    <row r="1190" spans="1:4" x14ac:dyDescent="0.2">
      <c r="A1190" t="s">
        <v>4561</v>
      </c>
      <c r="B1190">
        <v>0.29367500000000002</v>
      </c>
      <c r="C1190">
        <v>0.70632499999999998</v>
      </c>
      <c r="D1190">
        <v>0.29367500000000002</v>
      </c>
    </row>
    <row r="1191" spans="1:4" x14ac:dyDescent="0.2">
      <c r="A1191" t="s">
        <v>4562</v>
      </c>
      <c r="B1191">
        <v>0.31324999999999997</v>
      </c>
      <c r="C1191">
        <v>0.68674999999999997</v>
      </c>
      <c r="D1191">
        <v>0.31324999999999997</v>
      </c>
    </row>
    <row r="1192" spans="1:4" x14ac:dyDescent="0.2">
      <c r="A1192" t="s">
        <v>4563</v>
      </c>
      <c r="B1192">
        <v>0.33283099999999999</v>
      </c>
      <c r="C1192">
        <v>0.66716900000000001</v>
      </c>
      <c r="D1192">
        <v>0.33283099999999999</v>
      </c>
    </row>
    <row r="1193" spans="1:4" x14ac:dyDescent="0.2">
      <c r="A1193" t="s">
        <v>4564</v>
      </c>
      <c r="B1193">
        <v>0.352408</v>
      </c>
      <c r="C1193">
        <v>0.64759199999999995</v>
      </c>
      <c r="D1193">
        <v>0.352408</v>
      </c>
    </row>
    <row r="1194" spans="1:4" x14ac:dyDescent="0.2">
      <c r="A1194" t="s">
        <v>4565</v>
      </c>
      <c r="B1194">
        <v>0.37198799999999999</v>
      </c>
      <c r="C1194">
        <v>0.62801200000000001</v>
      </c>
      <c r="D1194">
        <v>0.37198799999999999</v>
      </c>
    </row>
    <row r="1195" spans="1:4" x14ac:dyDescent="0.2">
      <c r="A1195" t="s">
        <v>4566</v>
      </c>
      <c r="B1195">
        <v>0.39156400000000002</v>
      </c>
      <c r="C1195">
        <v>0.60843599999999998</v>
      </c>
      <c r="D1195">
        <v>0.39156400000000002</v>
      </c>
    </row>
    <row r="1196" spans="1:4" x14ac:dyDescent="0.2">
      <c r="A1196" t="s">
        <v>4567</v>
      </c>
      <c r="B1196">
        <v>0.41114499999999998</v>
      </c>
      <c r="C1196">
        <v>0.58885500000000002</v>
      </c>
      <c r="D1196">
        <v>0.41114499999999998</v>
      </c>
    </row>
    <row r="1197" spans="1:4" x14ac:dyDescent="0.2">
      <c r="A1197" t="s">
        <v>4568</v>
      </c>
      <c r="B1197">
        <v>0.43072500000000002</v>
      </c>
      <c r="C1197">
        <v>0.56927499999999998</v>
      </c>
      <c r="D1197">
        <v>0.43072500000000002</v>
      </c>
    </row>
    <row r="1198" spans="1:4" x14ac:dyDescent="0.2">
      <c r="A1198" t="s">
        <v>4569</v>
      </c>
      <c r="B1198">
        <v>0.45030100000000001</v>
      </c>
      <c r="C1198">
        <v>0.54969900000000005</v>
      </c>
      <c r="D1198">
        <v>0.45030100000000001</v>
      </c>
    </row>
    <row r="1199" spans="1:4" x14ac:dyDescent="0.2">
      <c r="A1199" t="s">
        <v>4570</v>
      </c>
      <c r="B1199">
        <v>0.46987899999999999</v>
      </c>
      <c r="C1199">
        <v>0.53012099999999995</v>
      </c>
      <c r="D1199">
        <v>0.46987899999999999</v>
      </c>
    </row>
    <row r="1200" spans="1:4" x14ac:dyDescent="0.2">
      <c r="A1200" t="s">
        <v>4571</v>
      </c>
      <c r="B1200">
        <v>0.48945899999999998</v>
      </c>
      <c r="C1200">
        <v>0.51054100000000002</v>
      </c>
      <c r="D1200">
        <v>0.48945899999999998</v>
      </c>
    </row>
    <row r="1201" spans="1:4" x14ac:dyDescent="0.2">
      <c r="A1201" t="s">
        <v>4572</v>
      </c>
      <c r="B1201">
        <v>0.31626399999999999</v>
      </c>
      <c r="C1201">
        <v>0.68373600000000001</v>
      </c>
      <c r="D1201">
        <v>0.31626399999999999</v>
      </c>
    </row>
    <row r="1202" spans="1:4" x14ac:dyDescent="0.2">
      <c r="A1202" t="s">
        <v>4573</v>
      </c>
      <c r="B1202">
        <v>0.33734900000000001</v>
      </c>
      <c r="C1202">
        <v>0.66265099999999999</v>
      </c>
      <c r="D1202">
        <v>0.33734900000000001</v>
      </c>
    </row>
    <row r="1203" spans="1:4" x14ac:dyDescent="0.2">
      <c r="A1203" t="s">
        <v>4574</v>
      </c>
      <c r="B1203">
        <v>0.35843399999999997</v>
      </c>
      <c r="C1203">
        <v>0.64156599999999997</v>
      </c>
      <c r="D1203">
        <v>0.35843399999999997</v>
      </c>
    </row>
    <row r="1204" spans="1:4" x14ac:dyDescent="0.2">
      <c r="A1204" t="s">
        <v>4575</v>
      </c>
      <c r="B1204">
        <v>0.37951800000000002</v>
      </c>
      <c r="C1204">
        <v>0.62048199999999998</v>
      </c>
      <c r="D1204">
        <v>0.37951800000000002</v>
      </c>
    </row>
    <row r="1205" spans="1:4" x14ac:dyDescent="0.2">
      <c r="A1205" t="s">
        <v>4576</v>
      </c>
      <c r="B1205">
        <v>0.40060299999999999</v>
      </c>
      <c r="C1205">
        <v>0.59939699999999996</v>
      </c>
      <c r="D1205">
        <v>0.40060299999999999</v>
      </c>
    </row>
    <row r="1206" spans="1:4" x14ac:dyDescent="0.2">
      <c r="A1206" t="s">
        <v>4577</v>
      </c>
      <c r="B1206">
        <v>0.42168899999999998</v>
      </c>
      <c r="C1206">
        <v>0.57831100000000002</v>
      </c>
      <c r="D1206">
        <v>0.42168899999999998</v>
      </c>
    </row>
    <row r="1207" spans="1:4" x14ac:dyDescent="0.2">
      <c r="A1207" t="s">
        <v>4578</v>
      </c>
      <c r="B1207">
        <v>0.442772</v>
      </c>
      <c r="C1207">
        <v>0.55722799999999995</v>
      </c>
      <c r="D1207">
        <v>0.442772</v>
      </c>
    </row>
    <row r="1208" spans="1:4" x14ac:dyDescent="0.2">
      <c r="A1208" t="s">
        <v>4579</v>
      </c>
      <c r="B1208">
        <v>0.46385500000000002</v>
      </c>
      <c r="C1208">
        <v>0.53614499999999998</v>
      </c>
      <c r="D1208">
        <v>0.46385500000000002</v>
      </c>
    </row>
    <row r="1209" spans="1:4" x14ac:dyDescent="0.2">
      <c r="A1209" t="s">
        <v>4580</v>
      </c>
      <c r="B1209">
        <v>0.48493900000000001</v>
      </c>
      <c r="C1209">
        <v>0.51506099999999999</v>
      </c>
      <c r="D1209">
        <v>0.48493900000000001</v>
      </c>
    </row>
    <row r="1210" spans="1:4" x14ac:dyDescent="0.2">
      <c r="A1210" t="s">
        <v>4581</v>
      </c>
      <c r="B1210">
        <v>0.506019</v>
      </c>
      <c r="C1210">
        <v>0.493981</v>
      </c>
      <c r="D1210">
        <v>0.506019</v>
      </c>
    </row>
    <row r="1211" spans="1:4" x14ac:dyDescent="0.2">
      <c r="A1211" t="s">
        <v>4582</v>
      </c>
      <c r="B1211">
        <v>0.52710900000000005</v>
      </c>
      <c r="C1211">
        <v>0.47289100000000001</v>
      </c>
      <c r="D1211">
        <v>0.52710900000000005</v>
      </c>
    </row>
    <row r="1212" spans="1:4" x14ac:dyDescent="0.2">
      <c r="A1212" t="s">
        <v>4583</v>
      </c>
      <c r="B1212">
        <v>0.29367500000000002</v>
      </c>
      <c r="C1212">
        <v>0.70632499999999998</v>
      </c>
      <c r="D1212">
        <v>0.29367500000000002</v>
      </c>
    </row>
    <row r="1213" spans="1:4" x14ac:dyDescent="0.2">
      <c r="A1213" t="s">
        <v>4584</v>
      </c>
      <c r="B1213">
        <v>0.31324999999999997</v>
      </c>
      <c r="C1213">
        <v>0.68674999999999997</v>
      </c>
      <c r="D1213">
        <v>0.31324999999999997</v>
      </c>
    </row>
    <row r="1214" spans="1:4" x14ac:dyDescent="0.2">
      <c r="A1214" t="s">
        <v>4585</v>
      </c>
      <c r="B1214">
        <v>0.33283099999999999</v>
      </c>
      <c r="C1214">
        <v>0.66716900000000001</v>
      </c>
      <c r="D1214">
        <v>0.33283099999999999</v>
      </c>
    </row>
    <row r="1215" spans="1:4" x14ac:dyDescent="0.2">
      <c r="A1215" t="s">
        <v>4586</v>
      </c>
      <c r="B1215">
        <v>0.352408</v>
      </c>
      <c r="C1215">
        <v>0.64759199999999995</v>
      </c>
      <c r="D1215">
        <v>0.352408</v>
      </c>
    </row>
    <row r="1216" spans="1:4" x14ac:dyDescent="0.2">
      <c r="A1216" t="s">
        <v>4587</v>
      </c>
      <c r="B1216">
        <v>0.37198799999999999</v>
      </c>
      <c r="C1216">
        <v>0.62801200000000001</v>
      </c>
      <c r="D1216">
        <v>0.37198799999999999</v>
      </c>
    </row>
    <row r="1217" spans="1:4" x14ac:dyDescent="0.2">
      <c r="A1217" t="s">
        <v>4588</v>
      </c>
      <c r="B1217">
        <v>0.39156400000000002</v>
      </c>
      <c r="C1217">
        <v>0.60843599999999998</v>
      </c>
      <c r="D1217">
        <v>0.39156400000000002</v>
      </c>
    </row>
    <row r="1218" spans="1:4" x14ac:dyDescent="0.2">
      <c r="A1218" t="s">
        <v>4589</v>
      </c>
      <c r="B1218">
        <v>0.41114499999999998</v>
      </c>
      <c r="C1218">
        <v>0.58885500000000002</v>
      </c>
      <c r="D1218">
        <v>0.41114499999999998</v>
      </c>
    </row>
    <row r="1219" spans="1:4" x14ac:dyDescent="0.2">
      <c r="A1219" t="s">
        <v>4590</v>
      </c>
      <c r="B1219">
        <v>0.43072500000000002</v>
      </c>
      <c r="C1219">
        <v>0.56927499999999998</v>
      </c>
      <c r="D1219">
        <v>0.43072500000000002</v>
      </c>
    </row>
    <row r="1220" spans="1:4" x14ac:dyDescent="0.2">
      <c r="A1220" t="s">
        <v>4591</v>
      </c>
      <c r="B1220">
        <v>0.45030100000000001</v>
      </c>
      <c r="C1220">
        <v>0.54969900000000005</v>
      </c>
      <c r="D1220">
        <v>0.45030100000000001</v>
      </c>
    </row>
    <row r="1221" spans="1:4" x14ac:dyDescent="0.2">
      <c r="A1221" t="s">
        <v>4592</v>
      </c>
      <c r="B1221">
        <v>0.46987899999999999</v>
      </c>
      <c r="C1221">
        <v>0.53012099999999995</v>
      </c>
      <c r="D1221">
        <v>0.46987899999999999</v>
      </c>
    </row>
    <row r="1222" spans="1:4" x14ac:dyDescent="0.2">
      <c r="A1222" t="s">
        <v>4593</v>
      </c>
      <c r="B1222">
        <v>0.48945899999999998</v>
      </c>
      <c r="C1222">
        <v>0.51054100000000002</v>
      </c>
      <c r="D1222">
        <v>0.48945899999999998</v>
      </c>
    </row>
    <row r="1223" spans="1:4" x14ac:dyDescent="0.2">
      <c r="A1223" t="s">
        <v>4594</v>
      </c>
      <c r="B1223">
        <v>0.334337</v>
      </c>
      <c r="C1223">
        <v>0.665663</v>
      </c>
      <c r="D1223">
        <v>0.334337</v>
      </c>
    </row>
    <row r="1224" spans="1:4" x14ac:dyDescent="0.2">
      <c r="A1224" t="s">
        <v>4595</v>
      </c>
      <c r="B1224">
        <v>0.35662700000000003</v>
      </c>
      <c r="C1224">
        <v>0.64337299999999997</v>
      </c>
      <c r="D1224">
        <v>0.35662700000000003</v>
      </c>
    </row>
    <row r="1225" spans="1:4" x14ac:dyDescent="0.2">
      <c r="A1225" t="s">
        <v>4596</v>
      </c>
      <c r="B1225">
        <v>0.378915</v>
      </c>
      <c r="C1225">
        <v>0.621085</v>
      </c>
      <c r="D1225">
        <v>0.378915</v>
      </c>
    </row>
    <row r="1226" spans="1:4" x14ac:dyDescent="0.2">
      <c r="A1226" t="s">
        <v>4597</v>
      </c>
      <c r="B1226">
        <v>0.40120600000000001</v>
      </c>
      <c r="C1226">
        <v>0.59879400000000005</v>
      </c>
      <c r="D1226">
        <v>0.40120600000000001</v>
      </c>
    </row>
    <row r="1227" spans="1:4" x14ac:dyDescent="0.2">
      <c r="A1227" t="s">
        <v>4598</v>
      </c>
      <c r="B1227">
        <v>0.42349599999999998</v>
      </c>
      <c r="C1227">
        <v>0.57650400000000002</v>
      </c>
      <c r="D1227">
        <v>0.42349599999999998</v>
      </c>
    </row>
    <row r="1228" spans="1:4" x14ac:dyDescent="0.2">
      <c r="A1228" t="s">
        <v>4599</v>
      </c>
      <c r="B1228">
        <v>0.44578299999999998</v>
      </c>
      <c r="C1228">
        <v>0.55421699999999996</v>
      </c>
      <c r="D1228">
        <v>0.44578299999999998</v>
      </c>
    </row>
    <row r="1229" spans="1:4" x14ac:dyDescent="0.2">
      <c r="A1229" t="s">
        <v>4600</v>
      </c>
      <c r="B1229">
        <v>0.46807900000000002</v>
      </c>
      <c r="C1229">
        <v>0.53192099999999998</v>
      </c>
      <c r="D1229">
        <v>0.46807900000000002</v>
      </c>
    </row>
    <row r="1230" spans="1:4" x14ac:dyDescent="0.2">
      <c r="A1230" t="s">
        <v>4601</v>
      </c>
      <c r="B1230">
        <v>0.49036099999999999</v>
      </c>
      <c r="C1230">
        <v>0.50963899999999995</v>
      </c>
      <c r="D1230">
        <v>0.49036099999999999</v>
      </c>
    </row>
    <row r="1231" spans="1:4" x14ac:dyDescent="0.2">
      <c r="A1231" t="s">
        <v>4602</v>
      </c>
      <c r="B1231">
        <v>0.51265400000000005</v>
      </c>
      <c r="C1231">
        <v>0.487346</v>
      </c>
      <c r="D1231">
        <v>0.51265400000000005</v>
      </c>
    </row>
    <row r="1232" spans="1:4" x14ac:dyDescent="0.2">
      <c r="A1232" t="s">
        <v>4603</v>
      </c>
      <c r="B1232">
        <v>0.53493999999999997</v>
      </c>
      <c r="C1232">
        <v>0.46505999999999997</v>
      </c>
      <c r="D1232">
        <v>0.53493999999999997</v>
      </c>
    </row>
    <row r="1233" spans="1:4" x14ac:dyDescent="0.2">
      <c r="A1233" t="s">
        <v>4604</v>
      </c>
      <c r="B1233">
        <v>0.55722899999999997</v>
      </c>
      <c r="C1233">
        <v>0.44277100000000003</v>
      </c>
      <c r="D1233">
        <v>0.55722899999999997</v>
      </c>
    </row>
    <row r="1234" spans="1:4" x14ac:dyDescent="0.2">
      <c r="A1234" t="s">
        <v>4605</v>
      </c>
      <c r="B1234">
        <v>0.29819600000000002</v>
      </c>
      <c r="C1234">
        <v>0.70180399999999998</v>
      </c>
      <c r="D1234">
        <v>0.29819600000000002</v>
      </c>
    </row>
    <row r="1235" spans="1:4" x14ac:dyDescent="0.2">
      <c r="A1235" t="s">
        <v>4606</v>
      </c>
      <c r="B1235">
        <v>0.31807099999999999</v>
      </c>
      <c r="C1235">
        <v>0.68192900000000001</v>
      </c>
      <c r="D1235">
        <v>0.31807099999999999</v>
      </c>
    </row>
    <row r="1236" spans="1:4" x14ac:dyDescent="0.2">
      <c r="A1236" t="s">
        <v>4607</v>
      </c>
      <c r="B1236">
        <v>0.33795199999999997</v>
      </c>
      <c r="C1236">
        <v>0.66204799999999997</v>
      </c>
      <c r="D1236">
        <v>0.33795199999999997</v>
      </c>
    </row>
    <row r="1237" spans="1:4" x14ac:dyDescent="0.2">
      <c r="A1237" t="s">
        <v>4608</v>
      </c>
      <c r="B1237">
        <v>0.35783100000000001</v>
      </c>
      <c r="C1237">
        <v>0.64216899999999999</v>
      </c>
      <c r="D1237">
        <v>0.35783100000000001</v>
      </c>
    </row>
    <row r="1238" spans="1:4" x14ac:dyDescent="0.2">
      <c r="A1238" t="s">
        <v>4609</v>
      </c>
      <c r="B1238">
        <v>0.37770500000000001</v>
      </c>
      <c r="C1238">
        <v>0.62229500000000004</v>
      </c>
      <c r="D1238">
        <v>0.37770500000000001</v>
      </c>
    </row>
    <row r="1239" spans="1:4" x14ac:dyDescent="0.2">
      <c r="A1239" t="s">
        <v>4610</v>
      </c>
      <c r="B1239">
        <v>0.39759</v>
      </c>
      <c r="C1239">
        <v>0.60241</v>
      </c>
      <c r="D1239">
        <v>0.39759</v>
      </c>
    </row>
    <row r="1240" spans="1:4" x14ac:dyDescent="0.2">
      <c r="A1240" t="s">
        <v>4611</v>
      </c>
      <c r="B1240">
        <v>0.41747099999999998</v>
      </c>
      <c r="C1240">
        <v>0.58252899999999996</v>
      </c>
      <c r="D1240">
        <v>0.41747099999999998</v>
      </c>
    </row>
    <row r="1241" spans="1:4" x14ac:dyDescent="0.2">
      <c r="A1241" t="s">
        <v>4612</v>
      </c>
      <c r="B1241">
        <v>0.43735099999999999</v>
      </c>
      <c r="C1241">
        <v>0.56264899999999995</v>
      </c>
      <c r="D1241">
        <v>0.43735099999999999</v>
      </c>
    </row>
    <row r="1242" spans="1:4" x14ac:dyDescent="0.2">
      <c r="A1242" t="s">
        <v>4613</v>
      </c>
      <c r="B1242">
        <v>0.45722699999999999</v>
      </c>
      <c r="C1242">
        <v>0.54277299999999995</v>
      </c>
      <c r="D1242">
        <v>0.45722699999999999</v>
      </c>
    </row>
    <row r="1243" spans="1:4" x14ac:dyDescent="0.2">
      <c r="A1243" t="s">
        <v>4614</v>
      </c>
      <c r="B1243">
        <v>0.47710799999999998</v>
      </c>
      <c r="C1243">
        <v>0.52289200000000002</v>
      </c>
      <c r="D1243">
        <v>0.47710799999999998</v>
      </c>
    </row>
    <row r="1244" spans="1:4" x14ac:dyDescent="0.2">
      <c r="A1244" t="s">
        <v>4615</v>
      </c>
      <c r="B1244">
        <v>0.49698799999999999</v>
      </c>
      <c r="C1244">
        <v>0.50301200000000001</v>
      </c>
      <c r="D1244">
        <v>0.49698799999999999</v>
      </c>
    </row>
    <row r="1245" spans="1:4" x14ac:dyDescent="0.2">
      <c r="A1245" t="s">
        <v>4616</v>
      </c>
      <c r="B1245">
        <v>0.40437000000000001</v>
      </c>
      <c r="C1245">
        <v>0.59562999999999999</v>
      </c>
      <c r="D1245">
        <v>0.40437000000000001</v>
      </c>
    </row>
    <row r="1246" spans="1:4" x14ac:dyDescent="0.2">
      <c r="A1246" t="s">
        <v>4617</v>
      </c>
      <c r="B1246">
        <v>0.43132599999999999</v>
      </c>
      <c r="C1246">
        <v>0.56867400000000001</v>
      </c>
      <c r="D1246">
        <v>0.43132599999999999</v>
      </c>
    </row>
    <row r="1247" spans="1:4" x14ac:dyDescent="0.2">
      <c r="A1247" t="s">
        <v>4618</v>
      </c>
      <c r="B1247">
        <v>0.45828000000000002</v>
      </c>
      <c r="C1247">
        <v>0.54171999999999998</v>
      </c>
      <c r="D1247">
        <v>0.45828000000000002</v>
      </c>
    </row>
    <row r="1248" spans="1:4" x14ac:dyDescent="0.2">
      <c r="A1248" t="s">
        <v>4619</v>
      </c>
      <c r="B1248">
        <v>0.48524099999999998</v>
      </c>
      <c r="C1248">
        <v>0.51475899999999997</v>
      </c>
      <c r="D1248">
        <v>0.48524099999999998</v>
      </c>
    </row>
    <row r="1249" spans="1:4" x14ac:dyDescent="0.2">
      <c r="A1249" t="s">
        <v>4620</v>
      </c>
      <c r="B1249">
        <v>0.51219899999999996</v>
      </c>
      <c r="C1249">
        <v>0.48780099999999998</v>
      </c>
      <c r="D1249">
        <v>0.51219899999999996</v>
      </c>
    </row>
    <row r="1250" spans="1:4" x14ac:dyDescent="0.2">
      <c r="A1250" t="s">
        <v>4621</v>
      </c>
      <c r="B1250">
        <v>0.539157</v>
      </c>
      <c r="C1250">
        <v>0.460843</v>
      </c>
      <c r="D1250">
        <v>0.539157</v>
      </c>
    </row>
    <row r="1251" spans="1:4" x14ac:dyDescent="0.2">
      <c r="A1251" t="s">
        <v>4622</v>
      </c>
      <c r="B1251">
        <v>0.56611400000000001</v>
      </c>
      <c r="C1251">
        <v>0.43388599999999999</v>
      </c>
      <c r="D1251">
        <v>0.56611400000000001</v>
      </c>
    </row>
    <row r="1252" spans="1:4" x14ac:dyDescent="0.2">
      <c r="A1252" t="s">
        <v>4623</v>
      </c>
      <c r="B1252">
        <v>0.59306999999999999</v>
      </c>
      <c r="C1252">
        <v>0.40693000000000001</v>
      </c>
      <c r="D1252">
        <v>0.59306999999999999</v>
      </c>
    </row>
    <row r="1253" spans="1:4" x14ac:dyDescent="0.2">
      <c r="A1253" t="s">
        <v>4624</v>
      </c>
      <c r="B1253">
        <v>0.62002999999999997</v>
      </c>
      <c r="C1253">
        <v>0.37996999999999997</v>
      </c>
      <c r="D1253">
        <v>0.62002999999999997</v>
      </c>
    </row>
    <row r="1254" spans="1:4" x14ac:dyDescent="0.2">
      <c r="A1254" t="s">
        <v>4625</v>
      </c>
      <c r="B1254">
        <v>0.64698800000000001</v>
      </c>
      <c r="C1254">
        <v>0.35301199999999999</v>
      </c>
      <c r="D1254">
        <v>0.64698800000000001</v>
      </c>
    </row>
    <row r="1255" spans="1:4" x14ac:dyDescent="0.2">
      <c r="A1255" t="s">
        <v>4626</v>
      </c>
      <c r="B1255">
        <v>0.67394600000000005</v>
      </c>
      <c r="C1255">
        <v>0.32605400000000001</v>
      </c>
      <c r="D1255">
        <v>0.67394600000000005</v>
      </c>
    </row>
    <row r="1256" spans="1:4" x14ac:dyDescent="0.2">
      <c r="A1256" t="s">
        <v>4627</v>
      </c>
      <c r="B1256">
        <v>0.34337400000000001</v>
      </c>
      <c r="C1256">
        <v>0.65662600000000004</v>
      </c>
      <c r="D1256">
        <v>0.34337400000000001</v>
      </c>
    </row>
    <row r="1257" spans="1:4" x14ac:dyDescent="0.2">
      <c r="A1257" t="s">
        <v>4628</v>
      </c>
      <c r="B1257">
        <v>0.36625999999999997</v>
      </c>
      <c r="C1257">
        <v>0.63373999999999997</v>
      </c>
      <c r="D1257">
        <v>0.36625999999999997</v>
      </c>
    </row>
    <row r="1258" spans="1:4" x14ac:dyDescent="0.2">
      <c r="A1258" t="s">
        <v>4629</v>
      </c>
      <c r="B1258">
        <v>0.38915699999999998</v>
      </c>
      <c r="C1258">
        <v>0.61084300000000002</v>
      </c>
      <c r="D1258">
        <v>0.38915699999999998</v>
      </c>
    </row>
    <row r="1259" spans="1:4" x14ac:dyDescent="0.2">
      <c r="A1259" t="s">
        <v>4630</v>
      </c>
      <c r="B1259">
        <v>0.412051</v>
      </c>
      <c r="C1259">
        <v>0.58794900000000005</v>
      </c>
      <c r="D1259">
        <v>0.412051</v>
      </c>
    </row>
    <row r="1260" spans="1:4" x14ac:dyDescent="0.2">
      <c r="A1260" t="s">
        <v>4631</v>
      </c>
      <c r="B1260">
        <v>0.43494100000000002</v>
      </c>
      <c r="C1260">
        <v>0.56505899999999998</v>
      </c>
      <c r="D1260">
        <v>0.43494100000000002</v>
      </c>
    </row>
    <row r="1261" spans="1:4" x14ac:dyDescent="0.2">
      <c r="A1261" t="s">
        <v>4632</v>
      </c>
      <c r="B1261">
        <v>0.45783099999999999</v>
      </c>
      <c r="C1261">
        <v>0.54216900000000001</v>
      </c>
      <c r="D1261">
        <v>0.45783099999999999</v>
      </c>
    </row>
    <row r="1262" spans="1:4" x14ac:dyDescent="0.2">
      <c r="A1262" t="s">
        <v>4633</v>
      </c>
      <c r="B1262">
        <v>0.48072199999999998</v>
      </c>
      <c r="C1262">
        <v>0.51927800000000002</v>
      </c>
      <c r="D1262">
        <v>0.48072199999999998</v>
      </c>
    </row>
    <row r="1263" spans="1:4" x14ac:dyDescent="0.2">
      <c r="A1263" t="s">
        <v>4634</v>
      </c>
      <c r="B1263">
        <v>0.50361400000000001</v>
      </c>
      <c r="C1263">
        <v>0.49638599999999999</v>
      </c>
      <c r="D1263">
        <v>0.50361400000000001</v>
      </c>
    </row>
    <row r="1264" spans="1:4" x14ac:dyDescent="0.2">
      <c r="A1264" t="s">
        <v>4635</v>
      </c>
      <c r="B1264">
        <v>0.52650600000000003</v>
      </c>
      <c r="C1264">
        <v>0.47349400000000003</v>
      </c>
      <c r="D1264">
        <v>0.52650600000000003</v>
      </c>
    </row>
    <row r="1265" spans="1:4" x14ac:dyDescent="0.2">
      <c r="A1265" t="s">
        <v>4636</v>
      </c>
      <c r="B1265">
        <v>0.54939499999999997</v>
      </c>
      <c r="C1265">
        <v>0.45060499999999998</v>
      </c>
      <c r="D1265">
        <v>0.54939499999999997</v>
      </c>
    </row>
    <row r="1266" spans="1:4" x14ac:dyDescent="0.2">
      <c r="A1266" t="s">
        <v>4637</v>
      </c>
      <c r="B1266">
        <v>0.57228900000000005</v>
      </c>
      <c r="C1266">
        <v>0.42771100000000001</v>
      </c>
      <c r="D1266">
        <v>0.57228900000000005</v>
      </c>
    </row>
    <row r="1267" spans="1:4" x14ac:dyDescent="0.2">
      <c r="A1267" t="s">
        <v>4638</v>
      </c>
      <c r="B1267">
        <v>0.30045699999999997</v>
      </c>
      <c r="C1267">
        <v>0.69954300000000003</v>
      </c>
      <c r="D1267">
        <v>0.30045699999999997</v>
      </c>
    </row>
    <row r="1268" spans="1:4" x14ac:dyDescent="0.2">
      <c r="A1268" t="s">
        <v>4639</v>
      </c>
      <c r="B1268">
        <v>0.32048100000000002</v>
      </c>
      <c r="C1268">
        <v>0.67951899999999998</v>
      </c>
      <c r="D1268">
        <v>0.32048100000000002</v>
      </c>
    </row>
    <row r="1269" spans="1:4" x14ac:dyDescent="0.2">
      <c r="A1269" t="s">
        <v>4640</v>
      </c>
      <c r="B1269">
        <v>0.34051199999999998</v>
      </c>
      <c r="C1269">
        <v>0.65948799999999996</v>
      </c>
      <c r="D1269">
        <v>0.34051199999999998</v>
      </c>
    </row>
    <row r="1270" spans="1:4" x14ac:dyDescent="0.2">
      <c r="A1270" t="s">
        <v>4641</v>
      </c>
      <c r="B1270">
        <v>0.36054199999999997</v>
      </c>
      <c r="C1270">
        <v>0.63945799999999997</v>
      </c>
      <c r="D1270">
        <v>0.36054199999999997</v>
      </c>
    </row>
    <row r="1271" spans="1:4" x14ac:dyDescent="0.2">
      <c r="A1271" t="s">
        <v>4642</v>
      </c>
      <c r="B1271">
        <v>0.38057099999999999</v>
      </c>
      <c r="C1271">
        <v>0.61942900000000001</v>
      </c>
      <c r="D1271">
        <v>0.38057099999999999</v>
      </c>
    </row>
    <row r="1272" spans="1:4" x14ac:dyDescent="0.2">
      <c r="A1272" t="s">
        <v>4643</v>
      </c>
      <c r="B1272">
        <v>0.40060299999999999</v>
      </c>
      <c r="C1272">
        <v>0.59939699999999996</v>
      </c>
      <c r="D1272">
        <v>0.40060299999999999</v>
      </c>
    </row>
    <row r="1273" spans="1:4" x14ac:dyDescent="0.2">
      <c r="A1273" t="s">
        <v>4644</v>
      </c>
      <c r="B1273">
        <v>0.42063400000000001</v>
      </c>
      <c r="C1273">
        <v>0.57936600000000005</v>
      </c>
      <c r="D1273">
        <v>0.42063400000000001</v>
      </c>
    </row>
    <row r="1274" spans="1:4" x14ac:dyDescent="0.2">
      <c r="A1274" t="s">
        <v>4645</v>
      </c>
      <c r="B1274">
        <v>0.440664</v>
      </c>
      <c r="C1274">
        <v>0.55933600000000006</v>
      </c>
      <c r="D1274">
        <v>0.440664</v>
      </c>
    </row>
    <row r="1275" spans="1:4" x14ac:dyDescent="0.2">
      <c r="A1275" t="s">
        <v>4646</v>
      </c>
      <c r="B1275">
        <v>0.46069300000000002</v>
      </c>
      <c r="C1275">
        <v>0.53930699999999998</v>
      </c>
      <c r="D1275">
        <v>0.46069300000000002</v>
      </c>
    </row>
    <row r="1276" spans="1:4" x14ac:dyDescent="0.2">
      <c r="A1276" t="s">
        <v>4647</v>
      </c>
      <c r="B1276">
        <v>0.48072799999999999</v>
      </c>
      <c r="C1276">
        <v>0.51927199999999996</v>
      </c>
      <c r="D1276">
        <v>0.48072799999999999</v>
      </c>
    </row>
    <row r="1277" spans="1:4" x14ac:dyDescent="0.2">
      <c r="A1277" t="s">
        <v>4648</v>
      </c>
      <c r="B1277">
        <v>0.500753</v>
      </c>
      <c r="C1277">
        <v>0.499247</v>
      </c>
      <c r="D1277">
        <v>0.500753</v>
      </c>
    </row>
    <row r="1278" spans="1:4" x14ac:dyDescent="0.2">
      <c r="A1278" t="s">
        <v>4649</v>
      </c>
      <c r="B1278">
        <v>0.37725900000000001</v>
      </c>
      <c r="C1278">
        <v>0.62274099999999999</v>
      </c>
      <c r="D1278">
        <v>0.37725900000000001</v>
      </c>
    </row>
    <row r="1279" spans="1:4" x14ac:dyDescent="0.2">
      <c r="A1279" t="s">
        <v>4650</v>
      </c>
      <c r="B1279">
        <v>0.40241199999999999</v>
      </c>
      <c r="C1279">
        <v>0.59758800000000001</v>
      </c>
      <c r="D1279">
        <v>0.40241199999999999</v>
      </c>
    </row>
    <row r="1280" spans="1:4" x14ac:dyDescent="0.2">
      <c r="A1280" t="s">
        <v>4651</v>
      </c>
      <c r="B1280">
        <v>0.42756100000000002</v>
      </c>
      <c r="C1280">
        <v>0.57243900000000003</v>
      </c>
      <c r="D1280">
        <v>0.42756100000000002</v>
      </c>
    </row>
    <row r="1281" spans="1:4" x14ac:dyDescent="0.2">
      <c r="A1281" t="s">
        <v>4652</v>
      </c>
      <c r="B1281">
        <v>0.45271099999999997</v>
      </c>
      <c r="C1281">
        <v>0.54728900000000003</v>
      </c>
      <c r="D1281">
        <v>0.45271099999999997</v>
      </c>
    </row>
    <row r="1282" spans="1:4" x14ac:dyDescent="0.2">
      <c r="A1282" t="s">
        <v>4653</v>
      </c>
      <c r="B1282">
        <v>0.47786099999999998</v>
      </c>
      <c r="C1282">
        <v>0.52213900000000002</v>
      </c>
      <c r="D1282">
        <v>0.47786099999999998</v>
      </c>
    </row>
    <row r="1283" spans="1:4" x14ac:dyDescent="0.2">
      <c r="A1283" t="s">
        <v>4654</v>
      </c>
      <c r="B1283">
        <v>0.50301200000000001</v>
      </c>
      <c r="C1283">
        <v>0.49698799999999999</v>
      </c>
      <c r="D1283">
        <v>0.50301200000000001</v>
      </c>
    </row>
    <row r="1284" spans="1:4" x14ac:dyDescent="0.2">
      <c r="A1284" t="s">
        <v>4655</v>
      </c>
      <c r="B1284">
        <v>0.52816399999999997</v>
      </c>
      <c r="C1284">
        <v>0.47183599999999998</v>
      </c>
      <c r="D1284">
        <v>0.52816399999999997</v>
      </c>
    </row>
    <row r="1285" spans="1:4" x14ac:dyDescent="0.2">
      <c r="A1285" t="s">
        <v>4656</v>
      </c>
      <c r="B1285">
        <v>0.55331300000000005</v>
      </c>
      <c r="C1285">
        <v>0.446687</v>
      </c>
      <c r="D1285">
        <v>0.55331300000000005</v>
      </c>
    </row>
    <row r="1286" spans="1:4" x14ac:dyDescent="0.2">
      <c r="A1286" t="s">
        <v>4657</v>
      </c>
      <c r="B1286">
        <v>0.57846200000000003</v>
      </c>
      <c r="C1286">
        <v>0.42153800000000002</v>
      </c>
      <c r="D1286">
        <v>0.57846200000000003</v>
      </c>
    </row>
    <row r="1287" spans="1:4" x14ac:dyDescent="0.2">
      <c r="A1287" t="s">
        <v>4658</v>
      </c>
      <c r="B1287">
        <v>0.60361200000000004</v>
      </c>
      <c r="C1287">
        <v>0.39638800000000002</v>
      </c>
      <c r="D1287">
        <v>0.60361200000000004</v>
      </c>
    </row>
    <row r="1288" spans="1:4" x14ac:dyDescent="0.2">
      <c r="A1288" t="s">
        <v>4659</v>
      </c>
      <c r="B1288">
        <v>0.62876500000000002</v>
      </c>
      <c r="C1288">
        <v>0.37123499999999998</v>
      </c>
      <c r="D1288">
        <v>0.62876500000000002</v>
      </c>
    </row>
    <row r="1289" spans="1:4" x14ac:dyDescent="0.2">
      <c r="A1289" t="s">
        <v>4660</v>
      </c>
      <c r="B1289">
        <v>0.33659600000000001</v>
      </c>
      <c r="C1289">
        <v>0.66340399999999999</v>
      </c>
      <c r="D1289">
        <v>0.33659600000000001</v>
      </c>
    </row>
    <row r="1290" spans="1:4" x14ac:dyDescent="0.2">
      <c r="A1290" t="s">
        <v>4661</v>
      </c>
      <c r="B1290">
        <v>0.35903600000000002</v>
      </c>
      <c r="C1290">
        <v>0.64096399999999998</v>
      </c>
      <c r="D1290">
        <v>0.35903600000000002</v>
      </c>
    </row>
    <row r="1291" spans="1:4" x14ac:dyDescent="0.2">
      <c r="A1291" t="s">
        <v>4662</v>
      </c>
      <c r="B1291">
        <v>0.38147599999999998</v>
      </c>
      <c r="C1291">
        <v>0.61852399999999996</v>
      </c>
      <c r="D1291">
        <v>0.38147599999999998</v>
      </c>
    </row>
    <row r="1292" spans="1:4" x14ac:dyDescent="0.2">
      <c r="A1292" t="s">
        <v>4663</v>
      </c>
      <c r="B1292">
        <v>0.40391700000000003</v>
      </c>
      <c r="C1292">
        <v>0.59608300000000003</v>
      </c>
      <c r="D1292">
        <v>0.40391700000000003</v>
      </c>
    </row>
    <row r="1293" spans="1:4" x14ac:dyDescent="0.2">
      <c r="A1293" t="s">
        <v>4664</v>
      </c>
      <c r="B1293">
        <v>0.42635699999999999</v>
      </c>
      <c r="C1293">
        <v>0.57364300000000001</v>
      </c>
      <c r="D1293">
        <v>0.42635699999999999</v>
      </c>
    </row>
    <row r="1294" spans="1:4" x14ac:dyDescent="0.2">
      <c r="A1294" t="s">
        <v>4665</v>
      </c>
      <c r="B1294">
        <v>0.448795</v>
      </c>
      <c r="C1294">
        <v>0.55120499999999995</v>
      </c>
      <c r="D1294">
        <v>0.448795</v>
      </c>
    </row>
    <row r="1295" spans="1:4" x14ac:dyDescent="0.2">
      <c r="A1295" t="s">
        <v>4666</v>
      </c>
      <c r="B1295">
        <v>0.47122900000000001</v>
      </c>
      <c r="C1295">
        <v>0.52877099999999999</v>
      </c>
      <c r="D1295">
        <v>0.47122900000000001</v>
      </c>
    </row>
    <row r="1296" spans="1:4" x14ac:dyDescent="0.2">
      <c r="A1296" t="s">
        <v>4667</v>
      </c>
      <c r="B1296">
        <v>0.49367499999999997</v>
      </c>
      <c r="C1296">
        <v>0.50632500000000003</v>
      </c>
      <c r="D1296">
        <v>0.49367499999999997</v>
      </c>
    </row>
    <row r="1297" spans="1:4" x14ac:dyDescent="0.2">
      <c r="A1297" t="s">
        <v>4668</v>
      </c>
      <c r="B1297">
        <v>0.51610699999999998</v>
      </c>
      <c r="C1297">
        <v>0.48389300000000002</v>
      </c>
      <c r="D1297">
        <v>0.51610699999999998</v>
      </c>
    </row>
    <row r="1298" spans="1:4" x14ac:dyDescent="0.2">
      <c r="A1298" t="s">
        <v>4669</v>
      </c>
      <c r="B1298">
        <v>0.53855500000000001</v>
      </c>
      <c r="C1298">
        <v>0.46144499999999999</v>
      </c>
      <c r="D1298">
        <v>0.53855500000000001</v>
      </c>
    </row>
    <row r="1299" spans="1:4" x14ac:dyDescent="0.2">
      <c r="A1299" t="s">
        <v>4670</v>
      </c>
      <c r="B1299">
        <v>0.56099399999999999</v>
      </c>
      <c r="C1299">
        <v>0.43900600000000001</v>
      </c>
      <c r="D1299">
        <v>0.56099399999999999</v>
      </c>
    </row>
    <row r="1300" spans="1:4" x14ac:dyDescent="0.2">
      <c r="A1300" t="s">
        <v>4671</v>
      </c>
      <c r="B1300">
        <v>0.341113</v>
      </c>
      <c r="C1300">
        <v>0.658887</v>
      </c>
      <c r="D1300">
        <v>0.341113</v>
      </c>
    </row>
    <row r="1301" spans="1:4" x14ac:dyDescent="0.2">
      <c r="A1301" t="s">
        <v>4672</v>
      </c>
      <c r="B1301">
        <v>0.36385800000000001</v>
      </c>
      <c r="C1301">
        <v>0.63614199999999999</v>
      </c>
      <c r="D1301">
        <v>0.36385800000000001</v>
      </c>
    </row>
    <row r="1302" spans="1:4" x14ac:dyDescent="0.2">
      <c r="A1302" t="s">
        <v>4673</v>
      </c>
      <c r="B1302">
        <v>0.386596</v>
      </c>
      <c r="C1302">
        <v>0.61340399999999995</v>
      </c>
      <c r="D1302">
        <v>0.386596</v>
      </c>
    </row>
    <row r="1303" spans="1:4" x14ac:dyDescent="0.2">
      <c r="A1303" t="s">
        <v>4674</v>
      </c>
      <c r="B1303">
        <v>0.40933999999999998</v>
      </c>
      <c r="C1303">
        <v>0.59065999999999996</v>
      </c>
      <c r="D1303">
        <v>0.40933999999999998</v>
      </c>
    </row>
    <row r="1304" spans="1:4" x14ac:dyDescent="0.2">
      <c r="A1304" t="s">
        <v>4675</v>
      </c>
      <c r="B1304">
        <v>0.43207899999999999</v>
      </c>
      <c r="C1304">
        <v>0.56792100000000001</v>
      </c>
      <c r="D1304">
        <v>0.43207899999999999</v>
      </c>
    </row>
    <row r="1305" spans="1:4" x14ac:dyDescent="0.2">
      <c r="A1305" t="s">
        <v>4676</v>
      </c>
      <c r="B1305">
        <v>0.45482600000000001</v>
      </c>
      <c r="C1305">
        <v>0.54517400000000005</v>
      </c>
      <c r="D1305">
        <v>0.45482600000000001</v>
      </c>
    </row>
    <row r="1306" spans="1:4" x14ac:dyDescent="0.2">
      <c r="A1306" t="s">
        <v>4677</v>
      </c>
      <c r="B1306">
        <v>0.47755900000000001</v>
      </c>
      <c r="C1306">
        <v>0.52244100000000004</v>
      </c>
      <c r="D1306">
        <v>0.47755900000000001</v>
      </c>
    </row>
    <row r="1307" spans="1:4" x14ac:dyDescent="0.2">
      <c r="A1307" t="s">
        <v>4678</v>
      </c>
      <c r="B1307">
        <v>0.50029900000000005</v>
      </c>
      <c r="C1307">
        <v>0.49970100000000001</v>
      </c>
      <c r="D1307">
        <v>0.50029900000000005</v>
      </c>
    </row>
    <row r="1308" spans="1:4" x14ac:dyDescent="0.2">
      <c r="A1308" t="s">
        <v>4679</v>
      </c>
      <c r="B1308">
        <v>0.52304799999999996</v>
      </c>
      <c r="C1308">
        <v>0.47695199999999999</v>
      </c>
      <c r="D1308">
        <v>0.52304799999999996</v>
      </c>
    </row>
    <row r="1309" spans="1:4" x14ac:dyDescent="0.2">
      <c r="A1309" t="s">
        <v>4680</v>
      </c>
      <c r="B1309">
        <v>0.54578800000000005</v>
      </c>
      <c r="C1309">
        <v>0.454212</v>
      </c>
      <c r="D1309">
        <v>0.54578800000000005</v>
      </c>
    </row>
    <row r="1310" spans="1:4" x14ac:dyDescent="0.2">
      <c r="A1310" t="s">
        <v>4681</v>
      </c>
      <c r="B1310">
        <v>0.56852400000000003</v>
      </c>
      <c r="C1310">
        <v>0.43147600000000003</v>
      </c>
      <c r="D1310">
        <v>0.56852400000000003</v>
      </c>
    </row>
    <row r="1311" spans="1:4" x14ac:dyDescent="0.2">
      <c r="A1311" t="s">
        <v>4682</v>
      </c>
      <c r="B1311">
        <v>0.420182</v>
      </c>
      <c r="C1311">
        <v>0.57981799999999994</v>
      </c>
      <c r="D1311">
        <v>0.420182</v>
      </c>
    </row>
    <row r="1312" spans="1:4" x14ac:dyDescent="0.2">
      <c r="A1312" t="s">
        <v>4683</v>
      </c>
      <c r="B1312">
        <v>0.44819900000000001</v>
      </c>
      <c r="C1312">
        <v>0.55180099999999999</v>
      </c>
      <c r="D1312">
        <v>0.44819900000000001</v>
      </c>
    </row>
    <row r="1313" spans="1:4" x14ac:dyDescent="0.2">
      <c r="A1313" t="s">
        <v>4684</v>
      </c>
      <c r="B1313">
        <v>0.47620400000000002</v>
      </c>
      <c r="C1313">
        <v>0.52379600000000004</v>
      </c>
      <c r="D1313">
        <v>0.47620400000000002</v>
      </c>
    </row>
    <row r="1314" spans="1:4" x14ac:dyDescent="0.2">
      <c r="A1314" t="s">
        <v>4685</v>
      </c>
      <c r="B1314">
        <v>0.50421700000000003</v>
      </c>
      <c r="C1314">
        <v>0.49578299999999997</v>
      </c>
      <c r="D1314">
        <v>0.50421700000000003</v>
      </c>
    </row>
    <row r="1315" spans="1:4" x14ac:dyDescent="0.2">
      <c r="A1315" t="s">
        <v>4686</v>
      </c>
      <c r="B1315">
        <v>0.53223600000000004</v>
      </c>
      <c r="C1315">
        <v>0.46776400000000001</v>
      </c>
      <c r="D1315">
        <v>0.53223600000000004</v>
      </c>
    </row>
    <row r="1316" spans="1:4" x14ac:dyDescent="0.2">
      <c r="A1316" t="s">
        <v>4687</v>
      </c>
      <c r="B1316">
        <v>0.56023999999999996</v>
      </c>
      <c r="C1316">
        <v>0.43975999999999998</v>
      </c>
      <c r="D1316">
        <v>0.56023999999999996</v>
      </c>
    </row>
    <row r="1317" spans="1:4" x14ac:dyDescent="0.2">
      <c r="A1317" t="s">
        <v>4688</v>
      </c>
      <c r="B1317">
        <v>0.58825099999999997</v>
      </c>
      <c r="C1317">
        <v>0.41174899999999998</v>
      </c>
      <c r="D1317">
        <v>0.58825099999999997</v>
      </c>
    </row>
    <row r="1318" spans="1:4" x14ac:dyDescent="0.2">
      <c r="A1318" t="s">
        <v>4689</v>
      </c>
      <c r="B1318">
        <v>0.61626499999999995</v>
      </c>
      <c r="C1318">
        <v>0.38373499999999999</v>
      </c>
      <c r="D1318">
        <v>0.61626499999999995</v>
      </c>
    </row>
    <row r="1319" spans="1:4" x14ac:dyDescent="0.2">
      <c r="A1319" t="s">
        <v>4690</v>
      </c>
      <c r="B1319">
        <v>0.64427699999999999</v>
      </c>
      <c r="C1319">
        <v>0.35572300000000001</v>
      </c>
      <c r="D1319">
        <v>0.64427699999999999</v>
      </c>
    </row>
    <row r="1320" spans="1:4" x14ac:dyDescent="0.2">
      <c r="A1320" t="s">
        <v>4691</v>
      </c>
      <c r="B1320">
        <v>0.67228900000000003</v>
      </c>
      <c r="C1320">
        <v>0.32771099999999997</v>
      </c>
      <c r="D1320">
        <v>0.67228900000000003</v>
      </c>
    </row>
    <row r="1321" spans="1:4" x14ac:dyDescent="0.2">
      <c r="A1321" t="s">
        <v>4692</v>
      </c>
      <c r="B1321">
        <v>0.70030700000000001</v>
      </c>
      <c r="C1321">
        <v>0.29969299999999999</v>
      </c>
      <c r="D1321">
        <v>0.70030700000000001</v>
      </c>
    </row>
    <row r="1322" spans="1:4" x14ac:dyDescent="0.2">
      <c r="A1322" t="s">
        <v>4693</v>
      </c>
      <c r="B1322">
        <v>0.323042</v>
      </c>
      <c r="C1322">
        <v>0.67695799999999995</v>
      </c>
      <c r="D1322">
        <v>0.323042</v>
      </c>
    </row>
    <row r="1323" spans="1:4" x14ac:dyDescent="0.2">
      <c r="A1323" t="s">
        <v>4694</v>
      </c>
      <c r="B1323">
        <v>0.34457700000000002</v>
      </c>
      <c r="C1323">
        <v>0.65542299999999998</v>
      </c>
      <c r="D1323">
        <v>0.34457700000000002</v>
      </c>
    </row>
    <row r="1324" spans="1:4" x14ac:dyDescent="0.2">
      <c r="A1324" t="s">
        <v>4695</v>
      </c>
      <c r="B1324">
        <v>0.36611399999999999</v>
      </c>
      <c r="C1324">
        <v>0.63388599999999995</v>
      </c>
      <c r="D1324">
        <v>0.36611399999999999</v>
      </c>
    </row>
    <row r="1325" spans="1:4" x14ac:dyDescent="0.2">
      <c r="A1325" t="s">
        <v>4696</v>
      </c>
      <c r="B1325">
        <v>0.38765100000000002</v>
      </c>
      <c r="C1325">
        <v>0.61234900000000003</v>
      </c>
      <c r="D1325">
        <v>0.38765100000000002</v>
      </c>
    </row>
    <row r="1326" spans="1:4" x14ac:dyDescent="0.2">
      <c r="A1326" t="s">
        <v>4697</v>
      </c>
      <c r="B1326">
        <v>0.409188</v>
      </c>
      <c r="C1326">
        <v>0.590812</v>
      </c>
      <c r="D1326">
        <v>0.409188</v>
      </c>
    </row>
    <row r="1327" spans="1:4" x14ac:dyDescent="0.2">
      <c r="A1327" t="s">
        <v>4698</v>
      </c>
      <c r="B1327">
        <v>0.430724</v>
      </c>
      <c r="C1327">
        <v>0.569276</v>
      </c>
      <c r="D1327">
        <v>0.430724</v>
      </c>
    </row>
    <row r="1328" spans="1:4" x14ac:dyDescent="0.2">
      <c r="A1328" t="s">
        <v>4699</v>
      </c>
      <c r="B1328">
        <v>0.45225900000000002</v>
      </c>
      <c r="C1328">
        <v>0.54774100000000003</v>
      </c>
      <c r="D1328">
        <v>0.45225900000000002</v>
      </c>
    </row>
    <row r="1329" spans="1:4" x14ac:dyDescent="0.2">
      <c r="A1329" t="s">
        <v>4700</v>
      </c>
      <c r="B1329">
        <v>0.47379199999999999</v>
      </c>
      <c r="C1329">
        <v>0.52620800000000001</v>
      </c>
      <c r="D1329">
        <v>0.47379199999999999</v>
      </c>
    </row>
    <row r="1330" spans="1:4" x14ac:dyDescent="0.2">
      <c r="A1330" t="s">
        <v>4701</v>
      </c>
      <c r="B1330">
        <v>0.49533100000000002</v>
      </c>
      <c r="C1330">
        <v>0.50466900000000003</v>
      </c>
      <c r="D1330">
        <v>0.49533100000000002</v>
      </c>
    </row>
    <row r="1331" spans="1:4" x14ac:dyDescent="0.2">
      <c r="A1331" t="s">
        <v>4702</v>
      </c>
      <c r="B1331">
        <v>0.51686900000000002</v>
      </c>
      <c r="C1331">
        <v>0.48313099999999998</v>
      </c>
      <c r="D1331">
        <v>0.51686900000000002</v>
      </c>
    </row>
    <row r="1332" spans="1:4" x14ac:dyDescent="0.2">
      <c r="A1332" t="s">
        <v>4703</v>
      </c>
      <c r="B1332">
        <v>0.53840399999999999</v>
      </c>
      <c r="C1332">
        <v>0.46159600000000001</v>
      </c>
      <c r="D1332">
        <v>0.53840399999999999</v>
      </c>
    </row>
    <row r="1333" spans="1:4" x14ac:dyDescent="0.2">
      <c r="A1333" t="s">
        <v>4704</v>
      </c>
      <c r="B1333">
        <v>0.318523</v>
      </c>
      <c r="C1333">
        <v>0.681477</v>
      </c>
      <c r="D1333">
        <v>0.318523</v>
      </c>
    </row>
    <row r="1334" spans="1:4" x14ac:dyDescent="0.2">
      <c r="A1334" t="s">
        <v>4705</v>
      </c>
      <c r="B1334">
        <v>0.33975899999999998</v>
      </c>
      <c r="C1334">
        <v>0.66024099999999997</v>
      </c>
      <c r="D1334">
        <v>0.33975899999999998</v>
      </c>
    </row>
    <row r="1335" spans="1:4" x14ac:dyDescent="0.2">
      <c r="A1335" t="s">
        <v>4706</v>
      </c>
      <c r="B1335">
        <v>0.36099399999999998</v>
      </c>
      <c r="C1335">
        <v>0.63900599999999996</v>
      </c>
      <c r="D1335">
        <v>0.36099399999999998</v>
      </c>
    </row>
    <row r="1336" spans="1:4" x14ac:dyDescent="0.2">
      <c r="A1336" t="s">
        <v>4707</v>
      </c>
      <c r="B1336">
        <v>0.38222299999999998</v>
      </c>
      <c r="C1336">
        <v>0.61777700000000002</v>
      </c>
      <c r="D1336">
        <v>0.38222299999999998</v>
      </c>
    </row>
    <row r="1337" spans="1:4" x14ac:dyDescent="0.2">
      <c r="A1337" t="s">
        <v>4708</v>
      </c>
      <c r="B1337">
        <v>0.40346500000000002</v>
      </c>
      <c r="C1337">
        <v>0.59653500000000004</v>
      </c>
      <c r="D1337">
        <v>0.40346500000000002</v>
      </c>
    </row>
    <row r="1338" spans="1:4" x14ac:dyDescent="0.2">
      <c r="A1338" t="s">
        <v>4709</v>
      </c>
      <c r="B1338">
        <v>0.424701</v>
      </c>
      <c r="C1338">
        <v>0.575299</v>
      </c>
      <c r="D1338">
        <v>0.424701</v>
      </c>
    </row>
    <row r="1339" spans="1:4" x14ac:dyDescent="0.2">
      <c r="A1339" t="s">
        <v>4710</v>
      </c>
      <c r="B1339">
        <v>0.445934</v>
      </c>
      <c r="C1339">
        <v>0.55406599999999995</v>
      </c>
      <c r="D1339">
        <v>0.445934</v>
      </c>
    </row>
    <row r="1340" spans="1:4" x14ac:dyDescent="0.2">
      <c r="A1340" t="s">
        <v>4711</v>
      </c>
      <c r="B1340">
        <v>0.467169</v>
      </c>
      <c r="C1340">
        <v>0.53283100000000005</v>
      </c>
      <c r="D1340">
        <v>0.467169</v>
      </c>
    </row>
    <row r="1341" spans="1:4" x14ac:dyDescent="0.2">
      <c r="A1341" t="s">
        <v>4712</v>
      </c>
      <c r="B1341">
        <v>0.48840299999999998</v>
      </c>
      <c r="C1341">
        <v>0.51159699999999997</v>
      </c>
      <c r="D1341">
        <v>0.48840299999999998</v>
      </c>
    </row>
    <row r="1342" spans="1:4" x14ac:dyDescent="0.2">
      <c r="A1342" t="s">
        <v>4713</v>
      </c>
      <c r="B1342">
        <v>0.50963800000000004</v>
      </c>
      <c r="C1342">
        <v>0.49036200000000002</v>
      </c>
      <c r="D1342">
        <v>0.50963800000000004</v>
      </c>
    </row>
    <row r="1343" spans="1:4" x14ac:dyDescent="0.2">
      <c r="A1343" t="s">
        <v>4714</v>
      </c>
      <c r="B1343">
        <v>0.53087899999999999</v>
      </c>
      <c r="C1343">
        <v>0.46912100000000001</v>
      </c>
      <c r="D1343">
        <v>0.53087899999999999</v>
      </c>
    </row>
    <row r="1344" spans="1:4" x14ac:dyDescent="0.2">
      <c r="A1344" t="s">
        <v>4715</v>
      </c>
      <c r="B1344">
        <v>0.35015099999999999</v>
      </c>
      <c r="C1344">
        <v>0.64984900000000001</v>
      </c>
      <c r="D1344">
        <v>0.35015099999999999</v>
      </c>
    </row>
    <row r="1345" spans="1:4" x14ac:dyDescent="0.2">
      <c r="A1345" t="s">
        <v>4716</v>
      </c>
      <c r="B1345">
        <v>0.37348700000000001</v>
      </c>
      <c r="C1345">
        <v>0.62651299999999999</v>
      </c>
      <c r="D1345">
        <v>0.37348700000000001</v>
      </c>
    </row>
    <row r="1346" spans="1:4" x14ac:dyDescent="0.2">
      <c r="A1346" t="s">
        <v>4717</v>
      </c>
      <c r="B1346">
        <v>0.396839</v>
      </c>
      <c r="C1346">
        <v>0.60316099999999995</v>
      </c>
      <c r="D1346">
        <v>0.396839</v>
      </c>
    </row>
    <row r="1347" spans="1:4" x14ac:dyDescent="0.2">
      <c r="A1347" t="s">
        <v>4718</v>
      </c>
      <c r="B1347">
        <v>0.42018299999999997</v>
      </c>
      <c r="C1347">
        <v>0.57981700000000003</v>
      </c>
      <c r="D1347">
        <v>0.42018299999999997</v>
      </c>
    </row>
    <row r="1348" spans="1:4" x14ac:dyDescent="0.2">
      <c r="A1348" t="s">
        <v>4719</v>
      </c>
      <c r="B1348">
        <v>0.44352399999999997</v>
      </c>
      <c r="C1348">
        <v>0.55647599999999997</v>
      </c>
      <c r="D1348">
        <v>0.44352399999999997</v>
      </c>
    </row>
    <row r="1349" spans="1:4" x14ac:dyDescent="0.2">
      <c r="A1349" t="s">
        <v>4720</v>
      </c>
      <c r="B1349">
        <v>0.46687400000000001</v>
      </c>
      <c r="C1349">
        <v>0.53312599999999999</v>
      </c>
      <c r="D1349">
        <v>0.46687400000000001</v>
      </c>
    </row>
    <row r="1350" spans="1:4" x14ac:dyDescent="0.2">
      <c r="A1350" t="s">
        <v>4721</v>
      </c>
      <c r="B1350">
        <v>0.49021100000000001</v>
      </c>
      <c r="C1350">
        <v>0.50978900000000005</v>
      </c>
      <c r="D1350">
        <v>0.49021100000000001</v>
      </c>
    </row>
    <row r="1351" spans="1:4" x14ac:dyDescent="0.2">
      <c r="A1351" t="s">
        <v>4722</v>
      </c>
      <c r="B1351">
        <v>0.51355399999999995</v>
      </c>
      <c r="C1351">
        <v>0.48644599999999999</v>
      </c>
      <c r="D1351">
        <v>0.51355399999999995</v>
      </c>
    </row>
    <row r="1352" spans="1:4" x14ac:dyDescent="0.2">
      <c r="A1352" t="s">
        <v>4723</v>
      </c>
      <c r="B1352">
        <v>0.53689900000000002</v>
      </c>
      <c r="C1352">
        <v>0.46310099999999998</v>
      </c>
      <c r="D1352">
        <v>0.53689900000000002</v>
      </c>
    </row>
    <row r="1353" spans="1:4" x14ac:dyDescent="0.2">
      <c r="A1353" t="s">
        <v>4724</v>
      </c>
      <c r="B1353">
        <v>0.56024099999999999</v>
      </c>
      <c r="C1353">
        <v>0.43975900000000001</v>
      </c>
      <c r="D1353">
        <v>0.56024099999999999</v>
      </c>
    </row>
    <row r="1354" spans="1:4" x14ac:dyDescent="0.2">
      <c r="A1354" t="s">
        <v>4725</v>
      </c>
      <c r="B1354">
        <v>0.58358200000000005</v>
      </c>
      <c r="C1354">
        <v>0.41641800000000001</v>
      </c>
      <c r="D1354">
        <v>0.58358200000000005</v>
      </c>
    </row>
    <row r="1355" spans="1:4" x14ac:dyDescent="0.2">
      <c r="A1355" t="s">
        <v>4726</v>
      </c>
      <c r="B1355">
        <v>0.36143999999999998</v>
      </c>
      <c r="C1355">
        <v>0.63856000000000002</v>
      </c>
      <c r="D1355">
        <v>0.36143999999999998</v>
      </c>
    </row>
    <row r="1356" spans="1:4" x14ac:dyDescent="0.2">
      <c r="A1356" t="s">
        <v>4727</v>
      </c>
      <c r="B1356">
        <v>0.38554300000000002</v>
      </c>
      <c r="C1356">
        <v>0.61445700000000003</v>
      </c>
      <c r="D1356">
        <v>0.38554300000000002</v>
      </c>
    </row>
    <row r="1357" spans="1:4" x14ac:dyDescent="0.2">
      <c r="A1357" t="s">
        <v>4728</v>
      </c>
      <c r="B1357">
        <v>0.40964099999999998</v>
      </c>
      <c r="C1357">
        <v>0.59035899999999997</v>
      </c>
      <c r="D1357">
        <v>0.40964099999999998</v>
      </c>
    </row>
    <row r="1358" spans="1:4" x14ac:dyDescent="0.2">
      <c r="A1358" t="s">
        <v>4729</v>
      </c>
      <c r="B1358">
        <v>0.43373600000000001</v>
      </c>
      <c r="C1358">
        <v>0.56626399999999999</v>
      </c>
      <c r="D1358">
        <v>0.43373600000000001</v>
      </c>
    </row>
    <row r="1359" spans="1:4" x14ac:dyDescent="0.2">
      <c r="A1359" t="s">
        <v>4730</v>
      </c>
      <c r="B1359">
        <v>0.45783099999999999</v>
      </c>
      <c r="C1359">
        <v>0.54216900000000001</v>
      </c>
      <c r="D1359">
        <v>0.45783099999999999</v>
      </c>
    </row>
    <row r="1360" spans="1:4" x14ac:dyDescent="0.2">
      <c r="A1360" t="s">
        <v>4731</v>
      </c>
      <c r="B1360">
        <v>0.48192800000000002</v>
      </c>
      <c r="C1360">
        <v>0.51807199999999998</v>
      </c>
      <c r="D1360">
        <v>0.48192800000000002</v>
      </c>
    </row>
    <row r="1361" spans="1:4" x14ac:dyDescent="0.2">
      <c r="A1361" t="s">
        <v>4732</v>
      </c>
      <c r="B1361">
        <v>0.50602400000000003</v>
      </c>
      <c r="C1361">
        <v>0.49397600000000003</v>
      </c>
      <c r="D1361">
        <v>0.50602400000000003</v>
      </c>
    </row>
    <row r="1362" spans="1:4" x14ac:dyDescent="0.2">
      <c r="A1362" t="s">
        <v>4733</v>
      </c>
      <c r="B1362">
        <v>0.53012099999999995</v>
      </c>
      <c r="C1362">
        <v>0.46987899999999999</v>
      </c>
      <c r="D1362">
        <v>0.53012099999999995</v>
      </c>
    </row>
    <row r="1363" spans="1:4" x14ac:dyDescent="0.2">
      <c r="A1363" t="s">
        <v>4734</v>
      </c>
      <c r="B1363">
        <v>0.55421699999999996</v>
      </c>
      <c r="C1363">
        <v>0.44578299999999998</v>
      </c>
      <c r="D1363">
        <v>0.55421699999999996</v>
      </c>
    </row>
    <row r="1364" spans="1:4" x14ac:dyDescent="0.2">
      <c r="A1364" t="s">
        <v>4735</v>
      </c>
      <c r="B1364">
        <v>0.57831200000000005</v>
      </c>
      <c r="C1364">
        <v>0.42168800000000001</v>
      </c>
      <c r="D1364">
        <v>0.57831200000000005</v>
      </c>
    </row>
    <row r="1365" spans="1:4" x14ac:dyDescent="0.2">
      <c r="A1365" t="s">
        <v>4736</v>
      </c>
      <c r="B1365">
        <v>0.60240700000000003</v>
      </c>
      <c r="C1365">
        <v>0.39759299999999997</v>
      </c>
      <c r="D1365">
        <v>0.60240700000000003</v>
      </c>
    </row>
    <row r="1366" spans="1:4" x14ac:dyDescent="0.2">
      <c r="A1366" t="s">
        <v>4737</v>
      </c>
      <c r="B1366">
        <v>0.295935</v>
      </c>
      <c r="C1366">
        <v>0.70406500000000005</v>
      </c>
      <c r="D1366">
        <v>0.295935</v>
      </c>
    </row>
    <row r="1367" spans="1:4" x14ac:dyDescent="0.2">
      <c r="A1367" t="s">
        <v>4738</v>
      </c>
      <c r="B1367">
        <v>0.31566100000000002</v>
      </c>
      <c r="C1367">
        <v>0.68433900000000003</v>
      </c>
      <c r="D1367">
        <v>0.31566100000000002</v>
      </c>
    </row>
    <row r="1368" spans="1:4" x14ac:dyDescent="0.2">
      <c r="A1368" t="s">
        <v>4739</v>
      </c>
      <c r="B1368">
        <v>0.33539099999999999</v>
      </c>
      <c r="C1368">
        <v>0.66460900000000001</v>
      </c>
      <c r="D1368">
        <v>0.33539099999999999</v>
      </c>
    </row>
    <row r="1369" spans="1:4" x14ac:dyDescent="0.2">
      <c r="A1369" t="s">
        <v>4740</v>
      </c>
      <c r="B1369">
        <v>0.35512100000000002</v>
      </c>
      <c r="C1369">
        <v>0.64487899999999998</v>
      </c>
      <c r="D1369">
        <v>0.35512100000000002</v>
      </c>
    </row>
    <row r="1370" spans="1:4" x14ac:dyDescent="0.2">
      <c r="A1370" t="s">
        <v>4741</v>
      </c>
      <c r="B1370">
        <v>0.37485000000000002</v>
      </c>
      <c r="C1370">
        <v>0.62514999999999998</v>
      </c>
      <c r="D1370">
        <v>0.37485000000000002</v>
      </c>
    </row>
    <row r="1371" spans="1:4" x14ac:dyDescent="0.2">
      <c r="A1371" t="s">
        <v>4742</v>
      </c>
      <c r="B1371">
        <v>0.39457799999999998</v>
      </c>
      <c r="C1371">
        <v>0.60542200000000002</v>
      </c>
      <c r="D1371">
        <v>0.39457799999999998</v>
      </c>
    </row>
    <row r="1372" spans="1:4" x14ac:dyDescent="0.2">
      <c r="A1372" t="s">
        <v>4743</v>
      </c>
      <c r="B1372">
        <v>0.41430800000000001</v>
      </c>
      <c r="C1372">
        <v>0.58569199999999999</v>
      </c>
      <c r="D1372">
        <v>0.41430800000000001</v>
      </c>
    </row>
    <row r="1373" spans="1:4" x14ac:dyDescent="0.2">
      <c r="A1373" t="s">
        <v>4744</v>
      </c>
      <c r="B1373">
        <v>0.43403799999999998</v>
      </c>
      <c r="C1373">
        <v>0.56596199999999997</v>
      </c>
      <c r="D1373">
        <v>0.43403799999999998</v>
      </c>
    </row>
    <row r="1374" spans="1:4" x14ac:dyDescent="0.2">
      <c r="A1374" t="s">
        <v>4745</v>
      </c>
      <c r="B1374">
        <v>0.45376499999999997</v>
      </c>
      <c r="C1374">
        <v>0.54623500000000003</v>
      </c>
      <c r="D1374">
        <v>0.45376499999999997</v>
      </c>
    </row>
    <row r="1375" spans="1:4" x14ac:dyDescent="0.2">
      <c r="A1375" t="s">
        <v>4746</v>
      </c>
      <c r="B1375">
        <v>0.47349400000000003</v>
      </c>
      <c r="C1375">
        <v>0.52650600000000003</v>
      </c>
      <c r="D1375">
        <v>0.47349400000000003</v>
      </c>
    </row>
    <row r="1376" spans="1:4" x14ac:dyDescent="0.2">
      <c r="A1376" t="s">
        <v>4747</v>
      </c>
      <c r="B1376">
        <v>0.49322300000000002</v>
      </c>
      <c r="C1376">
        <v>0.50677700000000003</v>
      </c>
      <c r="D1376">
        <v>0.49322300000000002</v>
      </c>
    </row>
    <row r="1377" spans="1:4" x14ac:dyDescent="0.2">
      <c r="A1377" t="s">
        <v>4748</v>
      </c>
      <c r="B1377">
        <v>0.434944</v>
      </c>
      <c r="C1377">
        <v>0.565056</v>
      </c>
      <c r="D1377">
        <v>0.434944</v>
      </c>
    </row>
    <row r="1378" spans="1:4" x14ac:dyDescent="0.2">
      <c r="A1378" t="s">
        <v>4749</v>
      </c>
      <c r="B1378">
        <v>0.46394099999999999</v>
      </c>
      <c r="C1378">
        <v>0.53605899999999995</v>
      </c>
      <c r="D1378">
        <v>0.46394099999999999</v>
      </c>
    </row>
    <row r="1379" spans="1:4" x14ac:dyDescent="0.2">
      <c r="A1379" t="s">
        <v>4750</v>
      </c>
      <c r="B1379">
        <v>0.49294100000000002</v>
      </c>
      <c r="C1379">
        <v>0.50705900000000004</v>
      </c>
      <c r="D1379">
        <v>0.49294100000000002</v>
      </c>
    </row>
    <row r="1380" spans="1:4" x14ac:dyDescent="0.2">
      <c r="A1380" t="s">
        <v>4751</v>
      </c>
      <c r="B1380">
        <v>0.52193400000000001</v>
      </c>
      <c r="C1380">
        <v>0.47806599999999999</v>
      </c>
      <c r="D1380">
        <v>0.52193400000000001</v>
      </c>
    </row>
    <row r="1381" spans="1:4" x14ac:dyDescent="0.2">
      <c r="A1381" t="s">
        <v>4752</v>
      </c>
      <c r="B1381">
        <v>0.550929</v>
      </c>
      <c r="C1381">
        <v>0.449071</v>
      </c>
      <c r="D1381">
        <v>0.550929</v>
      </c>
    </row>
    <row r="1382" spans="1:4" x14ac:dyDescent="0.2">
      <c r="A1382" t="s">
        <v>4753</v>
      </c>
      <c r="B1382">
        <v>0.579924</v>
      </c>
      <c r="C1382">
        <v>0.420076</v>
      </c>
      <c r="D1382">
        <v>0.579924</v>
      </c>
    </row>
    <row r="1383" spans="1:4" x14ac:dyDescent="0.2">
      <c r="A1383" t="s">
        <v>4754</v>
      </c>
      <c r="B1383">
        <v>0.60892199999999996</v>
      </c>
      <c r="C1383">
        <v>0.39107799999999998</v>
      </c>
      <c r="D1383">
        <v>0.60892199999999996</v>
      </c>
    </row>
    <row r="1384" spans="1:4" x14ac:dyDescent="0.2">
      <c r="A1384" t="s">
        <v>4755</v>
      </c>
      <c r="B1384">
        <v>0.63791799999999999</v>
      </c>
      <c r="C1384">
        <v>0.36208200000000001</v>
      </c>
      <c r="D1384">
        <v>0.63791799999999999</v>
      </c>
    </row>
    <row r="1385" spans="1:4" x14ac:dyDescent="0.2">
      <c r="A1385" t="s">
        <v>4756</v>
      </c>
      <c r="B1385">
        <v>0.66691500000000004</v>
      </c>
      <c r="C1385">
        <v>0.33308500000000002</v>
      </c>
      <c r="D1385">
        <v>0.66691500000000004</v>
      </c>
    </row>
    <row r="1386" spans="1:4" x14ac:dyDescent="0.2">
      <c r="A1386" t="s">
        <v>4757</v>
      </c>
      <c r="B1386">
        <v>0.69591599999999998</v>
      </c>
      <c r="C1386">
        <v>0.30408400000000002</v>
      </c>
      <c r="D1386">
        <v>0.69591599999999998</v>
      </c>
    </row>
    <row r="1387" spans="1:4" x14ac:dyDescent="0.2">
      <c r="A1387" t="s">
        <v>4758</v>
      </c>
      <c r="B1387">
        <v>0.72491300000000003</v>
      </c>
      <c r="C1387">
        <v>0.27508700000000003</v>
      </c>
      <c r="D1387">
        <v>0.72491300000000003</v>
      </c>
    </row>
    <row r="1388" spans="1:4" x14ac:dyDescent="0.2">
      <c r="A1388" t="s">
        <v>4759</v>
      </c>
      <c r="B1388">
        <v>0.31784299999999999</v>
      </c>
      <c r="C1388">
        <v>0.68215700000000001</v>
      </c>
      <c r="D1388">
        <v>0.31784299999999999</v>
      </c>
    </row>
    <row r="1389" spans="1:4" x14ac:dyDescent="0.2">
      <c r="A1389" t="s">
        <v>4760</v>
      </c>
      <c r="B1389">
        <v>0.33903299999999997</v>
      </c>
      <c r="C1389">
        <v>0.66096699999999997</v>
      </c>
      <c r="D1389">
        <v>0.33903299999999997</v>
      </c>
    </row>
    <row r="1390" spans="1:4" x14ac:dyDescent="0.2">
      <c r="A1390" t="s">
        <v>4761</v>
      </c>
      <c r="B1390">
        <v>0.36022300000000002</v>
      </c>
      <c r="C1390">
        <v>0.63977700000000004</v>
      </c>
      <c r="D1390">
        <v>0.36022300000000002</v>
      </c>
    </row>
    <row r="1391" spans="1:4" x14ac:dyDescent="0.2">
      <c r="A1391" t="s">
        <v>4762</v>
      </c>
      <c r="B1391">
        <v>0.381413</v>
      </c>
      <c r="C1391">
        <v>0.618587</v>
      </c>
      <c r="D1391">
        <v>0.381413</v>
      </c>
    </row>
    <row r="1392" spans="1:4" x14ac:dyDescent="0.2">
      <c r="A1392" t="s">
        <v>4763</v>
      </c>
      <c r="B1392">
        <v>0.40260299999999999</v>
      </c>
      <c r="C1392">
        <v>0.59739699999999996</v>
      </c>
      <c r="D1392">
        <v>0.40260299999999999</v>
      </c>
    </row>
    <row r="1393" spans="1:4" x14ac:dyDescent="0.2">
      <c r="A1393" t="s">
        <v>4764</v>
      </c>
      <c r="B1393">
        <v>0.423794</v>
      </c>
      <c r="C1393">
        <v>0.576206</v>
      </c>
      <c r="D1393">
        <v>0.423794</v>
      </c>
    </row>
    <row r="1394" spans="1:4" x14ac:dyDescent="0.2">
      <c r="A1394" t="s">
        <v>4765</v>
      </c>
      <c r="B1394">
        <v>0.44498199999999999</v>
      </c>
      <c r="C1394">
        <v>0.55501800000000001</v>
      </c>
      <c r="D1394">
        <v>0.44498199999999999</v>
      </c>
    </row>
    <row r="1395" spans="1:4" x14ac:dyDescent="0.2">
      <c r="A1395" t="s">
        <v>4766</v>
      </c>
      <c r="B1395">
        <v>0.466171</v>
      </c>
      <c r="C1395">
        <v>0.533829</v>
      </c>
      <c r="D1395">
        <v>0.466171</v>
      </c>
    </row>
    <row r="1396" spans="1:4" x14ac:dyDescent="0.2">
      <c r="A1396" t="s">
        <v>4767</v>
      </c>
      <c r="B1396">
        <v>0.48736000000000002</v>
      </c>
      <c r="C1396">
        <v>0.51263999999999998</v>
      </c>
      <c r="D1396">
        <v>0.48736000000000002</v>
      </c>
    </row>
    <row r="1397" spans="1:4" x14ac:dyDescent="0.2">
      <c r="A1397" t="s">
        <v>4768</v>
      </c>
      <c r="B1397">
        <v>0.50854900000000003</v>
      </c>
      <c r="C1397">
        <v>0.49145100000000003</v>
      </c>
      <c r="D1397">
        <v>0.50854900000000003</v>
      </c>
    </row>
    <row r="1398" spans="1:4" x14ac:dyDescent="0.2">
      <c r="A1398" t="s">
        <v>4769</v>
      </c>
      <c r="B1398">
        <v>0.52974200000000005</v>
      </c>
      <c r="C1398">
        <v>0.47025800000000001</v>
      </c>
      <c r="D1398">
        <v>0.52974200000000005</v>
      </c>
    </row>
    <row r="1399" spans="1:4" x14ac:dyDescent="0.2">
      <c r="A1399" t="s">
        <v>4770</v>
      </c>
      <c r="B1399">
        <v>0.465613</v>
      </c>
      <c r="C1399">
        <v>0.53438699999999995</v>
      </c>
      <c r="D1399">
        <v>0.465613</v>
      </c>
    </row>
    <row r="1400" spans="1:4" x14ac:dyDescent="0.2">
      <c r="A1400" t="s">
        <v>4771</v>
      </c>
      <c r="B1400">
        <v>0.49665399999999998</v>
      </c>
      <c r="C1400">
        <v>0.50334599999999996</v>
      </c>
      <c r="D1400">
        <v>0.49665399999999998</v>
      </c>
    </row>
    <row r="1401" spans="1:4" x14ac:dyDescent="0.2">
      <c r="A1401" t="s">
        <v>4772</v>
      </c>
      <c r="B1401">
        <v>0.52769500000000003</v>
      </c>
      <c r="C1401">
        <v>0.47230499999999997</v>
      </c>
      <c r="D1401">
        <v>0.52769500000000003</v>
      </c>
    </row>
    <row r="1402" spans="1:4" x14ac:dyDescent="0.2">
      <c r="A1402" t="s">
        <v>4773</v>
      </c>
      <c r="B1402">
        <v>0.55873499999999998</v>
      </c>
      <c r="C1402">
        <v>0.44126500000000002</v>
      </c>
      <c r="D1402">
        <v>0.55873499999999998</v>
      </c>
    </row>
    <row r="1403" spans="1:4" x14ac:dyDescent="0.2">
      <c r="A1403" t="s">
        <v>4774</v>
      </c>
      <c r="B1403">
        <v>0.58977599999999997</v>
      </c>
      <c r="C1403">
        <v>0.41022399999999998</v>
      </c>
      <c r="D1403">
        <v>0.58977599999999997</v>
      </c>
    </row>
    <row r="1404" spans="1:4" x14ac:dyDescent="0.2">
      <c r="A1404" t="s">
        <v>4775</v>
      </c>
      <c r="B1404">
        <v>0.62081299999999995</v>
      </c>
      <c r="C1404">
        <v>0.379187</v>
      </c>
      <c r="D1404">
        <v>0.62081299999999995</v>
      </c>
    </row>
    <row r="1405" spans="1:4" x14ac:dyDescent="0.2">
      <c r="A1405" t="s">
        <v>4776</v>
      </c>
      <c r="B1405">
        <v>0.65185899999999997</v>
      </c>
      <c r="C1405">
        <v>0.34814099999999998</v>
      </c>
      <c r="D1405">
        <v>0.65185899999999997</v>
      </c>
    </row>
    <row r="1406" spans="1:4" x14ac:dyDescent="0.2">
      <c r="A1406" t="s">
        <v>4777</v>
      </c>
      <c r="B1406">
        <v>0.68290200000000001</v>
      </c>
      <c r="C1406">
        <v>0.31709799999999999</v>
      </c>
      <c r="D1406">
        <v>0.68290200000000001</v>
      </c>
    </row>
    <row r="1407" spans="1:4" x14ac:dyDescent="0.2">
      <c r="A1407" t="s">
        <v>4778</v>
      </c>
      <c r="B1407">
        <v>0.71394400000000002</v>
      </c>
      <c r="C1407">
        <v>0.28605599999999998</v>
      </c>
      <c r="D1407">
        <v>0.71394400000000002</v>
      </c>
    </row>
    <row r="1408" spans="1:4" x14ac:dyDescent="0.2">
      <c r="A1408" t="s">
        <v>4779</v>
      </c>
      <c r="B1408">
        <v>0.74498299999999995</v>
      </c>
      <c r="C1408">
        <v>0.25501699999999999</v>
      </c>
      <c r="D1408">
        <v>0.74498299999999995</v>
      </c>
    </row>
    <row r="1409" spans="1:4" x14ac:dyDescent="0.2">
      <c r="A1409" t="s">
        <v>4780</v>
      </c>
      <c r="B1409">
        <v>0.77602199999999999</v>
      </c>
      <c r="C1409">
        <v>0.22397800000000001</v>
      </c>
      <c r="D1409">
        <v>0.77602199999999999</v>
      </c>
    </row>
    <row r="1410" spans="1:4" x14ac:dyDescent="0.2">
      <c r="A1410" t="s">
        <v>4781</v>
      </c>
      <c r="B1410">
        <v>0.381971</v>
      </c>
      <c r="C1410">
        <v>0.61802900000000005</v>
      </c>
      <c r="D1410">
        <v>0.381971</v>
      </c>
    </row>
    <row r="1411" spans="1:4" x14ac:dyDescent="0.2">
      <c r="A1411" t="s">
        <v>4782</v>
      </c>
      <c r="B1411">
        <v>0.40743800000000002</v>
      </c>
      <c r="C1411">
        <v>0.59256200000000003</v>
      </c>
      <c r="D1411">
        <v>0.40743800000000002</v>
      </c>
    </row>
    <row r="1412" spans="1:4" x14ac:dyDescent="0.2">
      <c r="A1412" t="s">
        <v>4783</v>
      </c>
      <c r="B1412">
        <v>0.43290000000000001</v>
      </c>
      <c r="C1412">
        <v>0.56710000000000005</v>
      </c>
      <c r="D1412">
        <v>0.43290000000000001</v>
      </c>
    </row>
    <row r="1413" spans="1:4" x14ac:dyDescent="0.2">
      <c r="A1413" t="s">
        <v>4784</v>
      </c>
      <c r="B1413">
        <v>0.45836900000000003</v>
      </c>
      <c r="C1413">
        <v>0.54163099999999997</v>
      </c>
      <c r="D1413">
        <v>0.45836900000000003</v>
      </c>
    </row>
    <row r="1414" spans="1:4" x14ac:dyDescent="0.2">
      <c r="A1414" t="s">
        <v>4785</v>
      </c>
      <c r="B1414">
        <v>0.48382999999999998</v>
      </c>
      <c r="C1414">
        <v>0.51617000000000002</v>
      </c>
      <c r="D1414">
        <v>0.48382999999999998</v>
      </c>
    </row>
    <row r="1415" spans="1:4" x14ac:dyDescent="0.2">
      <c r="A1415" t="s">
        <v>4786</v>
      </c>
      <c r="B1415">
        <v>0.50929899999999995</v>
      </c>
      <c r="C1415">
        <v>0.490701</v>
      </c>
      <c r="D1415">
        <v>0.50929899999999995</v>
      </c>
    </row>
    <row r="1416" spans="1:4" x14ac:dyDescent="0.2">
      <c r="A1416" t="s">
        <v>4787</v>
      </c>
      <c r="B1416">
        <v>0.53476400000000002</v>
      </c>
      <c r="C1416">
        <v>0.46523599999999998</v>
      </c>
      <c r="D1416">
        <v>0.53476400000000002</v>
      </c>
    </row>
    <row r="1417" spans="1:4" x14ac:dyDescent="0.2">
      <c r="A1417" t="s">
        <v>4788</v>
      </c>
      <c r="B1417">
        <v>0.56022300000000003</v>
      </c>
      <c r="C1417">
        <v>0.43977699999999997</v>
      </c>
      <c r="D1417">
        <v>0.56022300000000003</v>
      </c>
    </row>
    <row r="1418" spans="1:4" x14ac:dyDescent="0.2">
      <c r="A1418" t="s">
        <v>4789</v>
      </c>
      <c r="B1418">
        <v>0.58568500000000001</v>
      </c>
      <c r="C1418">
        <v>0.41431499999999999</v>
      </c>
      <c r="D1418">
        <v>0.58568500000000001</v>
      </c>
    </row>
    <row r="1419" spans="1:4" x14ac:dyDescent="0.2">
      <c r="A1419" t="s">
        <v>4790</v>
      </c>
      <c r="B1419">
        <v>0.611151</v>
      </c>
      <c r="C1419">
        <v>0.388849</v>
      </c>
      <c r="D1419">
        <v>0.611151</v>
      </c>
    </row>
    <row r="1420" spans="1:4" x14ac:dyDescent="0.2">
      <c r="A1420" t="s">
        <v>4791</v>
      </c>
      <c r="B1420">
        <v>0.63661800000000002</v>
      </c>
      <c r="C1420">
        <v>0.36338199999999998</v>
      </c>
      <c r="D1420">
        <v>0.63661800000000002</v>
      </c>
    </row>
    <row r="1421" spans="1:4" x14ac:dyDescent="0.2">
      <c r="A1421" t="s">
        <v>4792</v>
      </c>
      <c r="B1421">
        <v>0.34851300000000002</v>
      </c>
      <c r="C1421">
        <v>0.65148700000000004</v>
      </c>
      <c r="D1421">
        <v>0.34851300000000002</v>
      </c>
    </row>
    <row r="1422" spans="1:4" x14ac:dyDescent="0.2">
      <c r="A1422" t="s">
        <v>4793</v>
      </c>
      <c r="B1422">
        <v>0.37174699999999999</v>
      </c>
      <c r="C1422">
        <v>0.62825299999999995</v>
      </c>
      <c r="D1422">
        <v>0.37174699999999999</v>
      </c>
    </row>
    <row r="1423" spans="1:4" x14ac:dyDescent="0.2">
      <c r="A1423" t="s">
        <v>4794</v>
      </c>
      <c r="B1423">
        <v>0.394982</v>
      </c>
      <c r="C1423">
        <v>0.60501799999999994</v>
      </c>
      <c r="D1423">
        <v>0.394982</v>
      </c>
    </row>
    <row r="1424" spans="1:4" x14ac:dyDescent="0.2">
      <c r="A1424" t="s">
        <v>4795</v>
      </c>
      <c r="B1424">
        <v>0.41821799999999998</v>
      </c>
      <c r="C1424">
        <v>0.58178200000000002</v>
      </c>
      <c r="D1424">
        <v>0.41821799999999998</v>
      </c>
    </row>
    <row r="1425" spans="1:4" x14ac:dyDescent="0.2">
      <c r="A1425" t="s">
        <v>4796</v>
      </c>
      <c r="B1425">
        <v>0.44145000000000001</v>
      </c>
      <c r="C1425">
        <v>0.55854999999999999</v>
      </c>
      <c r="D1425">
        <v>0.44145000000000001</v>
      </c>
    </row>
    <row r="1426" spans="1:4" x14ac:dyDescent="0.2">
      <c r="A1426" t="s">
        <v>4797</v>
      </c>
      <c r="B1426">
        <v>0.46468700000000002</v>
      </c>
      <c r="C1426">
        <v>0.53531300000000004</v>
      </c>
      <c r="D1426">
        <v>0.46468700000000002</v>
      </c>
    </row>
    <row r="1427" spans="1:4" x14ac:dyDescent="0.2">
      <c r="A1427" t="s">
        <v>4798</v>
      </c>
      <c r="B1427">
        <v>0.48791800000000002</v>
      </c>
      <c r="C1427">
        <v>0.51208200000000004</v>
      </c>
      <c r="D1427">
        <v>0.48791800000000002</v>
      </c>
    </row>
    <row r="1428" spans="1:4" x14ac:dyDescent="0.2">
      <c r="A1428" t="s">
        <v>4799</v>
      </c>
      <c r="B1428">
        <v>0.51115500000000003</v>
      </c>
      <c r="C1428">
        <v>0.48884499999999997</v>
      </c>
      <c r="D1428">
        <v>0.51115500000000003</v>
      </c>
    </row>
    <row r="1429" spans="1:4" x14ac:dyDescent="0.2">
      <c r="A1429" t="s">
        <v>4800</v>
      </c>
      <c r="B1429">
        <v>0.53438699999999995</v>
      </c>
      <c r="C1429">
        <v>0.465613</v>
      </c>
      <c r="D1429">
        <v>0.53438699999999995</v>
      </c>
    </row>
    <row r="1430" spans="1:4" x14ac:dyDescent="0.2">
      <c r="A1430" t="s">
        <v>4801</v>
      </c>
      <c r="B1430">
        <v>0.55762100000000003</v>
      </c>
      <c r="C1430">
        <v>0.44237900000000002</v>
      </c>
      <c r="D1430">
        <v>0.55762100000000003</v>
      </c>
    </row>
    <row r="1431" spans="1:4" x14ac:dyDescent="0.2">
      <c r="A1431" t="s">
        <v>4802</v>
      </c>
      <c r="B1431">
        <v>0.58085399999999998</v>
      </c>
      <c r="C1431">
        <v>0.41914600000000002</v>
      </c>
      <c r="D1431">
        <v>0.58085399999999998</v>
      </c>
    </row>
    <row r="1432" spans="1:4" x14ac:dyDescent="0.2">
      <c r="A1432" t="s">
        <v>4803</v>
      </c>
      <c r="B1432">
        <v>0.35966900000000002</v>
      </c>
      <c r="C1432">
        <v>0.64033099999999998</v>
      </c>
      <c r="D1432">
        <v>0.35966900000000002</v>
      </c>
    </row>
    <row r="1433" spans="1:4" x14ac:dyDescent="0.2">
      <c r="A1433" t="s">
        <v>4804</v>
      </c>
      <c r="B1433">
        <v>0.38364300000000001</v>
      </c>
      <c r="C1433">
        <v>0.61635700000000004</v>
      </c>
      <c r="D1433">
        <v>0.38364300000000001</v>
      </c>
    </row>
    <row r="1434" spans="1:4" x14ac:dyDescent="0.2">
      <c r="A1434" t="s">
        <v>4805</v>
      </c>
      <c r="B1434">
        <v>0.40762300000000001</v>
      </c>
      <c r="C1434">
        <v>0.59237700000000004</v>
      </c>
      <c r="D1434">
        <v>0.40762300000000001</v>
      </c>
    </row>
    <row r="1435" spans="1:4" x14ac:dyDescent="0.2">
      <c r="A1435" t="s">
        <v>4806</v>
      </c>
      <c r="B1435">
        <v>0.43159900000000001</v>
      </c>
      <c r="C1435">
        <v>0.56840100000000005</v>
      </c>
      <c r="D1435">
        <v>0.43159900000000001</v>
      </c>
    </row>
    <row r="1436" spans="1:4" x14ac:dyDescent="0.2">
      <c r="A1436" t="s">
        <v>4807</v>
      </c>
      <c r="B1436">
        <v>0.45557599999999998</v>
      </c>
      <c r="C1436">
        <v>0.54442400000000002</v>
      </c>
      <c r="D1436">
        <v>0.45557599999999998</v>
      </c>
    </row>
    <row r="1437" spans="1:4" x14ac:dyDescent="0.2">
      <c r="A1437" t="s">
        <v>4808</v>
      </c>
      <c r="B1437">
        <v>0.47955399999999998</v>
      </c>
      <c r="C1437">
        <v>0.52044599999999996</v>
      </c>
      <c r="D1437">
        <v>0.47955399999999998</v>
      </c>
    </row>
    <row r="1438" spans="1:4" x14ac:dyDescent="0.2">
      <c r="A1438" t="s">
        <v>4809</v>
      </c>
      <c r="B1438">
        <v>0.50353800000000004</v>
      </c>
      <c r="C1438">
        <v>0.49646200000000001</v>
      </c>
      <c r="D1438">
        <v>0.50353800000000004</v>
      </c>
    </row>
    <row r="1439" spans="1:4" x14ac:dyDescent="0.2">
      <c r="A1439" t="s">
        <v>4810</v>
      </c>
      <c r="B1439">
        <v>0.52750900000000001</v>
      </c>
      <c r="C1439">
        <v>0.47249099999999999</v>
      </c>
      <c r="D1439">
        <v>0.52750900000000001</v>
      </c>
    </row>
    <row r="1440" spans="1:4" x14ac:dyDescent="0.2">
      <c r="A1440" t="s">
        <v>4811</v>
      </c>
      <c r="B1440">
        <v>0.55148699999999995</v>
      </c>
      <c r="C1440">
        <v>0.448513</v>
      </c>
      <c r="D1440">
        <v>0.55148699999999995</v>
      </c>
    </row>
    <row r="1441" spans="1:4" x14ac:dyDescent="0.2">
      <c r="A1441" t="s">
        <v>4812</v>
      </c>
      <c r="B1441">
        <v>0.57546399999999998</v>
      </c>
      <c r="C1441">
        <v>0.42453600000000002</v>
      </c>
      <c r="D1441">
        <v>0.57546399999999998</v>
      </c>
    </row>
    <row r="1442" spans="1:4" x14ac:dyDescent="0.2">
      <c r="A1442" t="s">
        <v>4813</v>
      </c>
      <c r="B1442">
        <v>0.59943900000000006</v>
      </c>
      <c r="C1442">
        <v>0.400561</v>
      </c>
      <c r="D1442">
        <v>0.59943900000000006</v>
      </c>
    </row>
    <row r="1443" spans="1:4" x14ac:dyDescent="0.2">
      <c r="A1443" t="s">
        <v>4814</v>
      </c>
      <c r="B1443">
        <v>0.36244999999999999</v>
      </c>
      <c r="C1443">
        <v>0.63754999999999995</v>
      </c>
      <c r="D1443">
        <v>0.36244999999999999</v>
      </c>
    </row>
    <row r="1444" spans="1:4" x14ac:dyDescent="0.2">
      <c r="A1444" t="s">
        <v>4815</v>
      </c>
      <c r="B1444">
        <v>0.38661800000000002</v>
      </c>
      <c r="C1444">
        <v>0.61338199999999998</v>
      </c>
      <c r="D1444">
        <v>0.38661800000000002</v>
      </c>
    </row>
    <row r="1445" spans="1:4" x14ac:dyDescent="0.2">
      <c r="A1445" t="s">
        <v>4816</v>
      </c>
      <c r="B1445">
        <v>0.41078300000000001</v>
      </c>
      <c r="C1445">
        <v>0.58921699999999999</v>
      </c>
      <c r="D1445">
        <v>0.41078300000000001</v>
      </c>
    </row>
    <row r="1446" spans="1:4" x14ac:dyDescent="0.2">
      <c r="A1446" t="s">
        <v>4817</v>
      </c>
      <c r="B1446">
        <v>0.43494500000000003</v>
      </c>
      <c r="C1446">
        <v>0.56505499999999997</v>
      </c>
      <c r="D1446">
        <v>0.43494500000000003</v>
      </c>
    </row>
    <row r="1447" spans="1:4" x14ac:dyDescent="0.2">
      <c r="A1447" t="s">
        <v>4818</v>
      </c>
      <c r="B1447">
        <v>0.45910800000000002</v>
      </c>
      <c r="C1447">
        <v>0.54089200000000004</v>
      </c>
      <c r="D1447">
        <v>0.45910800000000002</v>
      </c>
    </row>
    <row r="1448" spans="1:4" x14ac:dyDescent="0.2">
      <c r="A1448" t="s">
        <v>4819</v>
      </c>
      <c r="B1448">
        <v>0.48327100000000001</v>
      </c>
      <c r="C1448">
        <v>0.51672899999999999</v>
      </c>
      <c r="D1448">
        <v>0.48327100000000001</v>
      </c>
    </row>
    <row r="1449" spans="1:4" x14ac:dyDescent="0.2">
      <c r="A1449" t="s">
        <v>4820</v>
      </c>
      <c r="B1449">
        <v>0.50743499999999997</v>
      </c>
      <c r="C1449">
        <v>0.49256499999999998</v>
      </c>
      <c r="D1449">
        <v>0.50743499999999997</v>
      </c>
    </row>
    <row r="1450" spans="1:4" x14ac:dyDescent="0.2">
      <c r="A1450" t="s">
        <v>4821</v>
      </c>
      <c r="B1450">
        <v>0.53159900000000004</v>
      </c>
      <c r="C1450">
        <v>0.46840100000000001</v>
      </c>
      <c r="D1450">
        <v>0.53159900000000004</v>
      </c>
    </row>
    <row r="1451" spans="1:4" x14ac:dyDescent="0.2">
      <c r="A1451" t="s">
        <v>4822</v>
      </c>
      <c r="B1451">
        <v>0.55576199999999998</v>
      </c>
      <c r="C1451">
        <v>0.44423800000000002</v>
      </c>
      <c r="D1451">
        <v>0.55576199999999998</v>
      </c>
    </row>
    <row r="1452" spans="1:4" x14ac:dyDescent="0.2">
      <c r="A1452" t="s">
        <v>4823</v>
      </c>
      <c r="B1452">
        <v>0.579924</v>
      </c>
      <c r="C1452">
        <v>0.420076</v>
      </c>
      <c r="D1452">
        <v>0.579924</v>
      </c>
    </row>
    <row r="1453" spans="1:4" x14ac:dyDescent="0.2">
      <c r="A1453" t="s">
        <v>4824</v>
      </c>
      <c r="B1453">
        <v>0.60408700000000004</v>
      </c>
      <c r="C1453">
        <v>0.39591300000000001</v>
      </c>
      <c r="D1453">
        <v>0.60408700000000004</v>
      </c>
    </row>
    <row r="1454" spans="1:4" x14ac:dyDescent="0.2">
      <c r="A1454" t="s">
        <v>4825</v>
      </c>
      <c r="B1454">
        <v>0.33457199999999998</v>
      </c>
      <c r="C1454">
        <v>0.66542800000000002</v>
      </c>
      <c r="D1454">
        <v>0.33457199999999998</v>
      </c>
    </row>
    <row r="1455" spans="1:4" x14ac:dyDescent="0.2">
      <c r="A1455" t="s">
        <v>4826</v>
      </c>
      <c r="B1455">
        <v>0.356877</v>
      </c>
      <c r="C1455">
        <v>0.643123</v>
      </c>
      <c r="D1455">
        <v>0.356877</v>
      </c>
    </row>
    <row r="1456" spans="1:4" x14ac:dyDescent="0.2">
      <c r="A1456" t="s">
        <v>4827</v>
      </c>
      <c r="B1456">
        <v>0.37918200000000002</v>
      </c>
      <c r="C1456">
        <v>0.62081799999999998</v>
      </c>
      <c r="D1456">
        <v>0.37918200000000002</v>
      </c>
    </row>
    <row r="1457" spans="1:4" x14ac:dyDescent="0.2">
      <c r="A1457" t="s">
        <v>4828</v>
      </c>
      <c r="B1457">
        <v>0.40148800000000001</v>
      </c>
      <c r="C1457">
        <v>0.59851200000000004</v>
      </c>
      <c r="D1457">
        <v>0.40148800000000001</v>
      </c>
    </row>
    <row r="1458" spans="1:4" x14ac:dyDescent="0.2">
      <c r="A1458" t="s">
        <v>4829</v>
      </c>
      <c r="B1458">
        <v>0.423794</v>
      </c>
      <c r="C1458">
        <v>0.576206</v>
      </c>
      <c r="D1458">
        <v>0.423794</v>
      </c>
    </row>
    <row r="1459" spans="1:4" x14ac:dyDescent="0.2">
      <c r="A1459" t="s">
        <v>4830</v>
      </c>
      <c r="B1459">
        <v>0.44609700000000002</v>
      </c>
      <c r="C1459">
        <v>0.55390300000000003</v>
      </c>
      <c r="D1459">
        <v>0.44609700000000002</v>
      </c>
    </row>
    <row r="1460" spans="1:4" x14ac:dyDescent="0.2">
      <c r="A1460" t="s">
        <v>4831</v>
      </c>
      <c r="B1460">
        <v>0.46840900000000002</v>
      </c>
      <c r="C1460">
        <v>0.53159100000000004</v>
      </c>
      <c r="D1460">
        <v>0.46840900000000002</v>
      </c>
    </row>
    <row r="1461" spans="1:4" x14ac:dyDescent="0.2">
      <c r="A1461" t="s">
        <v>4832</v>
      </c>
      <c r="B1461">
        <v>0.49070599999999998</v>
      </c>
      <c r="C1461">
        <v>0.50929400000000002</v>
      </c>
      <c r="D1461">
        <v>0.49070599999999998</v>
      </c>
    </row>
    <row r="1462" spans="1:4" x14ac:dyDescent="0.2">
      <c r="A1462" t="s">
        <v>4833</v>
      </c>
      <c r="B1462">
        <v>0.51301200000000002</v>
      </c>
      <c r="C1462">
        <v>0.48698799999999998</v>
      </c>
      <c r="D1462">
        <v>0.51301200000000002</v>
      </c>
    </row>
    <row r="1463" spans="1:4" x14ac:dyDescent="0.2">
      <c r="A1463" t="s">
        <v>4834</v>
      </c>
      <c r="B1463">
        <v>0.53531600000000001</v>
      </c>
      <c r="C1463">
        <v>0.46468399999999999</v>
      </c>
      <c r="D1463">
        <v>0.53531600000000001</v>
      </c>
    </row>
    <row r="1464" spans="1:4" x14ac:dyDescent="0.2">
      <c r="A1464" t="s">
        <v>4835</v>
      </c>
      <c r="B1464">
        <v>0.55762100000000003</v>
      </c>
      <c r="C1464">
        <v>0.44237900000000002</v>
      </c>
      <c r="D1464">
        <v>0.55762100000000003</v>
      </c>
    </row>
    <row r="1465" spans="1:4" x14ac:dyDescent="0.2">
      <c r="A1465" t="s">
        <v>4836</v>
      </c>
      <c r="B1465">
        <v>0.30668699999999999</v>
      </c>
      <c r="C1465">
        <v>0.69331299999999996</v>
      </c>
      <c r="D1465">
        <v>0.30668699999999999</v>
      </c>
    </row>
    <row r="1466" spans="1:4" x14ac:dyDescent="0.2">
      <c r="A1466" t="s">
        <v>4837</v>
      </c>
      <c r="B1466">
        <v>0.32713700000000001</v>
      </c>
      <c r="C1466">
        <v>0.67286299999999999</v>
      </c>
      <c r="D1466">
        <v>0.32713700000000001</v>
      </c>
    </row>
    <row r="1467" spans="1:4" x14ac:dyDescent="0.2">
      <c r="A1467" t="s">
        <v>4838</v>
      </c>
      <c r="B1467">
        <v>0.347582</v>
      </c>
      <c r="C1467">
        <v>0.65241800000000005</v>
      </c>
      <c r="D1467">
        <v>0.347582</v>
      </c>
    </row>
    <row r="1468" spans="1:4" x14ac:dyDescent="0.2">
      <c r="A1468" t="s">
        <v>4839</v>
      </c>
      <c r="B1468">
        <v>0.36803000000000002</v>
      </c>
      <c r="C1468">
        <v>0.63197000000000003</v>
      </c>
      <c r="D1468">
        <v>0.36803000000000002</v>
      </c>
    </row>
    <row r="1469" spans="1:4" x14ac:dyDescent="0.2">
      <c r="A1469" t="s">
        <v>4840</v>
      </c>
      <c r="B1469">
        <v>0.38846999999999998</v>
      </c>
      <c r="C1469">
        <v>0.61153000000000002</v>
      </c>
      <c r="D1469">
        <v>0.38846999999999998</v>
      </c>
    </row>
    <row r="1470" spans="1:4" x14ac:dyDescent="0.2">
      <c r="A1470" t="s">
        <v>4841</v>
      </c>
      <c r="B1470">
        <v>0.40892299999999998</v>
      </c>
      <c r="C1470">
        <v>0.59107699999999996</v>
      </c>
      <c r="D1470">
        <v>0.40892299999999998</v>
      </c>
    </row>
    <row r="1471" spans="1:4" x14ac:dyDescent="0.2">
      <c r="A1471" t="s">
        <v>4842</v>
      </c>
      <c r="B1471">
        <v>0.42936999999999997</v>
      </c>
      <c r="C1471">
        <v>0.57062999999999997</v>
      </c>
      <c r="D1471">
        <v>0.42936999999999997</v>
      </c>
    </row>
    <row r="1472" spans="1:4" x14ac:dyDescent="0.2">
      <c r="A1472" t="s">
        <v>4843</v>
      </c>
      <c r="B1472">
        <v>0.44981399999999999</v>
      </c>
      <c r="C1472">
        <v>0.55018599999999995</v>
      </c>
      <c r="D1472">
        <v>0.44981399999999999</v>
      </c>
    </row>
    <row r="1473" spans="1:4" x14ac:dyDescent="0.2">
      <c r="A1473" t="s">
        <v>4844</v>
      </c>
      <c r="B1473">
        <v>0.47026000000000001</v>
      </c>
      <c r="C1473">
        <v>0.52973999999999999</v>
      </c>
      <c r="D1473">
        <v>0.47026000000000001</v>
      </c>
    </row>
    <row r="1474" spans="1:4" x14ac:dyDescent="0.2">
      <c r="A1474" t="s">
        <v>4845</v>
      </c>
      <c r="B1474">
        <v>0.49070599999999998</v>
      </c>
      <c r="C1474">
        <v>0.50929400000000002</v>
      </c>
      <c r="D1474">
        <v>0.49070599999999998</v>
      </c>
    </row>
    <row r="1475" spans="1:4" x14ac:dyDescent="0.2">
      <c r="A1475" t="s">
        <v>4846</v>
      </c>
      <c r="B1475">
        <v>0.51115100000000002</v>
      </c>
      <c r="C1475">
        <v>0.48884899999999998</v>
      </c>
      <c r="D1475">
        <v>0.51115100000000002</v>
      </c>
    </row>
    <row r="1476" spans="1:4" x14ac:dyDescent="0.2">
      <c r="A1476" t="s">
        <v>4847</v>
      </c>
      <c r="B1476">
        <v>0.326208</v>
      </c>
      <c r="C1476">
        <v>0.67379199999999995</v>
      </c>
      <c r="D1476">
        <v>0.326208</v>
      </c>
    </row>
    <row r="1477" spans="1:4" x14ac:dyDescent="0.2">
      <c r="A1477" t="s">
        <v>4848</v>
      </c>
      <c r="B1477">
        <v>0.34795599999999999</v>
      </c>
      <c r="C1477">
        <v>0.65204399999999996</v>
      </c>
      <c r="D1477">
        <v>0.34795599999999999</v>
      </c>
    </row>
    <row r="1478" spans="1:4" x14ac:dyDescent="0.2">
      <c r="A1478" t="s">
        <v>4849</v>
      </c>
      <c r="B1478">
        <v>0.36969600000000002</v>
      </c>
      <c r="C1478">
        <v>0.63030399999999998</v>
      </c>
      <c r="D1478">
        <v>0.36969600000000002</v>
      </c>
    </row>
    <row r="1479" spans="1:4" x14ac:dyDescent="0.2">
      <c r="A1479" t="s">
        <v>4850</v>
      </c>
      <c r="B1479">
        <v>0.39145000000000002</v>
      </c>
      <c r="C1479">
        <v>0.60855000000000004</v>
      </c>
      <c r="D1479">
        <v>0.39145000000000002</v>
      </c>
    </row>
    <row r="1480" spans="1:4" x14ac:dyDescent="0.2">
      <c r="A1480" t="s">
        <v>4851</v>
      </c>
      <c r="B1480">
        <v>0.41319899999999998</v>
      </c>
      <c r="C1480">
        <v>0.58680100000000002</v>
      </c>
      <c r="D1480">
        <v>0.41319899999999998</v>
      </c>
    </row>
    <row r="1481" spans="1:4" x14ac:dyDescent="0.2">
      <c r="A1481" t="s">
        <v>4852</v>
      </c>
      <c r="B1481">
        <v>0.43494500000000003</v>
      </c>
      <c r="C1481">
        <v>0.56505499999999997</v>
      </c>
      <c r="D1481">
        <v>0.43494500000000003</v>
      </c>
    </row>
    <row r="1482" spans="1:4" x14ac:dyDescent="0.2">
      <c r="A1482" t="s">
        <v>4853</v>
      </c>
      <c r="B1482">
        <v>0.45669100000000001</v>
      </c>
      <c r="C1482">
        <v>0.54330900000000004</v>
      </c>
      <c r="D1482">
        <v>0.45669100000000001</v>
      </c>
    </row>
    <row r="1483" spans="1:4" x14ac:dyDescent="0.2">
      <c r="A1483" t="s">
        <v>4854</v>
      </c>
      <c r="B1483">
        <v>0.478437</v>
      </c>
      <c r="C1483">
        <v>0.521563</v>
      </c>
      <c r="D1483">
        <v>0.478437</v>
      </c>
    </row>
    <row r="1484" spans="1:4" x14ac:dyDescent="0.2">
      <c r="A1484" t="s">
        <v>4855</v>
      </c>
      <c r="B1484">
        <v>0.50018600000000002</v>
      </c>
      <c r="C1484">
        <v>0.49981399999999998</v>
      </c>
      <c r="D1484">
        <v>0.50018600000000002</v>
      </c>
    </row>
    <row r="1485" spans="1:4" x14ac:dyDescent="0.2">
      <c r="A1485" t="s">
        <v>4856</v>
      </c>
      <c r="B1485">
        <v>0.52193000000000001</v>
      </c>
      <c r="C1485">
        <v>0.47806999999999999</v>
      </c>
      <c r="D1485">
        <v>0.52193000000000001</v>
      </c>
    </row>
    <row r="1486" spans="1:4" x14ac:dyDescent="0.2">
      <c r="A1486" t="s">
        <v>4857</v>
      </c>
      <c r="B1486">
        <v>0.54368099999999997</v>
      </c>
      <c r="C1486">
        <v>0.45631899999999997</v>
      </c>
      <c r="D1486">
        <v>0.54368099999999997</v>
      </c>
    </row>
    <row r="1487" spans="1:4" x14ac:dyDescent="0.2">
      <c r="A1487" t="s">
        <v>4858</v>
      </c>
      <c r="B1487">
        <v>0.320631</v>
      </c>
      <c r="C1487">
        <v>0.679369</v>
      </c>
      <c r="D1487">
        <v>0.320631</v>
      </c>
    </row>
    <row r="1488" spans="1:4" x14ac:dyDescent="0.2">
      <c r="A1488" t="s">
        <v>4859</v>
      </c>
      <c r="B1488">
        <v>0.34200700000000001</v>
      </c>
      <c r="C1488">
        <v>0.65799300000000005</v>
      </c>
      <c r="D1488">
        <v>0.34200700000000001</v>
      </c>
    </row>
    <row r="1489" spans="1:4" x14ac:dyDescent="0.2">
      <c r="A1489" t="s">
        <v>4860</v>
      </c>
      <c r="B1489">
        <v>0.36338300000000001</v>
      </c>
      <c r="C1489">
        <v>0.63661699999999999</v>
      </c>
      <c r="D1489">
        <v>0.36338300000000001</v>
      </c>
    </row>
    <row r="1490" spans="1:4" x14ac:dyDescent="0.2">
      <c r="A1490" t="s">
        <v>4861</v>
      </c>
      <c r="B1490">
        <v>0.38476500000000002</v>
      </c>
      <c r="C1490">
        <v>0.61523499999999998</v>
      </c>
      <c r="D1490">
        <v>0.38476500000000002</v>
      </c>
    </row>
    <row r="1491" spans="1:4" x14ac:dyDescent="0.2">
      <c r="A1491" t="s">
        <v>4862</v>
      </c>
      <c r="B1491">
        <v>0.40613500000000002</v>
      </c>
      <c r="C1491">
        <v>0.59386499999999998</v>
      </c>
      <c r="D1491">
        <v>0.40613500000000002</v>
      </c>
    </row>
    <row r="1492" spans="1:4" x14ac:dyDescent="0.2">
      <c r="A1492" t="s">
        <v>4863</v>
      </c>
      <c r="B1492">
        <v>0.42751099999999997</v>
      </c>
      <c r="C1492">
        <v>0.57248900000000003</v>
      </c>
      <c r="D1492">
        <v>0.42751099999999997</v>
      </c>
    </row>
    <row r="1493" spans="1:4" x14ac:dyDescent="0.2">
      <c r="A1493" t="s">
        <v>4864</v>
      </c>
      <c r="B1493">
        <v>0.44888499999999998</v>
      </c>
      <c r="C1493">
        <v>0.55111500000000002</v>
      </c>
      <c r="D1493">
        <v>0.44888499999999998</v>
      </c>
    </row>
    <row r="1494" spans="1:4" x14ac:dyDescent="0.2">
      <c r="A1494" t="s">
        <v>4865</v>
      </c>
      <c r="B1494">
        <v>0.47025899999999998</v>
      </c>
      <c r="C1494">
        <v>0.52974100000000002</v>
      </c>
      <c r="D1494">
        <v>0.47025899999999998</v>
      </c>
    </row>
    <row r="1495" spans="1:4" x14ac:dyDescent="0.2">
      <c r="A1495" t="s">
        <v>4866</v>
      </c>
      <c r="B1495">
        <v>0.49163600000000002</v>
      </c>
      <c r="C1495">
        <v>0.50836400000000004</v>
      </c>
      <c r="D1495">
        <v>0.49163600000000002</v>
      </c>
    </row>
    <row r="1496" spans="1:4" x14ac:dyDescent="0.2">
      <c r="A1496" t="s">
        <v>4867</v>
      </c>
      <c r="B1496">
        <v>0.51301099999999999</v>
      </c>
      <c r="C1496">
        <v>0.48698900000000001</v>
      </c>
      <c r="D1496">
        <v>0.51301099999999999</v>
      </c>
    </row>
    <row r="1497" spans="1:4" x14ac:dyDescent="0.2">
      <c r="A1497" t="s">
        <v>4868</v>
      </c>
      <c r="B1497">
        <v>0.53438699999999995</v>
      </c>
      <c r="C1497">
        <v>0.465613</v>
      </c>
      <c r="D1497">
        <v>0.53438699999999995</v>
      </c>
    </row>
    <row r="1498" spans="1:4" x14ac:dyDescent="0.2">
      <c r="A1498" t="s">
        <v>4869</v>
      </c>
      <c r="B1498">
        <v>0.37081199999999997</v>
      </c>
      <c r="C1498">
        <v>0.62918799999999997</v>
      </c>
      <c r="D1498">
        <v>0.37081199999999997</v>
      </c>
    </row>
    <row r="1499" spans="1:4" x14ac:dyDescent="0.2">
      <c r="A1499" t="s">
        <v>4870</v>
      </c>
      <c r="B1499">
        <v>0.39554099999999998</v>
      </c>
      <c r="C1499">
        <v>0.60445899999999997</v>
      </c>
      <c r="D1499">
        <v>0.39554099999999998</v>
      </c>
    </row>
    <row r="1500" spans="1:4" x14ac:dyDescent="0.2">
      <c r="A1500" t="s">
        <v>4871</v>
      </c>
      <c r="B1500">
        <v>0.42026200000000002</v>
      </c>
      <c r="C1500">
        <v>0.57973799999999998</v>
      </c>
      <c r="D1500">
        <v>0.42026200000000002</v>
      </c>
    </row>
    <row r="1501" spans="1:4" x14ac:dyDescent="0.2">
      <c r="A1501" t="s">
        <v>4872</v>
      </c>
      <c r="B1501">
        <v>0.44498199999999999</v>
      </c>
      <c r="C1501">
        <v>0.55501800000000001</v>
      </c>
      <c r="D1501">
        <v>0.44498199999999999</v>
      </c>
    </row>
    <row r="1502" spans="1:4" x14ac:dyDescent="0.2">
      <c r="A1502" t="s">
        <v>4873</v>
      </c>
      <c r="B1502">
        <v>0.46970099999999998</v>
      </c>
      <c r="C1502">
        <v>0.53029899999999996</v>
      </c>
      <c r="D1502">
        <v>0.46970099999999998</v>
      </c>
    </row>
    <row r="1503" spans="1:4" x14ac:dyDescent="0.2">
      <c r="A1503" t="s">
        <v>4874</v>
      </c>
      <c r="B1503">
        <v>0.494423</v>
      </c>
      <c r="C1503">
        <v>0.50557700000000005</v>
      </c>
      <c r="D1503">
        <v>0.494423</v>
      </c>
    </row>
    <row r="1504" spans="1:4" x14ac:dyDescent="0.2">
      <c r="A1504" t="s">
        <v>4875</v>
      </c>
      <c r="B1504">
        <v>0.51914499999999997</v>
      </c>
      <c r="C1504">
        <v>0.48085499999999998</v>
      </c>
      <c r="D1504">
        <v>0.51914499999999997</v>
      </c>
    </row>
    <row r="1505" spans="1:4" x14ac:dyDescent="0.2">
      <c r="A1505" t="s">
        <v>4876</v>
      </c>
      <c r="B1505">
        <v>0.54386599999999996</v>
      </c>
      <c r="C1505">
        <v>0.45613399999999998</v>
      </c>
      <c r="D1505">
        <v>0.54386599999999996</v>
      </c>
    </row>
    <row r="1506" spans="1:4" x14ac:dyDescent="0.2">
      <c r="A1506" t="s">
        <v>4877</v>
      </c>
      <c r="B1506">
        <v>0.56858699999999995</v>
      </c>
      <c r="C1506">
        <v>0.43141299999999999</v>
      </c>
      <c r="D1506">
        <v>0.56858699999999995</v>
      </c>
    </row>
    <row r="1507" spans="1:4" x14ac:dyDescent="0.2">
      <c r="A1507" t="s">
        <v>4878</v>
      </c>
      <c r="B1507">
        <v>0.593306</v>
      </c>
      <c r="C1507">
        <v>0.406694</v>
      </c>
      <c r="D1507">
        <v>0.593306</v>
      </c>
    </row>
    <row r="1508" spans="1:4" x14ac:dyDescent="0.2">
      <c r="A1508" t="s">
        <v>4879</v>
      </c>
      <c r="B1508">
        <v>0.61802900000000005</v>
      </c>
      <c r="C1508">
        <v>0.381971</v>
      </c>
      <c r="D1508">
        <v>0.61802900000000005</v>
      </c>
    </row>
    <row r="1509" spans="1:4" x14ac:dyDescent="0.2">
      <c r="A1509" t="s">
        <v>4880</v>
      </c>
      <c r="B1509">
        <v>0.345725</v>
      </c>
      <c r="C1509">
        <v>0.65427500000000005</v>
      </c>
      <c r="D1509">
        <v>0.345725</v>
      </c>
    </row>
    <row r="1510" spans="1:4" x14ac:dyDescent="0.2">
      <c r="A1510" t="s">
        <v>4881</v>
      </c>
      <c r="B1510">
        <v>0.36877199999999999</v>
      </c>
      <c r="C1510">
        <v>0.63122800000000001</v>
      </c>
      <c r="D1510">
        <v>0.36877199999999999</v>
      </c>
    </row>
    <row r="1511" spans="1:4" x14ac:dyDescent="0.2">
      <c r="A1511" t="s">
        <v>4882</v>
      </c>
      <c r="B1511">
        <v>0.391822</v>
      </c>
      <c r="C1511">
        <v>0.608178</v>
      </c>
      <c r="D1511">
        <v>0.391822</v>
      </c>
    </row>
    <row r="1512" spans="1:4" x14ac:dyDescent="0.2">
      <c r="A1512" t="s">
        <v>4883</v>
      </c>
      <c r="B1512">
        <v>0.41487200000000002</v>
      </c>
      <c r="C1512">
        <v>0.58512799999999998</v>
      </c>
      <c r="D1512">
        <v>0.41487200000000002</v>
      </c>
    </row>
    <row r="1513" spans="1:4" x14ac:dyDescent="0.2">
      <c r="A1513" t="s">
        <v>4884</v>
      </c>
      <c r="B1513">
        <v>0.437919</v>
      </c>
      <c r="C1513">
        <v>0.56208100000000005</v>
      </c>
      <c r="D1513">
        <v>0.437919</v>
      </c>
    </row>
    <row r="1514" spans="1:4" x14ac:dyDescent="0.2">
      <c r="A1514" t="s">
        <v>4885</v>
      </c>
      <c r="B1514">
        <v>0.46096700000000002</v>
      </c>
      <c r="C1514">
        <v>0.53903299999999998</v>
      </c>
      <c r="D1514">
        <v>0.46096700000000002</v>
      </c>
    </row>
    <row r="1515" spans="1:4" x14ac:dyDescent="0.2">
      <c r="A1515" t="s">
        <v>4886</v>
      </c>
      <c r="B1515">
        <v>0.48401499999999997</v>
      </c>
      <c r="C1515">
        <v>0.51598500000000003</v>
      </c>
      <c r="D1515">
        <v>0.48401499999999997</v>
      </c>
    </row>
    <row r="1516" spans="1:4" x14ac:dyDescent="0.2">
      <c r="A1516" t="s">
        <v>4887</v>
      </c>
      <c r="B1516">
        <v>0.50706300000000004</v>
      </c>
      <c r="C1516">
        <v>0.49293700000000001</v>
      </c>
      <c r="D1516">
        <v>0.50706300000000004</v>
      </c>
    </row>
    <row r="1517" spans="1:4" x14ac:dyDescent="0.2">
      <c r="A1517" t="s">
        <v>4888</v>
      </c>
      <c r="B1517">
        <v>0.53011200000000003</v>
      </c>
      <c r="C1517">
        <v>0.46988799999999997</v>
      </c>
      <c r="D1517">
        <v>0.53011200000000003</v>
      </c>
    </row>
    <row r="1518" spans="1:4" x14ac:dyDescent="0.2">
      <c r="A1518" t="s">
        <v>4889</v>
      </c>
      <c r="B1518">
        <v>0.55315999999999999</v>
      </c>
      <c r="C1518">
        <v>0.44684000000000001</v>
      </c>
      <c r="D1518">
        <v>0.55315999999999999</v>
      </c>
    </row>
    <row r="1519" spans="1:4" x14ac:dyDescent="0.2">
      <c r="A1519" t="s">
        <v>4890</v>
      </c>
      <c r="B1519">
        <v>0.57620700000000002</v>
      </c>
      <c r="C1519">
        <v>0.42379299999999998</v>
      </c>
      <c r="D1519">
        <v>0.57620700000000002</v>
      </c>
    </row>
    <row r="1520" spans="1:4" x14ac:dyDescent="0.2">
      <c r="A1520" t="s">
        <v>4891</v>
      </c>
      <c r="B1520">
        <v>0.42936800000000003</v>
      </c>
      <c r="C1520">
        <v>0.57063200000000003</v>
      </c>
      <c r="D1520">
        <v>0.42936800000000003</v>
      </c>
    </row>
    <row r="1521" spans="1:4" x14ac:dyDescent="0.2">
      <c r="A1521" t="s">
        <v>4892</v>
      </c>
      <c r="B1521">
        <v>0.45799200000000001</v>
      </c>
      <c r="C1521">
        <v>0.54200800000000005</v>
      </c>
      <c r="D1521">
        <v>0.45799200000000001</v>
      </c>
    </row>
    <row r="1522" spans="1:4" x14ac:dyDescent="0.2">
      <c r="A1522" t="s">
        <v>4893</v>
      </c>
      <c r="B1522">
        <v>0.48661700000000002</v>
      </c>
      <c r="C1522">
        <v>0.51338300000000003</v>
      </c>
      <c r="D1522">
        <v>0.48661700000000002</v>
      </c>
    </row>
    <row r="1523" spans="1:4" x14ac:dyDescent="0.2">
      <c r="A1523" t="s">
        <v>4894</v>
      </c>
      <c r="B1523">
        <v>0.51524199999999998</v>
      </c>
      <c r="C1523">
        <v>0.48475800000000002</v>
      </c>
      <c r="D1523">
        <v>0.51524199999999998</v>
      </c>
    </row>
    <row r="1524" spans="1:4" x14ac:dyDescent="0.2">
      <c r="A1524" t="s">
        <v>4895</v>
      </c>
      <c r="B1524">
        <v>0.54386800000000002</v>
      </c>
      <c r="C1524">
        <v>0.45613199999999998</v>
      </c>
      <c r="D1524">
        <v>0.54386800000000002</v>
      </c>
    </row>
    <row r="1525" spans="1:4" x14ac:dyDescent="0.2">
      <c r="A1525" t="s">
        <v>4896</v>
      </c>
      <c r="B1525">
        <v>0.57248900000000003</v>
      </c>
      <c r="C1525">
        <v>0.42751099999999997</v>
      </c>
      <c r="D1525">
        <v>0.57248900000000003</v>
      </c>
    </row>
    <row r="1526" spans="1:4" x14ac:dyDescent="0.2">
      <c r="A1526" t="s">
        <v>4897</v>
      </c>
      <c r="B1526">
        <v>0.60111499999999995</v>
      </c>
      <c r="C1526">
        <v>0.39888499999999999</v>
      </c>
      <c r="D1526">
        <v>0.60111499999999995</v>
      </c>
    </row>
    <row r="1527" spans="1:4" x14ac:dyDescent="0.2">
      <c r="A1527" t="s">
        <v>4898</v>
      </c>
      <c r="B1527">
        <v>0.62973400000000002</v>
      </c>
      <c r="C1527">
        <v>0.37026599999999998</v>
      </c>
      <c r="D1527">
        <v>0.62973400000000002</v>
      </c>
    </row>
    <row r="1528" spans="1:4" x14ac:dyDescent="0.2">
      <c r="A1528" t="s">
        <v>4899</v>
      </c>
      <c r="B1528">
        <v>0.65836399999999995</v>
      </c>
      <c r="C1528">
        <v>0.341636</v>
      </c>
      <c r="D1528">
        <v>0.65836399999999995</v>
      </c>
    </row>
    <row r="1529" spans="1:4" x14ac:dyDescent="0.2">
      <c r="A1529" t="s">
        <v>4900</v>
      </c>
      <c r="B1529">
        <v>0.68698999999999999</v>
      </c>
      <c r="C1529">
        <v>0.31301000000000001</v>
      </c>
      <c r="D1529">
        <v>0.68698999999999999</v>
      </c>
    </row>
    <row r="1530" spans="1:4" x14ac:dyDescent="0.2">
      <c r="A1530" t="s">
        <v>4901</v>
      </c>
      <c r="B1530">
        <v>0.71561300000000005</v>
      </c>
      <c r="C1530">
        <v>0.284387</v>
      </c>
      <c r="D1530">
        <v>0.71561300000000005</v>
      </c>
    </row>
    <row r="1531" spans="1:4" x14ac:dyDescent="0.2">
      <c r="A1531" t="s">
        <v>4902</v>
      </c>
      <c r="B1531">
        <v>0.33457199999999998</v>
      </c>
      <c r="C1531">
        <v>0.66542800000000002</v>
      </c>
      <c r="D1531">
        <v>0.33457199999999998</v>
      </c>
    </row>
    <row r="1532" spans="1:4" x14ac:dyDescent="0.2">
      <c r="A1532" t="s">
        <v>4903</v>
      </c>
      <c r="B1532">
        <v>0.356877</v>
      </c>
      <c r="C1532">
        <v>0.643123</v>
      </c>
      <c r="D1532">
        <v>0.356877</v>
      </c>
    </row>
    <row r="1533" spans="1:4" x14ac:dyDescent="0.2">
      <c r="A1533" t="s">
        <v>4904</v>
      </c>
      <c r="B1533">
        <v>0.37918200000000002</v>
      </c>
      <c r="C1533">
        <v>0.62081799999999998</v>
      </c>
      <c r="D1533">
        <v>0.37918200000000002</v>
      </c>
    </row>
    <row r="1534" spans="1:4" x14ac:dyDescent="0.2">
      <c r="A1534" t="s">
        <v>4905</v>
      </c>
      <c r="B1534">
        <v>0.40148800000000001</v>
      </c>
      <c r="C1534">
        <v>0.59851200000000004</v>
      </c>
      <c r="D1534">
        <v>0.40148800000000001</v>
      </c>
    </row>
    <row r="1535" spans="1:4" x14ac:dyDescent="0.2">
      <c r="A1535" t="s">
        <v>4906</v>
      </c>
      <c r="B1535">
        <v>0.423794</v>
      </c>
      <c r="C1535">
        <v>0.576206</v>
      </c>
      <c r="D1535">
        <v>0.423794</v>
      </c>
    </row>
    <row r="1536" spans="1:4" x14ac:dyDescent="0.2">
      <c r="A1536" t="s">
        <v>4907</v>
      </c>
      <c r="B1536">
        <v>0.44609700000000002</v>
      </c>
      <c r="C1536">
        <v>0.55390300000000003</v>
      </c>
      <c r="D1536">
        <v>0.44609700000000002</v>
      </c>
    </row>
    <row r="1537" spans="1:4" x14ac:dyDescent="0.2">
      <c r="A1537" t="s">
        <v>4908</v>
      </c>
      <c r="B1537">
        <v>0.46840900000000002</v>
      </c>
      <c r="C1537">
        <v>0.53159100000000004</v>
      </c>
      <c r="D1537">
        <v>0.46840900000000002</v>
      </c>
    </row>
    <row r="1538" spans="1:4" x14ac:dyDescent="0.2">
      <c r="A1538" t="s">
        <v>4909</v>
      </c>
      <c r="B1538">
        <v>0.49070599999999998</v>
      </c>
      <c r="C1538">
        <v>0.50929400000000002</v>
      </c>
      <c r="D1538">
        <v>0.49070599999999998</v>
      </c>
    </row>
    <row r="1539" spans="1:4" x14ac:dyDescent="0.2">
      <c r="A1539" t="s">
        <v>4910</v>
      </c>
      <c r="B1539">
        <v>0.51301200000000002</v>
      </c>
      <c r="C1539">
        <v>0.48698799999999998</v>
      </c>
      <c r="D1539">
        <v>0.51301200000000002</v>
      </c>
    </row>
    <row r="1540" spans="1:4" x14ac:dyDescent="0.2">
      <c r="A1540" t="s">
        <v>4911</v>
      </c>
      <c r="B1540">
        <v>0.53531600000000001</v>
      </c>
      <c r="C1540">
        <v>0.46468399999999999</v>
      </c>
      <c r="D1540">
        <v>0.53531600000000001</v>
      </c>
    </row>
    <row r="1541" spans="1:4" x14ac:dyDescent="0.2">
      <c r="A1541" t="s">
        <v>4912</v>
      </c>
      <c r="B1541">
        <v>0.55762100000000003</v>
      </c>
      <c r="C1541">
        <v>0.44237900000000002</v>
      </c>
      <c r="D1541">
        <v>0.55762100000000003</v>
      </c>
    </row>
    <row r="1542" spans="1:4" x14ac:dyDescent="0.2">
      <c r="A1542" t="s">
        <v>4913</v>
      </c>
      <c r="B1542">
        <v>0.315054</v>
      </c>
      <c r="C1542">
        <v>0.68494600000000005</v>
      </c>
      <c r="D1542">
        <v>0.315054</v>
      </c>
    </row>
    <row r="1543" spans="1:4" x14ac:dyDescent="0.2">
      <c r="A1543" t="s">
        <v>4914</v>
      </c>
      <c r="B1543">
        <v>0.336059</v>
      </c>
      <c r="C1543">
        <v>0.663941</v>
      </c>
      <c r="D1543">
        <v>0.336059</v>
      </c>
    </row>
    <row r="1544" spans="1:4" x14ac:dyDescent="0.2">
      <c r="A1544" t="s">
        <v>4915</v>
      </c>
      <c r="B1544">
        <v>0.35706300000000002</v>
      </c>
      <c r="C1544">
        <v>0.64293699999999998</v>
      </c>
      <c r="D1544">
        <v>0.35706300000000002</v>
      </c>
    </row>
    <row r="1545" spans="1:4" x14ac:dyDescent="0.2">
      <c r="A1545" t="s">
        <v>4916</v>
      </c>
      <c r="B1545">
        <v>0.37806600000000001</v>
      </c>
      <c r="C1545">
        <v>0.62193399999999999</v>
      </c>
      <c r="D1545">
        <v>0.37806600000000001</v>
      </c>
    </row>
    <row r="1546" spans="1:4" x14ac:dyDescent="0.2">
      <c r="A1546" t="s">
        <v>4917</v>
      </c>
      <c r="B1546">
        <v>0.39907100000000001</v>
      </c>
      <c r="C1546">
        <v>0.60092900000000005</v>
      </c>
      <c r="D1546">
        <v>0.39907100000000001</v>
      </c>
    </row>
    <row r="1547" spans="1:4" x14ac:dyDescent="0.2">
      <c r="A1547" t="s">
        <v>4918</v>
      </c>
      <c r="B1547">
        <v>0.420076</v>
      </c>
      <c r="C1547">
        <v>0.579924</v>
      </c>
      <c r="D1547">
        <v>0.420076</v>
      </c>
    </row>
    <row r="1548" spans="1:4" x14ac:dyDescent="0.2">
      <c r="A1548" t="s">
        <v>4919</v>
      </c>
      <c r="B1548">
        <v>0.441079</v>
      </c>
      <c r="C1548">
        <v>0.558921</v>
      </c>
      <c r="D1548">
        <v>0.441079</v>
      </c>
    </row>
    <row r="1549" spans="1:4" x14ac:dyDescent="0.2">
      <c r="A1549" t="s">
        <v>4920</v>
      </c>
      <c r="B1549">
        <v>0.46208199999999999</v>
      </c>
      <c r="C1549">
        <v>0.53791800000000001</v>
      </c>
      <c r="D1549">
        <v>0.46208199999999999</v>
      </c>
    </row>
    <row r="1550" spans="1:4" x14ac:dyDescent="0.2">
      <c r="A1550" t="s">
        <v>4921</v>
      </c>
      <c r="B1550">
        <v>0.48308499999999999</v>
      </c>
      <c r="C1550">
        <v>0.51691500000000001</v>
      </c>
      <c r="D1550">
        <v>0.48308499999999999</v>
      </c>
    </row>
    <row r="1551" spans="1:4" x14ac:dyDescent="0.2">
      <c r="A1551" t="s">
        <v>4922</v>
      </c>
      <c r="B1551">
        <v>0.50409199999999998</v>
      </c>
      <c r="C1551">
        <v>0.49590800000000002</v>
      </c>
      <c r="D1551">
        <v>0.50409199999999998</v>
      </c>
    </row>
    <row r="1552" spans="1:4" x14ac:dyDescent="0.2">
      <c r="A1552" t="s">
        <v>4923</v>
      </c>
      <c r="B1552">
        <v>0.52509300000000003</v>
      </c>
      <c r="C1552">
        <v>0.47490700000000002</v>
      </c>
      <c r="D1552">
        <v>0.52509300000000003</v>
      </c>
    </row>
    <row r="1553" spans="1:4" x14ac:dyDescent="0.2">
      <c r="A1553" t="s">
        <v>4924</v>
      </c>
      <c r="B1553">
        <v>0.36803000000000002</v>
      </c>
      <c r="C1553">
        <v>0.63197000000000003</v>
      </c>
      <c r="D1553">
        <v>0.36803000000000002</v>
      </c>
    </row>
    <row r="1554" spans="1:4" x14ac:dyDescent="0.2">
      <c r="A1554" t="s">
        <v>4925</v>
      </c>
      <c r="B1554">
        <v>0.392567</v>
      </c>
      <c r="C1554">
        <v>0.607433</v>
      </c>
      <c r="D1554">
        <v>0.392567</v>
      </c>
    </row>
    <row r="1555" spans="1:4" x14ac:dyDescent="0.2">
      <c r="A1555" t="s">
        <v>4926</v>
      </c>
      <c r="B1555">
        <v>0.417103</v>
      </c>
      <c r="C1555">
        <v>0.582897</v>
      </c>
      <c r="D1555">
        <v>0.417103</v>
      </c>
    </row>
    <row r="1556" spans="1:4" x14ac:dyDescent="0.2">
      <c r="A1556" t="s">
        <v>4927</v>
      </c>
      <c r="B1556">
        <v>0.44163599999999997</v>
      </c>
      <c r="C1556">
        <v>0.55836399999999997</v>
      </c>
      <c r="D1556">
        <v>0.44163599999999997</v>
      </c>
    </row>
    <row r="1557" spans="1:4" x14ac:dyDescent="0.2">
      <c r="A1557" t="s">
        <v>4928</v>
      </c>
      <c r="B1557">
        <v>0.46616600000000002</v>
      </c>
      <c r="C1557">
        <v>0.53383400000000003</v>
      </c>
      <c r="D1557">
        <v>0.46616600000000002</v>
      </c>
    </row>
    <row r="1558" spans="1:4" x14ac:dyDescent="0.2">
      <c r="A1558" t="s">
        <v>4929</v>
      </c>
      <c r="B1558">
        <v>0.490701</v>
      </c>
      <c r="C1558">
        <v>0.50929899999999995</v>
      </c>
      <c r="D1558">
        <v>0.490701</v>
      </c>
    </row>
    <row r="1559" spans="1:4" x14ac:dyDescent="0.2">
      <c r="A1559" t="s">
        <v>4930</v>
      </c>
      <c r="B1559">
        <v>0.51523699999999995</v>
      </c>
      <c r="C1559">
        <v>0.484763</v>
      </c>
      <c r="D1559">
        <v>0.51523699999999995</v>
      </c>
    </row>
    <row r="1560" spans="1:4" x14ac:dyDescent="0.2">
      <c r="A1560" t="s">
        <v>4931</v>
      </c>
      <c r="B1560">
        <v>0.53976900000000005</v>
      </c>
      <c r="C1560">
        <v>0.460231</v>
      </c>
      <c r="D1560">
        <v>0.53976900000000005</v>
      </c>
    </row>
    <row r="1561" spans="1:4" x14ac:dyDescent="0.2">
      <c r="A1561" t="s">
        <v>4932</v>
      </c>
      <c r="B1561">
        <v>0.56431200000000004</v>
      </c>
      <c r="C1561">
        <v>0.43568800000000002</v>
      </c>
      <c r="D1561">
        <v>0.56431200000000004</v>
      </c>
    </row>
    <row r="1562" spans="1:4" x14ac:dyDescent="0.2">
      <c r="A1562" t="s">
        <v>4933</v>
      </c>
      <c r="B1562">
        <v>0.58884499999999995</v>
      </c>
      <c r="C1562">
        <v>0.41115499999999999</v>
      </c>
      <c r="D1562">
        <v>0.58884499999999995</v>
      </c>
    </row>
    <row r="1563" spans="1:4" x14ac:dyDescent="0.2">
      <c r="A1563" t="s">
        <v>4934</v>
      </c>
      <c r="B1563">
        <v>0.61338199999999998</v>
      </c>
      <c r="C1563">
        <v>0.38661800000000002</v>
      </c>
      <c r="D1563">
        <v>0.61338199999999998</v>
      </c>
    </row>
    <row r="1564" spans="1:4" x14ac:dyDescent="0.2">
      <c r="A1564" t="s">
        <v>4935</v>
      </c>
      <c r="B1564">
        <v>0.31784299999999999</v>
      </c>
      <c r="C1564">
        <v>0.68215700000000001</v>
      </c>
      <c r="D1564">
        <v>0.31784299999999999</v>
      </c>
    </row>
    <row r="1565" spans="1:4" x14ac:dyDescent="0.2">
      <c r="A1565" t="s">
        <v>4936</v>
      </c>
      <c r="B1565">
        <v>0.33903299999999997</v>
      </c>
      <c r="C1565">
        <v>0.66096699999999997</v>
      </c>
      <c r="D1565">
        <v>0.33903299999999997</v>
      </c>
    </row>
    <row r="1566" spans="1:4" x14ac:dyDescent="0.2">
      <c r="A1566" t="s">
        <v>4937</v>
      </c>
      <c r="B1566">
        <v>0.36022300000000002</v>
      </c>
      <c r="C1566">
        <v>0.63977700000000004</v>
      </c>
      <c r="D1566">
        <v>0.36022300000000002</v>
      </c>
    </row>
    <row r="1567" spans="1:4" x14ac:dyDescent="0.2">
      <c r="A1567" t="s">
        <v>4938</v>
      </c>
      <c r="B1567">
        <v>0.381413</v>
      </c>
      <c r="C1567">
        <v>0.618587</v>
      </c>
      <c r="D1567">
        <v>0.381413</v>
      </c>
    </row>
    <row r="1568" spans="1:4" x14ac:dyDescent="0.2">
      <c r="A1568" t="s">
        <v>4939</v>
      </c>
      <c r="B1568">
        <v>0.40260299999999999</v>
      </c>
      <c r="C1568">
        <v>0.59739699999999996</v>
      </c>
      <c r="D1568">
        <v>0.40260299999999999</v>
      </c>
    </row>
    <row r="1569" spans="1:4" x14ac:dyDescent="0.2">
      <c r="A1569" t="s">
        <v>4940</v>
      </c>
      <c r="B1569">
        <v>0.423794</v>
      </c>
      <c r="C1569">
        <v>0.576206</v>
      </c>
      <c r="D1569">
        <v>0.423794</v>
      </c>
    </row>
    <row r="1570" spans="1:4" x14ac:dyDescent="0.2">
      <c r="A1570" t="s">
        <v>4941</v>
      </c>
      <c r="B1570">
        <v>0.44498199999999999</v>
      </c>
      <c r="C1570">
        <v>0.55501800000000001</v>
      </c>
      <c r="D1570">
        <v>0.44498199999999999</v>
      </c>
    </row>
    <row r="1571" spans="1:4" x14ac:dyDescent="0.2">
      <c r="A1571" t="s">
        <v>4942</v>
      </c>
      <c r="B1571">
        <v>0.466171</v>
      </c>
      <c r="C1571">
        <v>0.533829</v>
      </c>
      <c r="D1571">
        <v>0.466171</v>
      </c>
    </row>
    <row r="1572" spans="1:4" x14ac:dyDescent="0.2">
      <c r="A1572" t="s">
        <v>4943</v>
      </c>
      <c r="B1572">
        <v>0.48736000000000002</v>
      </c>
      <c r="C1572">
        <v>0.51263999999999998</v>
      </c>
      <c r="D1572">
        <v>0.48736000000000002</v>
      </c>
    </row>
    <row r="1573" spans="1:4" x14ac:dyDescent="0.2">
      <c r="A1573" t="s">
        <v>4944</v>
      </c>
      <c r="B1573">
        <v>0.50854900000000003</v>
      </c>
      <c r="C1573">
        <v>0.49145100000000003</v>
      </c>
      <c r="D1573">
        <v>0.50854900000000003</v>
      </c>
    </row>
    <row r="1574" spans="1:4" x14ac:dyDescent="0.2">
      <c r="A1574" t="s">
        <v>4945</v>
      </c>
      <c r="B1574">
        <v>0.52974200000000005</v>
      </c>
      <c r="C1574">
        <v>0.47025800000000001</v>
      </c>
      <c r="D1574">
        <v>0.52974200000000005</v>
      </c>
    </row>
    <row r="1575" spans="1:4" x14ac:dyDescent="0.2">
      <c r="A1575" t="s">
        <v>4946</v>
      </c>
      <c r="B1575">
        <v>0.33736100000000002</v>
      </c>
      <c r="C1575">
        <v>0.66263899999999998</v>
      </c>
      <c r="D1575">
        <v>0.33736100000000002</v>
      </c>
    </row>
    <row r="1576" spans="1:4" x14ac:dyDescent="0.2">
      <c r="A1576" t="s">
        <v>4947</v>
      </c>
      <c r="B1576">
        <v>0.35985099999999998</v>
      </c>
      <c r="C1576">
        <v>0.64014899999999997</v>
      </c>
      <c r="D1576">
        <v>0.35985099999999998</v>
      </c>
    </row>
    <row r="1577" spans="1:4" x14ac:dyDescent="0.2">
      <c r="A1577" t="s">
        <v>4948</v>
      </c>
      <c r="B1577">
        <v>0.38234200000000002</v>
      </c>
      <c r="C1577">
        <v>0.61765800000000004</v>
      </c>
      <c r="D1577">
        <v>0.38234200000000002</v>
      </c>
    </row>
    <row r="1578" spans="1:4" x14ac:dyDescent="0.2">
      <c r="A1578" t="s">
        <v>4949</v>
      </c>
      <c r="B1578">
        <v>0.40483400000000003</v>
      </c>
      <c r="C1578">
        <v>0.59516599999999997</v>
      </c>
      <c r="D1578">
        <v>0.40483400000000003</v>
      </c>
    </row>
    <row r="1579" spans="1:4" x14ac:dyDescent="0.2">
      <c r="A1579" t="s">
        <v>4950</v>
      </c>
      <c r="B1579">
        <v>0.42732500000000001</v>
      </c>
      <c r="C1579">
        <v>0.57267500000000005</v>
      </c>
      <c r="D1579">
        <v>0.42732500000000001</v>
      </c>
    </row>
    <row r="1580" spans="1:4" x14ac:dyDescent="0.2">
      <c r="A1580" t="s">
        <v>4951</v>
      </c>
      <c r="B1580">
        <v>0.44981399999999999</v>
      </c>
      <c r="C1580">
        <v>0.55018599999999995</v>
      </c>
      <c r="D1580">
        <v>0.44981399999999999</v>
      </c>
    </row>
    <row r="1581" spans="1:4" x14ac:dyDescent="0.2">
      <c r="A1581" t="s">
        <v>4952</v>
      </c>
      <c r="B1581">
        <v>0.4723</v>
      </c>
      <c r="C1581">
        <v>0.52769999999999995</v>
      </c>
      <c r="D1581">
        <v>0.4723</v>
      </c>
    </row>
    <row r="1582" spans="1:4" x14ac:dyDescent="0.2">
      <c r="A1582" t="s">
        <v>4953</v>
      </c>
      <c r="B1582">
        <v>0.49479600000000001</v>
      </c>
      <c r="C1582">
        <v>0.50520399999999999</v>
      </c>
      <c r="D1582">
        <v>0.49479600000000001</v>
      </c>
    </row>
    <row r="1583" spans="1:4" x14ac:dyDescent="0.2">
      <c r="A1583" t="s">
        <v>4954</v>
      </c>
      <c r="B1583">
        <v>0.517293</v>
      </c>
      <c r="C1583">
        <v>0.482707</v>
      </c>
      <c r="D1583">
        <v>0.517293</v>
      </c>
    </row>
    <row r="1584" spans="1:4" x14ac:dyDescent="0.2">
      <c r="A1584" t="s">
        <v>4955</v>
      </c>
      <c r="B1584">
        <v>0.53977799999999998</v>
      </c>
      <c r="C1584">
        <v>0.46022200000000002</v>
      </c>
      <c r="D1584">
        <v>0.53977799999999998</v>
      </c>
    </row>
    <row r="1585" spans="1:4" x14ac:dyDescent="0.2">
      <c r="A1585" t="s">
        <v>4956</v>
      </c>
      <c r="B1585">
        <v>0.56226799999999999</v>
      </c>
      <c r="C1585">
        <v>0.43773200000000001</v>
      </c>
      <c r="D1585">
        <v>0.56226799999999999</v>
      </c>
    </row>
    <row r="1586" spans="1:4" x14ac:dyDescent="0.2">
      <c r="A1586" t="s">
        <v>4957</v>
      </c>
      <c r="B1586">
        <v>0.41542899999999999</v>
      </c>
      <c r="C1586">
        <v>0.58457099999999995</v>
      </c>
      <c r="D1586">
        <v>0.41542899999999999</v>
      </c>
    </row>
    <row r="1587" spans="1:4" x14ac:dyDescent="0.2">
      <c r="A1587" t="s">
        <v>4958</v>
      </c>
      <c r="B1587">
        <v>0.44312299999999999</v>
      </c>
      <c r="C1587">
        <v>0.55687699999999996</v>
      </c>
      <c r="D1587">
        <v>0.44312299999999999</v>
      </c>
    </row>
    <row r="1588" spans="1:4" x14ac:dyDescent="0.2">
      <c r="A1588" t="s">
        <v>4959</v>
      </c>
      <c r="B1588">
        <v>0.47081800000000001</v>
      </c>
      <c r="C1588">
        <v>0.52918200000000004</v>
      </c>
      <c r="D1588">
        <v>0.47081800000000001</v>
      </c>
    </row>
    <row r="1589" spans="1:4" x14ac:dyDescent="0.2">
      <c r="A1589" t="s">
        <v>4960</v>
      </c>
      <c r="B1589">
        <v>0.49851699999999999</v>
      </c>
      <c r="C1589">
        <v>0.50148300000000001</v>
      </c>
      <c r="D1589">
        <v>0.49851699999999999</v>
      </c>
    </row>
    <row r="1590" spans="1:4" x14ac:dyDescent="0.2">
      <c r="A1590" t="s">
        <v>4961</v>
      </c>
      <c r="B1590">
        <v>0.52621200000000001</v>
      </c>
      <c r="C1590">
        <v>0.47378799999999999</v>
      </c>
      <c r="D1590">
        <v>0.52621200000000001</v>
      </c>
    </row>
    <row r="1591" spans="1:4" x14ac:dyDescent="0.2">
      <c r="A1591" t="s">
        <v>4962</v>
      </c>
      <c r="B1591">
        <v>0.55390300000000003</v>
      </c>
      <c r="C1591">
        <v>0.44609700000000002</v>
      </c>
      <c r="D1591">
        <v>0.55390300000000003</v>
      </c>
    </row>
    <row r="1592" spans="1:4" x14ac:dyDescent="0.2">
      <c r="A1592" t="s">
        <v>4963</v>
      </c>
      <c r="B1592">
        <v>0.581596</v>
      </c>
      <c r="C1592">
        <v>0.418404</v>
      </c>
      <c r="D1592">
        <v>0.581596</v>
      </c>
    </row>
    <row r="1593" spans="1:4" x14ac:dyDescent="0.2">
      <c r="A1593" t="s">
        <v>4964</v>
      </c>
      <c r="B1593">
        <v>0.60929299999999997</v>
      </c>
      <c r="C1593">
        <v>0.39070700000000003</v>
      </c>
      <c r="D1593">
        <v>0.60929299999999997</v>
      </c>
    </row>
    <row r="1594" spans="1:4" x14ac:dyDescent="0.2">
      <c r="A1594" t="s">
        <v>4965</v>
      </c>
      <c r="B1594">
        <v>0.63698900000000003</v>
      </c>
      <c r="C1594">
        <v>0.36301099999999997</v>
      </c>
      <c r="D1594">
        <v>0.63698900000000003</v>
      </c>
    </row>
    <row r="1595" spans="1:4" x14ac:dyDescent="0.2">
      <c r="A1595" t="s">
        <v>4966</v>
      </c>
      <c r="B1595">
        <v>0.66468400000000005</v>
      </c>
      <c r="C1595">
        <v>0.335316</v>
      </c>
      <c r="D1595">
        <v>0.66468400000000005</v>
      </c>
    </row>
    <row r="1596" spans="1:4" x14ac:dyDescent="0.2">
      <c r="A1596" t="s">
        <v>4967</v>
      </c>
      <c r="B1596">
        <v>0.69238200000000005</v>
      </c>
      <c r="C1596">
        <v>0.307618</v>
      </c>
      <c r="D1596">
        <v>0.69238200000000005</v>
      </c>
    </row>
    <row r="1597" spans="1:4" x14ac:dyDescent="0.2">
      <c r="A1597" t="s">
        <v>4968</v>
      </c>
      <c r="B1597">
        <v>0.34293699999999999</v>
      </c>
      <c r="C1597">
        <v>0.65706299999999995</v>
      </c>
      <c r="D1597">
        <v>0.34293699999999999</v>
      </c>
    </row>
    <row r="1598" spans="1:4" x14ac:dyDescent="0.2">
      <c r="A1598" t="s">
        <v>4969</v>
      </c>
      <c r="B1598">
        <v>0.36579299999999998</v>
      </c>
      <c r="C1598">
        <v>0.63420699999999997</v>
      </c>
      <c r="D1598">
        <v>0.36579299999999998</v>
      </c>
    </row>
    <row r="1599" spans="1:4" x14ac:dyDescent="0.2">
      <c r="A1599" t="s">
        <v>4970</v>
      </c>
      <c r="B1599">
        <v>0.38866200000000001</v>
      </c>
      <c r="C1599">
        <v>0.61133800000000005</v>
      </c>
      <c r="D1599">
        <v>0.38866200000000001</v>
      </c>
    </row>
    <row r="1600" spans="1:4" x14ac:dyDescent="0.2">
      <c r="A1600" t="s">
        <v>4971</v>
      </c>
      <c r="B1600">
        <v>0.411526</v>
      </c>
      <c r="C1600">
        <v>0.58847400000000005</v>
      </c>
      <c r="D1600">
        <v>0.411526</v>
      </c>
    </row>
    <row r="1601" spans="1:4" x14ac:dyDescent="0.2">
      <c r="A1601" t="s">
        <v>4972</v>
      </c>
      <c r="B1601">
        <v>0.434388</v>
      </c>
      <c r="C1601">
        <v>0.565612</v>
      </c>
      <c r="D1601">
        <v>0.434388</v>
      </c>
    </row>
    <row r="1602" spans="1:4" x14ac:dyDescent="0.2">
      <c r="A1602" t="s">
        <v>4973</v>
      </c>
      <c r="B1602">
        <v>0.45724900000000002</v>
      </c>
      <c r="C1602">
        <v>0.54275099999999998</v>
      </c>
      <c r="D1602">
        <v>0.45724900000000002</v>
      </c>
    </row>
    <row r="1603" spans="1:4" x14ac:dyDescent="0.2">
      <c r="A1603" t="s">
        <v>4974</v>
      </c>
      <c r="B1603">
        <v>0.48011100000000001</v>
      </c>
      <c r="C1603">
        <v>0.51988900000000005</v>
      </c>
      <c r="D1603">
        <v>0.48011100000000001</v>
      </c>
    </row>
    <row r="1604" spans="1:4" x14ac:dyDescent="0.2">
      <c r="A1604" t="s">
        <v>4975</v>
      </c>
      <c r="B1604">
        <v>0.50297400000000003</v>
      </c>
      <c r="C1604">
        <v>0.49702600000000002</v>
      </c>
      <c r="D1604">
        <v>0.50297400000000003</v>
      </c>
    </row>
    <row r="1605" spans="1:4" x14ac:dyDescent="0.2">
      <c r="A1605" t="s">
        <v>4976</v>
      </c>
      <c r="B1605">
        <v>0.52583599999999997</v>
      </c>
      <c r="C1605">
        <v>0.47416399999999997</v>
      </c>
      <c r="D1605">
        <v>0.52583599999999997</v>
      </c>
    </row>
    <row r="1606" spans="1:4" x14ac:dyDescent="0.2">
      <c r="A1606" t="s">
        <v>4977</v>
      </c>
      <c r="B1606">
        <v>0.54869500000000004</v>
      </c>
      <c r="C1606">
        <v>0.45130500000000001</v>
      </c>
      <c r="D1606">
        <v>0.54869500000000004</v>
      </c>
    </row>
    <row r="1607" spans="1:4" x14ac:dyDescent="0.2">
      <c r="A1607" t="s">
        <v>4978</v>
      </c>
      <c r="B1607">
        <v>0.57156099999999999</v>
      </c>
      <c r="C1607">
        <v>0.42843900000000001</v>
      </c>
      <c r="D1607">
        <v>0.57156099999999999</v>
      </c>
    </row>
    <row r="1608" spans="1:4" x14ac:dyDescent="0.2">
      <c r="A1608" t="s">
        <v>4979</v>
      </c>
      <c r="B1608">
        <v>0.33178400000000002</v>
      </c>
      <c r="C1608">
        <v>0.66821600000000003</v>
      </c>
      <c r="D1608">
        <v>0.33178400000000002</v>
      </c>
    </row>
    <row r="1609" spans="1:4" x14ac:dyDescent="0.2">
      <c r="A1609" t="s">
        <v>4980</v>
      </c>
      <c r="B1609">
        <v>0.35390300000000002</v>
      </c>
      <c r="C1609">
        <v>0.64609700000000003</v>
      </c>
      <c r="D1609">
        <v>0.35390300000000002</v>
      </c>
    </row>
    <row r="1610" spans="1:4" x14ac:dyDescent="0.2">
      <c r="A1610" t="s">
        <v>4981</v>
      </c>
      <c r="B1610">
        <v>0.37602200000000002</v>
      </c>
      <c r="C1610">
        <v>0.62397800000000003</v>
      </c>
      <c r="D1610">
        <v>0.37602200000000002</v>
      </c>
    </row>
    <row r="1611" spans="1:4" x14ac:dyDescent="0.2">
      <c r="A1611" t="s">
        <v>4982</v>
      </c>
      <c r="B1611">
        <v>0.398142</v>
      </c>
      <c r="C1611">
        <v>0.601858</v>
      </c>
      <c r="D1611">
        <v>0.398142</v>
      </c>
    </row>
    <row r="1612" spans="1:4" x14ac:dyDescent="0.2">
      <c r="A1612" t="s">
        <v>4983</v>
      </c>
      <c r="B1612">
        <v>0.42026200000000002</v>
      </c>
      <c r="C1612">
        <v>0.57973799999999998</v>
      </c>
      <c r="D1612">
        <v>0.42026200000000002</v>
      </c>
    </row>
    <row r="1613" spans="1:4" x14ac:dyDescent="0.2">
      <c r="A1613" t="s">
        <v>4984</v>
      </c>
      <c r="B1613">
        <v>0.44238</v>
      </c>
      <c r="C1613">
        <v>0.55762</v>
      </c>
      <c r="D1613">
        <v>0.44238</v>
      </c>
    </row>
    <row r="1614" spans="1:4" x14ac:dyDescent="0.2">
      <c r="A1614" t="s">
        <v>4985</v>
      </c>
      <c r="B1614">
        <v>0.464505</v>
      </c>
      <c r="C1614">
        <v>0.53549500000000005</v>
      </c>
      <c r="D1614">
        <v>0.464505</v>
      </c>
    </row>
    <row r="1615" spans="1:4" x14ac:dyDescent="0.2">
      <c r="A1615" t="s">
        <v>4986</v>
      </c>
      <c r="B1615">
        <v>0.48661700000000002</v>
      </c>
      <c r="C1615">
        <v>0.51338300000000003</v>
      </c>
      <c r="D1615">
        <v>0.48661700000000002</v>
      </c>
    </row>
    <row r="1616" spans="1:4" x14ac:dyDescent="0.2">
      <c r="A1616" t="s">
        <v>4987</v>
      </c>
      <c r="B1616">
        <v>0.50873599999999997</v>
      </c>
      <c r="C1616">
        <v>0.49126399999999998</v>
      </c>
      <c r="D1616">
        <v>0.50873599999999997</v>
      </c>
    </row>
    <row r="1617" spans="1:4" x14ac:dyDescent="0.2">
      <c r="A1617" t="s">
        <v>4988</v>
      </c>
      <c r="B1617">
        <v>0.53085499999999997</v>
      </c>
      <c r="C1617">
        <v>0.46914499999999998</v>
      </c>
      <c r="D1617">
        <v>0.53085499999999997</v>
      </c>
    </row>
    <row r="1618" spans="1:4" x14ac:dyDescent="0.2">
      <c r="A1618" t="s">
        <v>4989</v>
      </c>
      <c r="B1618">
        <v>0.55297200000000002</v>
      </c>
      <c r="C1618">
        <v>0.44702799999999998</v>
      </c>
      <c r="D1618">
        <v>0.55297200000000002</v>
      </c>
    </row>
    <row r="1619" spans="1:4" x14ac:dyDescent="0.2">
      <c r="A1619" t="s">
        <v>4990</v>
      </c>
      <c r="B1619">
        <v>0.35130099999999997</v>
      </c>
      <c r="C1619">
        <v>0.64869900000000003</v>
      </c>
      <c r="D1619">
        <v>0.35130099999999997</v>
      </c>
    </row>
    <row r="1620" spans="1:4" x14ac:dyDescent="0.2">
      <c r="A1620" t="s">
        <v>4991</v>
      </c>
      <c r="B1620">
        <v>0.37472100000000003</v>
      </c>
      <c r="C1620">
        <v>0.62527900000000003</v>
      </c>
      <c r="D1620">
        <v>0.37472100000000003</v>
      </c>
    </row>
    <row r="1621" spans="1:4" x14ac:dyDescent="0.2">
      <c r="A1621" t="s">
        <v>4992</v>
      </c>
      <c r="B1621">
        <v>0.39814300000000002</v>
      </c>
      <c r="C1621">
        <v>0.60185699999999998</v>
      </c>
      <c r="D1621">
        <v>0.39814300000000002</v>
      </c>
    </row>
    <row r="1622" spans="1:4" x14ac:dyDescent="0.2">
      <c r="A1622" t="s">
        <v>4993</v>
      </c>
      <c r="B1622">
        <v>0.42156300000000002</v>
      </c>
      <c r="C1622">
        <v>0.57843699999999998</v>
      </c>
      <c r="D1622">
        <v>0.42156300000000002</v>
      </c>
    </row>
    <row r="1623" spans="1:4" x14ac:dyDescent="0.2">
      <c r="A1623" t="s">
        <v>4994</v>
      </c>
      <c r="B1623">
        <v>0.44498199999999999</v>
      </c>
      <c r="C1623">
        <v>0.55501800000000001</v>
      </c>
      <c r="D1623">
        <v>0.44498199999999999</v>
      </c>
    </row>
    <row r="1624" spans="1:4" x14ac:dyDescent="0.2">
      <c r="A1624" t="s">
        <v>4995</v>
      </c>
      <c r="B1624">
        <v>0.46839500000000001</v>
      </c>
      <c r="C1624">
        <v>0.53160499999999999</v>
      </c>
      <c r="D1624">
        <v>0.46839500000000001</v>
      </c>
    </row>
    <row r="1625" spans="1:4" x14ac:dyDescent="0.2">
      <c r="A1625" t="s">
        <v>4996</v>
      </c>
      <c r="B1625">
        <v>0.49182199999999998</v>
      </c>
      <c r="C1625">
        <v>0.50817800000000002</v>
      </c>
      <c r="D1625">
        <v>0.49182199999999998</v>
      </c>
    </row>
    <row r="1626" spans="1:4" x14ac:dyDescent="0.2">
      <c r="A1626" t="s">
        <v>4997</v>
      </c>
      <c r="B1626">
        <v>0.51524199999999998</v>
      </c>
      <c r="C1626">
        <v>0.48475800000000002</v>
      </c>
      <c r="D1626">
        <v>0.51524199999999998</v>
      </c>
    </row>
    <row r="1627" spans="1:4" x14ac:dyDescent="0.2">
      <c r="A1627" t="s">
        <v>4998</v>
      </c>
      <c r="B1627">
        <v>0.53866400000000003</v>
      </c>
      <c r="C1627">
        <v>0.46133600000000002</v>
      </c>
      <c r="D1627">
        <v>0.53866400000000003</v>
      </c>
    </row>
    <row r="1628" spans="1:4" x14ac:dyDescent="0.2">
      <c r="A1628" t="s">
        <v>4999</v>
      </c>
      <c r="B1628">
        <v>0.56208199999999997</v>
      </c>
      <c r="C1628">
        <v>0.43791799999999997</v>
      </c>
      <c r="D1628">
        <v>0.56208199999999997</v>
      </c>
    </row>
    <row r="1629" spans="1:4" x14ac:dyDescent="0.2">
      <c r="A1629" t="s">
        <v>5000</v>
      </c>
      <c r="B1629">
        <v>0.58550000000000002</v>
      </c>
      <c r="C1629">
        <v>0.41449999999999998</v>
      </c>
      <c r="D1629">
        <v>0.58550000000000002</v>
      </c>
    </row>
    <row r="1630" spans="1:4" x14ac:dyDescent="0.2">
      <c r="A1630" t="s">
        <v>5001</v>
      </c>
      <c r="B1630">
        <v>0.34014699999999998</v>
      </c>
      <c r="C1630">
        <v>0.65985300000000002</v>
      </c>
      <c r="D1630">
        <v>0.34014699999999998</v>
      </c>
    </row>
    <row r="1631" spans="1:4" x14ac:dyDescent="0.2">
      <c r="A1631" t="s">
        <v>5002</v>
      </c>
      <c r="B1631">
        <v>0.36282500000000001</v>
      </c>
      <c r="C1631">
        <v>0.63717500000000005</v>
      </c>
      <c r="D1631">
        <v>0.36282500000000001</v>
      </c>
    </row>
    <row r="1632" spans="1:4" x14ac:dyDescent="0.2">
      <c r="A1632" t="s">
        <v>5003</v>
      </c>
      <c r="B1632">
        <v>0.38550200000000001</v>
      </c>
      <c r="C1632">
        <v>0.61449799999999999</v>
      </c>
      <c r="D1632">
        <v>0.38550200000000001</v>
      </c>
    </row>
    <row r="1633" spans="1:4" x14ac:dyDescent="0.2">
      <c r="A1633" t="s">
        <v>5004</v>
      </c>
      <c r="B1633">
        <v>0.40818100000000002</v>
      </c>
      <c r="C1633">
        <v>0.59181899999999998</v>
      </c>
      <c r="D1633">
        <v>0.40818100000000002</v>
      </c>
    </row>
    <row r="1634" spans="1:4" x14ac:dyDescent="0.2">
      <c r="A1634" t="s">
        <v>5005</v>
      </c>
      <c r="B1634">
        <v>0.43085600000000002</v>
      </c>
      <c r="C1634">
        <v>0.56914399999999998</v>
      </c>
      <c r="D1634">
        <v>0.43085600000000002</v>
      </c>
    </row>
    <row r="1635" spans="1:4" x14ac:dyDescent="0.2">
      <c r="A1635" t="s">
        <v>5006</v>
      </c>
      <c r="B1635">
        <v>0.45352999999999999</v>
      </c>
      <c r="C1635">
        <v>0.54647000000000001</v>
      </c>
      <c r="D1635">
        <v>0.45352999999999999</v>
      </c>
    </row>
    <row r="1636" spans="1:4" x14ac:dyDescent="0.2">
      <c r="A1636" t="s">
        <v>5007</v>
      </c>
      <c r="B1636">
        <v>0.47620600000000002</v>
      </c>
      <c r="C1636">
        <v>0.52379399999999998</v>
      </c>
      <c r="D1636">
        <v>0.47620600000000002</v>
      </c>
    </row>
    <row r="1637" spans="1:4" x14ac:dyDescent="0.2">
      <c r="A1637" t="s">
        <v>5008</v>
      </c>
      <c r="B1637">
        <v>0.49887700000000001</v>
      </c>
      <c r="C1637">
        <v>0.50112299999999999</v>
      </c>
      <c r="D1637">
        <v>0.49887700000000001</v>
      </c>
    </row>
    <row r="1638" spans="1:4" x14ac:dyDescent="0.2">
      <c r="A1638" t="s">
        <v>5009</v>
      </c>
      <c r="B1638">
        <v>0.52156400000000003</v>
      </c>
      <c r="C1638">
        <v>0.47843599999999997</v>
      </c>
      <c r="D1638">
        <v>0.52156400000000003</v>
      </c>
    </row>
    <row r="1639" spans="1:4" x14ac:dyDescent="0.2">
      <c r="A1639" t="s">
        <v>5010</v>
      </c>
      <c r="B1639">
        <v>0.54424099999999997</v>
      </c>
      <c r="C1639">
        <v>0.45575900000000003</v>
      </c>
      <c r="D1639">
        <v>0.54424099999999997</v>
      </c>
    </row>
    <row r="1640" spans="1:4" x14ac:dyDescent="0.2">
      <c r="A1640" t="s">
        <v>5011</v>
      </c>
      <c r="B1640">
        <v>0.56691400000000003</v>
      </c>
      <c r="C1640">
        <v>0.43308600000000003</v>
      </c>
      <c r="D1640">
        <v>0.56691400000000003</v>
      </c>
    </row>
    <row r="1641" spans="1:4" x14ac:dyDescent="0.2">
      <c r="A1641" t="s">
        <v>5012</v>
      </c>
      <c r="B1641">
        <v>0.320631</v>
      </c>
      <c r="C1641">
        <v>0.679369</v>
      </c>
      <c r="D1641">
        <v>0.320631</v>
      </c>
    </row>
    <row r="1642" spans="1:4" x14ac:dyDescent="0.2">
      <c r="A1642" t="s">
        <v>5013</v>
      </c>
      <c r="B1642">
        <v>0.34200700000000001</v>
      </c>
      <c r="C1642">
        <v>0.65799300000000005</v>
      </c>
      <c r="D1642">
        <v>0.34200700000000001</v>
      </c>
    </row>
    <row r="1643" spans="1:4" x14ac:dyDescent="0.2">
      <c r="A1643" t="s">
        <v>5014</v>
      </c>
      <c r="B1643">
        <v>0.36338300000000001</v>
      </c>
      <c r="C1643">
        <v>0.63661699999999999</v>
      </c>
      <c r="D1643">
        <v>0.36338300000000001</v>
      </c>
    </row>
    <row r="1644" spans="1:4" x14ac:dyDescent="0.2">
      <c r="A1644" t="s">
        <v>5015</v>
      </c>
      <c r="B1644">
        <v>0.38476500000000002</v>
      </c>
      <c r="C1644">
        <v>0.61523499999999998</v>
      </c>
      <c r="D1644">
        <v>0.38476500000000002</v>
      </c>
    </row>
    <row r="1645" spans="1:4" x14ac:dyDescent="0.2">
      <c r="A1645" t="s">
        <v>5016</v>
      </c>
      <c r="B1645">
        <v>0.40613500000000002</v>
      </c>
      <c r="C1645">
        <v>0.59386499999999998</v>
      </c>
      <c r="D1645">
        <v>0.40613500000000002</v>
      </c>
    </row>
    <row r="1646" spans="1:4" x14ac:dyDescent="0.2">
      <c r="A1646" t="s">
        <v>5017</v>
      </c>
      <c r="B1646">
        <v>0.42751099999999997</v>
      </c>
      <c r="C1646">
        <v>0.57248900000000003</v>
      </c>
      <c r="D1646">
        <v>0.42751099999999997</v>
      </c>
    </row>
    <row r="1647" spans="1:4" x14ac:dyDescent="0.2">
      <c r="A1647" t="s">
        <v>5018</v>
      </c>
      <c r="B1647">
        <v>0.44888499999999998</v>
      </c>
      <c r="C1647">
        <v>0.55111500000000002</v>
      </c>
      <c r="D1647">
        <v>0.44888499999999998</v>
      </c>
    </row>
    <row r="1648" spans="1:4" x14ac:dyDescent="0.2">
      <c r="A1648" t="s">
        <v>5019</v>
      </c>
      <c r="B1648">
        <v>0.47025899999999998</v>
      </c>
      <c r="C1648">
        <v>0.52974100000000002</v>
      </c>
      <c r="D1648">
        <v>0.47025899999999998</v>
      </c>
    </row>
    <row r="1649" spans="1:4" x14ac:dyDescent="0.2">
      <c r="A1649" t="s">
        <v>5020</v>
      </c>
      <c r="B1649">
        <v>0.49163600000000002</v>
      </c>
      <c r="C1649">
        <v>0.50836400000000004</v>
      </c>
      <c r="D1649">
        <v>0.49163600000000002</v>
      </c>
    </row>
    <row r="1650" spans="1:4" x14ac:dyDescent="0.2">
      <c r="A1650" t="s">
        <v>5021</v>
      </c>
      <c r="B1650">
        <v>0.51301099999999999</v>
      </c>
      <c r="C1650">
        <v>0.48698900000000001</v>
      </c>
      <c r="D1650">
        <v>0.51301099999999999</v>
      </c>
    </row>
    <row r="1651" spans="1:4" x14ac:dyDescent="0.2">
      <c r="A1651" t="s">
        <v>5022</v>
      </c>
      <c r="B1651">
        <v>0.53438699999999995</v>
      </c>
      <c r="C1651">
        <v>0.465613</v>
      </c>
      <c r="D1651">
        <v>0.53438699999999995</v>
      </c>
    </row>
    <row r="1652" spans="1:4" x14ac:dyDescent="0.2">
      <c r="A1652" t="s">
        <v>5023</v>
      </c>
      <c r="B1652">
        <v>0.456349</v>
      </c>
      <c r="C1652">
        <v>0.543651</v>
      </c>
      <c r="D1652">
        <v>0.456349</v>
      </c>
    </row>
    <row r="1653" spans="1:4" x14ac:dyDescent="0.2">
      <c r="A1653" t="s">
        <v>5024</v>
      </c>
      <c r="B1653">
        <v>0.48677500000000001</v>
      </c>
      <c r="C1653">
        <v>0.51322500000000004</v>
      </c>
      <c r="D1653">
        <v>0.48677500000000001</v>
      </c>
    </row>
    <row r="1654" spans="1:4" x14ac:dyDescent="0.2">
      <c r="A1654" t="s">
        <v>5025</v>
      </c>
      <c r="B1654">
        <v>0.51718900000000001</v>
      </c>
      <c r="C1654">
        <v>0.48281099999999999</v>
      </c>
      <c r="D1654">
        <v>0.51718900000000001</v>
      </c>
    </row>
    <row r="1655" spans="1:4" x14ac:dyDescent="0.2">
      <c r="A1655" t="s">
        <v>5026</v>
      </c>
      <c r="B1655">
        <v>0.54761899999999997</v>
      </c>
      <c r="C1655">
        <v>0.45238099999999998</v>
      </c>
      <c r="D1655">
        <v>0.54761899999999997</v>
      </c>
    </row>
    <row r="1656" spans="1:4" x14ac:dyDescent="0.2">
      <c r="A1656" t="s">
        <v>5027</v>
      </c>
      <c r="B1656">
        <v>0.57804100000000003</v>
      </c>
      <c r="C1656">
        <v>0.42195899999999997</v>
      </c>
      <c r="D1656">
        <v>0.57804100000000003</v>
      </c>
    </row>
    <row r="1657" spans="1:4" x14ac:dyDescent="0.2">
      <c r="A1657" t="s">
        <v>5028</v>
      </c>
      <c r="B1657">
        <v>0.60846800000000001</v>
      </c>
      <c r="C1657">
        <v>0.39153199999999999</v>
      </c>
      <c r="D1657">
        <v>0.60846800000000001</v>
      </c>
    </row>
    <row r="1658" spans="1:4" x14ac:dyDescent="0.2">
      <c r="A1658" t="s">
        <v>5029</v>
      </c>
      <c r="B1658">
        <v>0.63888900000000004</v>
      </c>
      <c r="C1658">
        <v>0.36111100000000002</v>
      </c>
      <c r="D1658">
        <v>0.63888900000000004</v>
      </c>
    </row>
    <row r="1659" spans="1:4" x14ac:dyDescent="0.2">
      <c r="A1659" t="s">
        <v>5030</v>
      </c>
      <c r="B1659">
        <v>0.66931200000000002</v>
      </c>
      <c r="C1659">
        <v>0.33068799999999998</v>
      </c>
      <c r="D1659">
        <v>0.66931200000000002</v>
      </c>
    </row>
    <row r="1660" spans="1:4" x14ac:dyDescent="0.2">
      <c r="A1660" t="s">
        <v>5031</v>
      </c>
      <c r="B1660">
        <v>0.69973099999999999</v>
      </c>
      <c r="C1660">
        <v>0.30026900000000001</v>
      </c>
      <c r="D1660">
        <v>0.69973099999999999</v>
      </c>
    </row>
    <row r="1661" spans="1:4" x14ac:dyDescent="0.2">
      <c r="A1661" t="s">
        <v>5032</v>
      </c>
      <c r="B1661">
        <v>0.73016300000000001</v>
      </c>
      <c r="C1661">
        <v>0.26983699999999999</v>
      </c>
      <c r="D1661">
        <v>0.73016300000000001</v>
      </c>
    </row>
    <row r="1662" spans="1:4" x14ac:dyDescent="0.2">
      <c r="A1662" t="s">
        <v>5033</v>
      </c>
      <c r="B1662">
        <v>0.76058300000000001</v>
      </c>
      <c r="C1662">
        <v>0.23941699999999999</v>
      </c>
      <c r="D1662">
        <v>0.76058300000000001</v>
      </c>
    </row>
    <row r="1663" spans="1:4" x14ac:dyDescent="0.2">
      <c r="A1663" t="s">
        <v>5034</v>
      </c>
      <c r="B1663">
        <v>0.36904599999999999</v>
      </c>
      <c r="C1663">
        <v>0.63095400000000001</v>
      </c>
      <c r="D1663">
        <v>0.36904599999999999</v>
      </c>
    </row>
    <row r="1664" spans="1:4" x14ac:dyDescent="0.2">
      <c r="A1664" t="s">
        <v>5035</v>
      </c>
      <c r="B1664">
        <v>0.393652</v>
      </c>
      <c r="C1664">
        <v>0.606348</v>
      </c>
      <c r="D1664">
        <v>0.393652</v>
      </c>
    </row>
    <row r="1665" spans="1:4" x14ac:dyDescent="0.2">
      <c r="A1665" t="s">
        <v>5036</v>
      </c>
      <c r="B1665">
        <v>0.41825600000000002</v>
      </c>
      <c r="C1665">
        <v>0.58174400000000004</v>
      </c>
      <c r="D1665">
        <v>0.41825600000000002</v>
      </c>
    </row>
    <row r="1666" spans="1:4" x14ac:dyDescent="0.2">
      <c r="A1666" t="s">
        <v>5037</v>
      </c>
      <c r="B1666">
        <v>0.442857</v>
      </c>
      <c r="C1666">
        <v>0.55714300000000005</v>
      </c>
      <c r="D1666">
        <v>0.442857</v>
      </c>
    </row>
    <row r="1667" spans="1:4" x14ac:dyDescent="0.2">
      <c r="A1667" t="s">
        <v>5038</v>
      </c>
      <c r="B1667">
        <v>0.46745700000000001</v>
      </c>
      <c r="C1667">
        <v>0.53254299999999999</v>
      </c>
      <c r="D1667">
        <v>0.46745700000000001</v>
      </c>
    </row>
    <row r="1668" spans="1:4" x14ac:dyDescent="0.2">
      <c r="A1668" t="s">
        <v>5039</v>
      </c>
      <c r="B1668">
        <v>0.49206100000000003</v>
      </c>
      <c r="C1668">
        <v>0.50793900000000003</v>
      </c>
      <c r="D1668">
        <v>0.49206100000000003</v>
      </c>
    </row>
    <row r="1669" spans="1:4" x14ac:dyDescent="0.2">
      <c r="A1669" t="s">
        <v>5040</v>
      </c>
      <c r="B1669">
        <v>0.51666699999999999</v>
      </c>
      <c r="C1669">
        <v>0.48333300000000001</v>
      </c>
      <c r="D1669">
        <v>0.51666699999999999</v>
      </c>
    </row>
    <row r="1670" spans="1:4" x14ac:dyDescent="0.2">
      <c r="A1670" t="s">
        <v>5041</v>
      </c>
      <c r="B1670">
        <v>0.541265</v>
      </c>
      <c r="C1670">
        <v>0.458735</v>
      </c>
      <c r="D1670">
        <v>0.541265</v>
      </c>
    </row>
    <row r="1671" spans="1:4" x14ac:dyDescent="0.2">
      <c r="A1671" t="s">
        <v>5042</v>
      </c>
      <c r="B1671">
        <v>0.56587299999999996</v>
      </c>
      <c r="C1671">
        <v>0.43412699999999999</v>
      </c>
      <c r="D1671">
        <v>0.56587299999999996</v>
      </c>
    </row>
    <row r="1672" spans="1:4" x14ac:dyDescent="0.2">
      <c r="A1672" t="s">
        <v>5043</v>
      </c>
      <c r="B1672">
        <v>0.59047300000000003</v>
      </c>
      <c r="C1672">
        <v>0.40952699999999997</v>
      </c>
      <c r="D1672">
        <v>0.59047300000000003</v>
      </c>
    </row>
    <row r="1673" spans="1:4" x14ac:dyDescent="0.2">
      <c r="A1673" t="s">
        <v>5044</v>
      </c>
      <c r="B1673">
        <v>0.61507800000000001</v>
      </c>
      <c r="C1673">
        <v>0.38492199999999999</v>
      </c>
      <c r="D1673">
        <v>0.61507800000000001</v>
      </c>
    </row>
    <row r="1674" spans="1:4" x14ac:dyDescent="0.2">
      <c r="A1674" t="s">
        <v>5045</v>
      </c>
      <c r="B1674">
        <v>0.43253999999999998</v>
      </c>
      <c r="C1674">
        <v>0.56745999999999996</v>
      </c>
      <c r="D1674">
        <v>0.43253999999999998</v>
      </c>
    </row>
    <row r="1675" spans="1:4" x14ac:dyDescent="0.2">
      <c r="A1675" t="s">
        <v>5046</v>
      </c>
      <c r="B1675">
        <v>0.46137600000000001</v>
      </c>
      <c r="C1675">
        <v>0.53862399999999999</v>
      </c>
      <c r="D1675">
        <v>0.46137600000000001</v>
      </c>
    </row>
    <row r="1676" spans="1:4" x14ac:dyDescent="0.2">
      <c r="A1676" t="s">
        <v>5047</v>
      </c>
      <c r="B1676">
        <v>0.49021199999999998</v>
      </c>
      <c r="C1676">
        <v>0.50978800000000002</v>
      </c>
      <c r="D1676">
        <v>0.49021199999999998</v>
      </c>
    </row>
    <row r="1677" spans="1:4" x14ac:dyDescent="0.2">
      <c r="A1677" t="s">
        <v>5048</v>
      </c>
      <c r="B1677">
        <v>0.51904899999999998</v>
      </c>
      <c r="C1677">
        <v>0.48095100000000002</v>
      </c>
      <c r="D1677">
        <v>0.51904899999999998</v>
      </c>
    </row>
    <row r="1678" spans="1:4" x14ac:dyDescent="0.2">
      <c r="A1678" t="s">
        <v>5049</v>
      </c>
      <c r="B1678">
        <v>0.54788400000000004</v>
      </c>
      <c r="C1678">
        <v>0.45211600000000002</v>
      </c>
      <c r="D1678">
        <v>0.54788400000000004</v>
      </c>
    </row>
    <row r="1679" spans="1:4" x14ac:dyDescent="0.2">
      <c r="A1679" t="s">
        <v>5050</v>
      </c>
      <c r="B1679">
        <v>0.57671799999999995</v>
      </c>
      <c r="C1679">
        <v>0.42328199999999999</v>
      </c>
      <c r="D1679">
        <v>0.57671799999999995</v>
      </c>
    </row>
    <row r="1680" spans="1:4" x14ac:dyDescent="0.2">
      <c r="A1680" t="s">
        <v>5051</v>
      </c>
      <c r="B1680">
        <v>0.60555499999999995</v>
      </c>
      <c r="C1680">
        <v>0.39444499999999999</v>
      </c>
      <c r="D1680">
        <v>0.60555499999999995</v>
      </c>
    </row>
    <row r="1681" spans="1:4" x14ac:dyDescent="0.2">
      <c r="A1681" t="s">
        <v>5052</v>
      </c>
      <c r="B1681">
        <v>0.63439199999999996</v>
      </c>
      <c r="C1681">
        <v>0.36560799999999999</v>
      </c>
      <c r="D1681">
        <v>0.63439199999999996</v>
      </c>
    </row>
    <row r="1682" spans="1:4" x14ac:dyDescent="0.2">
      <c r="A1682" t="s">
        <v>5053</v>
      </c>
      <c r="B1682">
        <v>0.66322800000000004</v>
      </c>
      <c r="C1682">
        <v>0.33677200000000002</v>
      </c>
      <c r="D1682">
        <v>0.66322800000000004</v>
      </c>
    </row>
    <row r="1683" spans="1:4" x14ac:dyDescent="0.2">
      <c r="A1683" t="s">
        <v>5054</v>
      </c>
      <c r="B1683">
        <v>0.69206699999999999</v>
      </c>
      <c r="C1683">
        <v>0.30793300000000001</v>
      </c>
      <c r="D1683">
        <v>0.69206699999999999</v>
      </c>
    </row>
    <row r="1684" spans="1:4" x14ac:dyDescent="0.2">
      <c r="A1684" t="s">
        <v>5055</v>
      </c>
      <c r="B1684">
        <v>0.72090500000000002</v>
      </c>
      <c r="C1684">
        <v>0.27909499999999998</v>
      </c>
      <c r="D1684">
        <v>0.72090500000000002</v>
      </c>
    </row>
    <row r="1685" spans="1:4" x14ac:dyDescent="0.2">
      <c r="A1685" t="s">
        <v>5056</v>
      </c>
      <c r="B1685">
        <v>0.40873300000000001</v>
      </c>
      <c r="C1685">
        <v>0.59126699999999999</v>
      </c>
      <c r="D1685">
        <v>0.40873300000000001</v>
      </c>
    </row>
    <row r="1686" spans="1:4" x14ac:dyDescent="0.2">
      <c r="A1686" t="s">
        <v>5057</v>
      </c>
      <c r="B1686">
        <v>0.43597900000000001</v>
      </c>
      <c r="C1686">
        <v>0.56402099999999999</v>
      </c>
      <c r="D1686">
        <v>0.43597900000000001</v>
      </c>
    </row>
    <row r="1687" spans="1:4" x14ac:dyDescent="0.2">
      <c r="A1687" t="s">
        <v>5058</v>
      </c>
      <c r="B1687">
        <v>0.463227</v>
      </c>
      <c r="C1687">
        <v>0.53677299999999994</v>
      </c>
      <c r="D1687">
        <v>0.463227</v>
      </c>
    </row>
    <row r="1688" spans="1:4" x14ac:dyDescent="0.2">
      <c r="A1688" t="s">
        <v>5059</v>
      </c>
      <c r="B1688">
        <v>0.490479</v>
      </c>
      <c r="C1688">
        <v>0.509521</v>
      </c>
      <c r="D1688">
        <v>0.490479</v>
      </c>
    </row>
    <row r="1689" spans="1:4" x14ac:dyDescent="0.2">
      <c r="A1689" t="s">
        <v>5060</v>
      </c>
      <c r="B1689">
        <v>0.51772499999999999</v>
      </c>
      <c r="C1689">
        <v>0.48227500000000001</v>
      </c>
      <c r="D1689">
        <v>0.51772499999999999</v>
      </c>
    </row>
    <row r="1690" spans="1:4" x14ac:dyDescent="0.2">
      <c r="A1690" t="s">
        <v>5061</v>
      </c>
      <c r="B1690">
        <v>0.54498100000000005</v>
      </c>
      <c r="C1690">
        <v>0.45501900000000001</v>
      </c>
      <c r="D1690">
        <v>0.54498100000000005</v>
      </c>
    </row>
    <row r="1691" spans="1:4" x14ac:dyDescent="0.2">
      <c r="A1691" t="s">
        <v>5062</v>
      </c>
      <c r="B1691">
        <v>0.57222099999999998</v>
      </c>
      <c r="C1691">
        <v>0.42777900000000002</v>
      </c>
      <c r="D1691">
        <v>0.57222099999999998</v>
      </c>
    </row>
    <row r="1692" spans="1:4" x14ac:dyDescent="0.2">
      <c r="A1692" t="s">
        <v>5063</v>
      </c>
      <c r="B1692">
        <v>0.59946900000000003</v>
      </c>
      <c r="C1692">
        <v>0.40053100000000003</v>
      </c>
      <c r="D1692">
        <v>0.59946900000000003</v>
      </c>
    </row>
    <row r="1693" spans="1:4" x14ac:dyDescent="0.2">
      <c r="A1693" t="s">
        <v>5064</v>
      </c>
      <c r="B1693">
        <v>0.62672000000000005</v>
      </c>
      <c r="C1693">
        <v>0.37328</v>
      </c>
      <c r="D1693">
        <v>0.62672000000000005</v>
      </c>
    </row>
    <row r="1694" spans="1:4" x14ac:dyDescent="0.2">
      <c r="A1694" t="s">
        <v>5065</v>
      </c>
      <c r="B1694">
        <v>0.65396799999999999</v>
      </c>
      <c r="C1694">
        <v>0.34603200000000001</v>
      </c>
      <c r="D1694">
        <v>0.65396799999999999</v>
      </c>
    </row>
    <row r="1695" spans="1:4" x14ac:dyDescent="0.2">
      <c r="A1695" t="s">
        <v>5066</v>
      </c>
      <c r="B1695">
        <v>0.68121699999999996</v>
      </c>
      <c r="C1695">
        <v>0.31878299999999998</v>
      </c>
      <c r="D1695">
        <v>0.68121699999999996</v>
      </c>
    </row>
    <row r="1696" spans="1:4" x14ac:dyDescent="0.2">
      <c r="A1696" t="s">
        <v>5067</v>
      </c>
      <c r="B1696">
        <v>0.38889099999999999</v>
      </c>
      <c r="C1696">
        <v>0.61110900000000001</v>
      </c>
      <c r="D1696">
        <v>0.38889099999999999</v>
      </c>
    </row>
    <row r="1697" spans="1:4" x14ac:dyDescent="0.2">
      <c r="A1697" t="s">
        <v>5068</v>
      </c>
      <c r="B1697">
        <v>0.41481699999999999</v>
      </c>
      <c r="C1697">
        <v>0.58518300000000001</v>
      </c>
      <c r="D1697">
        <v>0.41481699999999999</v>
      </c>
    </row>
    <row r="1698" spans="1:4" x14ac:dyDescent="0.2">
      <c r="A1698" t="s">
        <v>5069</v>
      </c>
      <c r="B1698">
        <v>0.44074099999999999</v>
      </c>
      <c r="C1698">
        <v>0.55925899999999995</v>
      </c>
      <c r="D1698">
        <v>0.44074099999999999</v>
      </c>
    </row>
    <row r="1699" spans="1:4" x14ac:dyDescent="0.2">
      <c r="A1699" t="s">
        <v>5070</v>
      </c>
      <c r="B1699">
        <v>0.46666600000000003</v>
      </c>
      <c r="C1699">
        <v>0.53333399999999997</v>
      </c>
      <c r="D1699">
        <v>0.46666600000000003</v>
      </c>
    </row>
    <row r="1700" spans="1:4" x14ac:dyDescent="0.2">
      <c r="A1700" t="s">
        <v>5071</v>
      </c>
      <c r="B1700">
        <v>0.49259999999999998</v>
      </c>
      <c r="C1700">
        <v>0.50739999999999996</v>
      </c>
      <c r="D1700">
        <v>0.49259999999999998</v>
      </c>
    </row>
    <row r="1701" spans="1:4" x14ac:dyDescent="0.2">
      <c r="A1701" t="s">
        <v>5072</v>
      </c>
      <c r="B1701">
        <v>0.51851899999999995</v>
      </c>
      <c r="C1701">
        <v>0.48148099999999999</v>
      </c>
      <c r="D1701">
        <v>0.51851899999999995</v>
      </c>
    </row>
    <row r="1702" spans="1:4" x14ac:dyDescent="0.2">
      <c r="A1702" t="s">
        <v>5073</v>
      </c>
      <c r="B1702">
        <v>0.54444400000000004</v>
      </c>
      <c r="C1702">
        <v>0.45555600000000002</v>
      </c>
      <c r="D1702">
        <v>0.54444400000000004</v>
      </c>
    </row>
    <row r="1703" spans="1:4" x14ac:dyDescent="0.2">
      <c r="A1703" t="s">
        <v>5074</v>
      </c>
      <c r="B1703">
        <v>0.57036900000000001</v>
      </c>
      <c r="C1703">
        <v>0.42963099999999999</v>
      </c>
      <c r="D1703">
        <v>0.57036900000000001</v>
      </c>
    </row>
    <row r="1704" spans="1:4" x14ac:dyDescent="0.2">
      <c r="A1704" t="s">
        <v>5075</v>
      </c>
      <c r="B1704">
        <v>0.59629399999999999</v>
      </c>
      <c r="C1704">
        <v>0.40370600000000001</v>
      </c>
      <c r="D1704">
        <v>0.59629399999999999</v>
      </c>
    </row>
    <row r="1705" spans="1:4" x14ac:dyDescent="0.2">
      <c r="A1705" t="s">
        <v>5076</v>
      </c>
      <c r="B1705">
        <v>0.62222200000000005</v>
      </c>
      <c r="C1705">
        <v>0.377778</v>
      </c>
      <c r="D1705">
        <v>0.62222200000000005</v>
      </c>
    </row>
    <row r="1706" spans="1:4" x14ac:dyDescent="0.2">
      <c r="A1706" t="s">
        <v>5077</v>
      </c>
      <c r="B1706">
        <v>0.64814799999999995</v>
      </c>
      <c r="C1706">
        <v>0.351852</v>
      </c>
      <c r="D1706">
        <v>0.64814799999999995</v>
      </c>
    </row>
    <row r="1707" spans="1:4" x14ac:dyDescent="0.2">
      <c r="A1707" t="s">
        <v>5078</v>
      </c>
      <c r="B1707">
        <v>0.38889099999999999</v>
      </c>
      <c r="C1707">
        <v>0.61110900000000001</v>
      </c>
      <c r="D1707">
        <v>0.38889099999999999</v>
      </c>
    </row>
    <row r="1708" spans="1:4" x14ac:dyDescent="0.2">
      <c r="A1708" t="s">
        <v>5079</v>
      </c>
      <c r="B1708">
        <v>0.41481699999999999</v>
      </c>
      <c r="C1708">
        <v>0.58518300000000001</v>
      </c>
      <c r="D1708">
        <v>0.41481699999999999</v>
      </c>
    </row>
    <row r="1709" spans="1:4" x14ac:dyDescent="0.2">
      <c r="A1709" t="s">
        <v>5080</v>
      </c>
      <c r="B1709">
        <v>0.44074099999999999</v>
      </c>
      <c r="C1709">
        <v>0.55925899999999995</v>
      </c>
      <c r="D1709">
        <v>0.44074099999999999</v>
      </c>
    </row>
    <row r="1710" spans="1:4" x14ac:dyDescent="0.2">
      <c r="A1710" t="s">
        <v>5081</v>
      </c>
      <c r="B1710">
        <v>0.46666600000000003</v>
      </c>
      <c r="C1710">
        <v>0.53333399999999997</v>
      </c>
      <c r="D1710">
        <v>0.46666600000000003</v>
      </c>
    </row>
    <row r="1711" spans="1:4" x14ac:dyDescent="0.2">
      <c r="A1711" t="s">
        <v>5082</v>
      </c>
      <c r="B1711">
        <v>0.49259999999999998</v>
      </c>
      <c r="C1711">
        <v>0.50739999999999996</v>
      </c>
      <c r="D1711">
        <v>0.49259999999999998</v>
      </c>
    </row>
    <row r="1712" spans="1:4" x14ac:dyDescent="0.2">
      <c r="A1712" t="s">
        <v>5083</v>
      </c>
      <c r="B1712">
        <v>0.51851899999999995</v>
      </c>
      <c r="C1712">
        <v>0.48148099999999999</v>
      </c>
      <c r="D1712">
        <v>0.51851899999999995</v>
      </c>
    </row>
    <row r="1713" spans="1:4" x14ac:dyDescent="0.2">
      <c r="A1713" t="s">
        <v>5084</v>
      </c>
      <c r="B1713">
        <v>0.54444400000000004</v>
      </c>
      <c r="C1713">
        <v>0.45555600000000002</v>
      </c>
      <c r="D1713">
        <v>0.54444400000000004</v>
      </c>
    </row>
    <row r="1714" spans="1:4" x14ac:dyDescent="0.2">
      <c r="A1714" t="s">
        <v>5085</v>
      </c>
      <c r="B1714">
        <v>0.57036900000000001</v>
      </c>
      <c r="C1714">
        <v>0.42963099999999999</v>
      </c>
      <c r="D1714">
        <v>0.57036900000000001</v>
      </c>
    </row>
    <row r="1715" spans="1:4" x14ac:dyDescent="0.2">
      <c r="A1715" t="s">
        <v>5086</v>
      </c>
      <c r="B1715">
        <v>0.59629399999999999</v>
      </c>
      <c r="C1715">
        <v>0.40370600000000001</v>
      </c>
      <c r="D1715">
        <v>0.59629399999999999</v>
      </c>
    </row>
    <row r="1716" spans="1:4" x14ac:dyDescent="0.2">
      <c r="A1716" t="s">
        <v>5087</v>
      </c>
      <c r="B1716">
        <v>0.62222200000000005</v>
      </c>
      <c r="C1716">
        <v>0.377778</v>
      </c>
      <c r="D1716">
        <v>0.62222200000000005</v>
      </c>
    </row>
    <row r="1717" spans="1:4" x14ac:dyDescent="0.2">
      <c r="A1717" t="s">
        <v>5088</v>
      </c>
      <c r="B1717">
        <v>0.64814799999999995</v>
      </c>
      <c r="C1717">
        <v>0.351852</v>
      </c>
      <c r="D1717">
        <v>0.64814799999999995</v>
      </c>
    </row>
    <row r="1718" spans="1:4" x14ac:dyDescent="0.2">
      <c r="A1718" t="s">
        <v>5089</v>
      </c>
      <c r="B1718">
        <v>0.40476499999999999</v>
      </c>
      <c r="C1718">
        <v>0.59523499999999996</v>
      </c>
      <c r="D1718">
        <v>0.40476499999999999</v>
      </c>
    </row>
    <row r="1719" spans="1:4" x14ac:dyDescent="0.2">
      <c r="A1719" t="s">
        <v>5090</v>
      </c>
      <c r="B1719">
        <v>0.43174600000000002</v>
      </c>
      <c r="C1719">
        <v>0.56825400000000004</v>
      </c>
      <c r="D1719">
        <v>0.43174600000000002</v>
      </c>
    </row>
    <row r="1720" spans="1:4" x14ac:dyDescent="0.2">
      <c r="A1720" t="s">
        <v>5091</v>
      </c>
      <c r="B1720">
        <v>0.45872800000000002</v>
      </c>
      <c r="C1720">
        <v>0.54127199999999998</v>
      </c>
      <c r="D1720">
        <v>0.45872800000000002</v>
      </c>
    </row>
    <row r="1721" spans="1:4" x14ac:dyDescent="0.2">
      <c r="A1721" t="s">
        <v>5092</v>
      </c>
      <c r="B1721">
        <v>0.48571399999999998</v>
      </c>
      <c r="C1721">
        <v>0.51428600000000002</v>
      </c>
      <c r="D1721">
        <v>0.48571399999999998</v>
      </c>
    </row>
    <row r="1722" spans="1:4" x14ac:dyDescent="0.2">
      <c r="A1722" t="s">
        <v>5093</v>
      </c>
      <c r="B1722">
        <v>0.51269799999999999</v>
      </c>
      <c r="C1722">
        <v>0.48730200000000001</v>
      </c>
      <c r="D1722">
        <v>0.51269799999999999</v>
      </c>
    </row>
    <row r="1723" spans="1:4" x14ac:dyDescent="0.2">
      <c r="A1723" t="s">
        <v>5094</v>
      </c>
      <c r="B1723">
        <v>0.53968300000000002</v>
      </c>
      <c r="C1723">
        <v>0.46031699999999998</v>
      </c>
      <c r="D1723">
        <v>0.53968300000000002</v>
      </c>
    </row>
    <row r="1724" spans="1:4" x14ac:dyDescent="0.2">
      <c r="A1724" t="s">
        <v>5095</v>
      </c>
      <c r="B1724">
        <v>0.566666</v>
      </c>
      <c r="C1724">
        <v>0.433334</v>
      </c>
      <c r="D1724">
        <v>0.566666</v>
      </c>
    </row>
    <row r="1725" spans="1:4" x14ac:dyDescent="0.2">
      <c r="A1725" t="s">
        <v>5096</v>
      </c>
      <c r="B1725">
        <v>0.59364899999999998</v>
      </c>
      <c r="C1725">
        <v>0.40635100000000002</v>
      </c>
      <c r="D1725">
        <v>0.59364899999999998</v>
      </c>
    </row>
    <row r="1726" spans="1:4" x14ac:dyDescent="0.2">
      <c r="A1726" t="s">
        <v>5097</v>
      </c>
      <c r="B1726">
        <v>0.62063500000000005</v>
      </c>
      <c r="C1726">
        <v>0.37936500000000001</v>
      </c>
      <c r="D1726">
        <v>0.62063500000000005</v>
      </c>
    </row>
    <row r="1727" spans="1:4" x14ac:dyDescent="0.2">
      <c r="A1727" t="s">
        <v>5098</v>
      </c>
      <c r="B1727">
        <v>0.64761899999999994</v>
      </c>
      <c r="C1727">
        <v>0.352381</v>
      </c>
      <c r="D1727">
        <v>0.64761899999999994</v>
      </c>
    </row>
    <row r="1728" spans="1:4" x14ac:dyDescent="0.2">
      <c r="A1728" t="s">
        <v>5099</v>
      </c>
      <c r="B1728">
        <v>0.67460299999999995</v>
      </c>
      <c r="C1728">
        <v>0.32539699999999999</v>
      </c>
      <c r="D1728">
        <v>0.67460299999999995</v>
      </c>
    </row>
    <row r="1729" spans="1:4" x14ac:dyDescent="0.2">
      <c r="A1729" t="s">
        <v>5100</v>
      </c>
      <c r="B1729">
        <v>0.33333299999999999</v>
      </c>
      <c r="C1729">
        <v>0.66666700000000001</v>
      </c>
      <c r="D1729">
        <v>0.33333299999999999</v>
      </c>
    </row>
    <row r="1730" spans="1:4" x14ac:dyDescent="0.2">
      <c r="A1730" t="s">
        <v>5101</v>
      </c>
      <c r="B1730">
        <v>0.35555599999999998</v>
      </c>
      <c r="C1730">
        <v>0.64444400000000002</v>
      </c>
      <c r="D1730">
        <v>0.35555599999999998</v>
      </c>
    </row>
    <row r="1731" spans="1:4" x14ac:dyDescent="0.2">
      <c r="A1731" t="s">
        <v>5102</v>
      </c>
      <c r="B1731">
        <v>0.37778299999999998</v>
      </c>
      <c r="C1731">
        <v>0.62221700000000002</v>
      </c>
      <c r="D1731">
        <v>0.37778299999999998</v>
      </c>
    </row>
    <row r="1732" spans="1:4" x14ac:dyDescent="0.2">
      <c r="A1732" t="s">
        <v>5103</v>
      </c>
      <c r="B1732">
        <v>0.400001</v>
      </c>
      <c r="C1732">
        <v>0.59999899999999995</v>
      </c>
      <c r="D1732">
        <v>0.400001</v>
      </c>
    </row>
    <row r="1733" spans="1:4" x14ac:dyDescent="0.2">
      <c r="A1733" t="s">
        <v>5104</v>
      </c>
      <c r="B1733">
        <v>0.42222399999999999</v>
      </c>
      <c r="C1733">
        <v>0.57777599999999996</v>
      </c>
      <c r="D1733">
        <v>0.42222399999999999</v>
      </c>
    </row>
    <row r="1734" spans="1:4" x14ac:dyDescent="0.2">
      <c r="A1734" t="s">
        <v>5105</v>
      </c>
      <c r="B1734">
        <v>0.44444499999999998</v>
      </c>
      <c r="C1734">
        <v>0.55555500000000002</v>
      </c>
      <c r="D1734">
        <v>0.44444499999999998</v>
      </c>
    </row>
    <row r="1735" spans="1:4" x14ac:dyDescent="0.2">
      <c r="A1735" t="s">
        <v>5106</v>
      </c>
      <c r="B1735">
        <v>0.466673</v>
      </c>
      <c r="C1735">
        <v>0.533327</v>
      </c>
      <c r="D1735">
        <v>0.466673</v>
      </c>
    </row>
    <row r="1736" spans="1:4" x14ac:dyDescent="0.2">
      <c r="A1736" t="s">
        <v>5107</v>
      </c>
      <c r="B1736">
        <v>0.48888900000000002</v>
      </c>
      <c r="C1736">
        <v>0.51111099999999998</v>
      </c>
      <c r="D1736">
        <v>0.48888900000000002</v>
      </c>
    </row>
    <row r="1737" spans="1:4" x14ac:dyDescent="0.2">
      <c r="A1737" t="s">
        <v>5108</v>
      </c>
      <c r="B1737">
        <v>0.51111099999999998</v>
      </c>
      <c r="C1737">
        <v>0.48888900000000002</v>
      </c>
      <c r="D1737">
        <v>0.51111099999999998</v>
      </c>
    </row>
    <row r="1738" spans="1:4" x14ac:dyDescent="0.2">
      <c r="A1738" t="s">
        <v>5109</v>
      </c>
      <c r="B1738">
        <v>0.53333299999999995</v>
      </c>
      <c r="C1738">
        <v>0.466667</v>
      </c>
      <c r="D1738">
        <v>0.53333299999999995</v>
      </c>
    </row>
    <row r="1739" spans="1:4" x14ac:dyDescent="0.2">
      <c r="A1739" t="s">
        <v>5110</v>
      </c>
      <c r="B1739">
        <v>0.55555600000000005</v>
      </c>
      <c r="C1739">
        <v>0.44444400000000001</v>
      </c>
      <c r="D1739">
        <v>0.55555600000000005</v>
      </c>
    </row>
    <row r="1740" spans="1:4" x14ac:dyDescent="0.2">
      <c r="A1740" t="s">
        <v>5111</v>
      </c>
      <c r="B1740">
        <v>0.37698399999999999</v>
      </c>
      <c r="C1740">
        <v>0.62301600000000001</v>
      </c>
      <c r="D1740">
        <v>0.37698399999999999</v>
      </c>
    </row>
    <row r="1741" spans="1:4" x14ac:dyDescent="0.2">
      <c r="A1741" t="s">
        <v>5112</v>
      </c>
      <c r="B1741">
        <v>0.402119</v>
      </c>
      <c r="C1741">
        <v>0.597881</v>
      </c>
      <c r="D1741">
        <v>0.402119</v>
      </c>
    </row>
    <row r="1742" spans="1:4" x14ac:dyDescent="0.2">
      <c r="A1742" t="s">
        <v>5113</v>
      </c>
      <c r="B1742">
        <v>0.42725000000000002</v>
      </c>
      <c r="C1742">
        <v>0.57274999999999998</v>
      </c>
      <c r="D1742">
        <v>0.42725000000000002</v>
      </c>
    </row>
    <row r="1743" spans="1:4" x14ac:dyDescent="0.2">
      <c r="A1743" t="s">
        <v>5114</v>
      </c>
      <c r="B1743">
        <v>0.45238099999999998</v>
      </c>
      <c r="C1743">
        <v>0.54761899999999997</v>
      </c>
      <c r="D1743">
        <v>0.45238099999999998</v>
      </c>
    </row>
    <row r="1744" spans="1:4" x14ac:dyDescent="0.2">
      <c r="A1744" t="s">
        <v>5115</v>
      </c>
      <c r="B1744">
        <v>0.47751300000000002</v>
      </c>
      <c r="C1744">
        <v>0.52248700000000003</v>
      </c>
      <c r="D1744">
        <v>0.47751300000000002</v>
      </c>
    </row>
    <row r="1745" spans="1:4" x14ac:dyDescent="0.2">
      <c r="A1745" t="s">
        <v>5116</v>
      </c>
      <c r="B1745">
        <v>0.50264600000000004</v>
      </c>
      <c r="C1745">
        <v>0.49735400000000002</v>
      </c>
      <c r="D1745">
        <v>0.50264600000000004</v>
      </c>
    </row>
    <row r="1746" spans="1:4" x14ac:dyDescent="0.2">
      <c r="A1746" t="s">
        <v>5117</v>
      </c>
      <c r="B1746">
        <v>0.527779</v>
      </c>
      <c r="C1746">
        <v>0.472221</v>
      </c>
      <c r="D1746">
        <v>0.527779</v>
      </c>
    </row>
    <row r="1747" spans="1:4" x14ac:dyDescent="0.2">
      <c r="A1747" t="s">
        <v>5118</v>
      </c>
      <c r="B1747">
        <v>0.55291000000000001</v>
      </c>
      <c r="C1747">
        <v>0.44708999999999999</v>
      </c>
      <c r="D1747">
        <v>0.55291000000000001</v>
      </c>
    </row>
    <row r="1748" spans="1:4" x14ac:dyDescent="0.2">
      <c r="A1748" t="s">
        <v>5119</v>
      </c>
      <c r="B1748">
        <v>0.57804100000000003</v>
      </c>
      <c r="C1748">
        <v>0.42195899999999997</v>
      </c>
      <c r="D1748">
        <v>0.57804100000000003</v>
      </c>
    </row>
    <row r="1749" spans="1:4" x14ac:dyDescent="0.2">
      <c r="A1749" t="s">
        <v>5120</v>
      </c>
      <c r="B1749">
        <v>0.60317200000000004</v>
      </c>
      <c r="C1749">
        <v>0.39682800000000001</v>
      </c>
      <c r="D1749">
        <v>0.60317200000000004</v>
      </c>
    </row>
    <row r="1750" spans="1:4" x14ac:dyDescent="0.2">
      <c r="A1750" t="s">
        <v>5121</v>
      </c>
      <c r="B1750">
        <v>0.62830699999999995</v>
      </c>
      <c r="C1750">
        <v>0.371693</v>
      </c>
      <c r="D1750">
        <v>0.62830699999999995</v>
      </c>
    </row>
    <row r="1751" spans="1:4" x14ac:dyDescent="0.2">
      <c r="A1751" t="s">
        <v>5122</v>
      </c>
      <c r="B1751">
        <v>0.31745899999999999</v>
      </c>
      <c r="C1751">
        <v>0.68254099999999995</v>
      </c>
      <c r="D1751">
        <v>0.31745899999999999</v>
      </c>
    </row>
    <row r="1752" spans="1:4" x14ac:dyDescent="0.2">
      <c r="A1752" t="s">
        <v>5123</v>
      </c>
      <c r="B1752">
        <v>0.33862399999999998</v>
      </c>
      <c r="C1752">
        <v>0.66137599999999996</v>
      </c>
      <c r="D1752">
        <v>0.33862399999999998</v>
      </c>
    </row>
    <row r="1753" spans="1:4" x14ac:dyDescent="0.2">
      <c r="A1753" t="s">
        <v>5124</v>
      </c>
      <c r="B1753">
        <v>0.359788</v>
      </c>
      <c r="C1753">
        <v>0.640212</v>
      </c>
      <c r="D1753">
        <v>0.359788</v>
      </c>
    </row>
    <row r="1754" spans="1:4" x14ac:dyDescent="0.2">
      <c r="A1754" t="s">
        <v>5125</v>
      </c>
      <c r="B1754">
        <v>0.38095200000000001</v>
      </c>
      <c r="C1754">
        <v>0.61904800000000004</v>
      </c>
      <c r="D1754">
        <v>0.38095200000000001</v>
      </c>
    </row>
    <row r="1755" spans="1:4" x14ac:dyDescent="0.2">
      <c r="A1755" t="s">
        <v>5126</v>
      </c>
      <c r="B1755">
        <v>0.402117</v>
      </c>
      <c r="C1755">
        <v>0.59788300000000005</v>
      </c>
      <c r="D1755">
        <v>0.402117</v>
      </c>
    </row>
    <row r="1756" spans="1:4" x14ac:dyDescent="0.2">
      <c r="A1756" t="s">
        <v>5127</v>
      </c>
      <c r="B1756">
        <v>0.42328199999999999</v>
      </c>
      <c r="C1756">
        <v>0.57671799999999995</v>
      </c>
      <c r="D1756">
        <v>0.42328199999999999</v>
      </c>
    </row>
    <row r="1757" spans="1:4" x14ac:dyDescent="0.2">
      <c r="A1757" t="s">
        <v>5128</v>
      </c>
      <c r="B1757">
        <v>0.44444499999999998</v>
      </c>
      <c r="C1757">
        <v>0.55555500000000002</v>
      </c>
      <c r="D1757">
        <v>0.44444499999999998</v>
      </c>
    </row>
    <row r="1758" spans="1:4" x14ac:dyDescent="0.2">
      <c r="A1758" t="s">
        <v>5129</v>
      </c>
      <c r="B1758">
        <v>0.46560800000000002</v>
      </c>
      <c r="C1758">
        <v>0.53439199999999998</v>
      </c>
      <c r="D1758">
        <v>0.46560800000000002</v>
      </c>
    </row>
    <row r="1759" spans="1:4" x14ac:dyDescent="0.2">
      <c r="A1759" t="s">
        <v>5130</v>
      </c>
      <c r="B1759">
        <v>0.48677199999999998</v>
      </c>
      <c r="C1759">
        <v>0.51322800000000002</v>
      </c>
      <c r="D1759">
        <v>0.48677199999999998</v>
      </c>
    </row>
    <row r="1760" spans="1:4" x14ac:dyDescent="0.2">
      <c r="A1760" t="s">
        <v>5131</v>
      </c>
      <c r="B1760">
        <v>0.50793500000000003</v>
      </c>
      <c r="C1760">
        <v>0.49206499999999997</v>
      </c>
      <c r="D1760">
        <v>0.50793500000000003</v>
      </c>
    </row>
    <row r="1761" spans="1:4" x14ac:dyDescent="0.2">
      <c r="A1761" t="s">
        <v>5132</v>
      </c>
      <c r="B1761">
        <v>0.52910199999999996</v>
      </c>
      <c r="C1761">
        <v>0.47089799999999998</v>
      </c>
      <c r="D1761">
        <v>0.52910199999999996</v>
      </c>
    </row>
    <row r="1762" spans="1:4" x14ac:dyDescent="0.2">
      <c r="A1762" t="s">
        <v>5133</v>
      </c>
      <c r="B1762">
        <v>0.30952099999999999</v>
      </c>
      <c r="C1762">
        <v>0.69047899999999995</v>
      </c>
      <c r="D1762">
        <v>0.30952099999999999</v>
      </c>
    </row>
    <row r="1763" spans="1:4" x14ac:dyDescent="0.2">
      <c r="A1763" t="s">
        <v>5134</v>
      </c>
      <c r="B1763">
        <v>0.33015899999999998</v>
      </c>
      <c r="C1763">
        <v>0.66984100000000002</v>
      </c>
      <c r="D1763">
        <v>0.33015899999999998</v>
      </c>
    </row>
    <row r="1764" spans="1:4" x14ac:dyDescent="0.2">
      <c r="A1764" t="s">
        <v>5135</v>
      </c>
      <c r="B1764">
        <v>0.35079399999999999</v>
      </c>
      <c r="C1764">
        <v>0.64920599999999995</v>
      </c>
      <c r="D1764">
        <v>0.35079399999999999</v>
      </c>
    </row>
    <row r="1765" spans="1:4" x14ac:dyDescent="0.2">
      <c r="A1765" t="s">
        <v>5136</v>
      </c>
      <c r="B1765">
        <v>0.37142900000000001</v>
      </c>
      <c r="C1765">
        <v>0.62857099999999999</v>
      </c>
      <c r="D1765">
        <v>0.37142900000000001</v>
      </c>
    </row>
    <row r="1766" spans="1:4" x14ac:dyDescent="0.2">
      <c r="A1766" t="s">
        <v>5137</v>
      </c>
      <c r="B1766">
        <v>0.39206400000000002</v>
      </c>
      <c r="C1766">
        <v>0.60793600000000003</v>
      </c>
      <c r="D1766">
        <v>0.39206400000000002</v>
      </c>
    </row>
    <row r="1767" spans="1:4" x14ac:dyDescent="0.2">
      <c r="A1767" t="s">
        <v>5138</v>
      </c>
      <c r="B1767">
        <v>0.41270000000000001</v>
      </c>
      <c r="C1767">
        <v>0.58730000000000004</v>
      </c>
      <c r="D1767">
        <v>0.41270000000000001</v>
      </c>
    </row>
    <row r="1768" spans="1:4" x14ac:dyDescent="0.2">
      <c r="A1768" t="s">
        <v>5139</v>
      </c>
      <c r="B1768">
        <v>0.43333500000000003</v>
      </c>
      <c r="C1768">
        <v>0.56666499999999997</v>
      </c>
      <c r="D1768">
        <v>0.43333500000000003</v>
      </c>
    </row>
    <row r="1769" spans="1:4" x14ac:dyDescent="0.2">
      <c r="A1769" t="s">
        <v>5140</v>
      </c>
      <c r="B1769">
        <v>0.45396999999999998</v>
      </c>
      <c r="C1769">
        <v>0.54603000000000002</v>
      </c>
      <c r="D1769">
        <v>0.45396999999999998</v>
      </c>
    </row>
    <row r="1770" spans="1:4" x14ac:dyDescent="0.2">
      <c r="A1770" t="s">
        <v>5141</v>
      </c>
      <c r="B1770">
        <v>0.47460799999999997</v>
      </c>
      <c r="C1770">
        <v>0.52539199999999997</v>
      </c>
      <c r="D1770">
        <v>0.47460799999999997</v>
      </c>
    </row>
    <row r="1771" spans="1:4" x14ac:dyDescent="0.2">
      <c r="A1771" t="s">
        <v>5142</v>
      </c>
      <c r="B1771">
        <v>0.49523800000000001</v>
      </c>
      <c r="C1771">
        <v>0.50476200000000004</v>
      </c>
      <c r="D1771">
        <v>0.49523800000000001</v>
      </c>
    </row>
    <row r="1772" spans="1:4" x14ac:dyDescent="0.2">
      <c r="A1772" t="s">
        <v>5143</v>
      </c>
      <c r="B1772">
        <v>0.51587300000000003</v>
      </c>
      <c r="C1772">
        <v>0.48412699999999997</v>
      </c>
      <c r="D1772">
        <v>0.51587300000000003</v>
      </c>
    </row>
    <row r="1773" spans="1:4" x14ac:dyDescent="0.2">
      <c r="A1773" t="s">
        <v>5144</v>
      </c>
      <c r="B1773">
        <v>0.33730199999999999</v>
      </c>
      <c r="C1773">
        <v>0.66269800000000001</v>
      </c>
      <c r="D1773">
        <v>0.33730199999999999</v>
      </c>
    </row>
    <row r="1774" spans="1:4" x14ac:dyDescent="0.2">
      <c r="A1774" t="s">
        <v>5145</v>
      </c>
      <c r="B1774">
        <v>0.359788</v>
      </c>
      <c r="C1774">
        <v>0.640212</v>
      </c>
      <c r="D1774">
        <v>0.359788</v>
      </c>
    </row>
    <row r="1775" spans="1:4" x14ac:dyDescent="0.2">
      <c r="A1775" t="s">
        <v>5146</v>
      </c>
      <c r="B1775">
        <v>0.38227499999999998</v>
      </c>
      <c r="C1775">
        <v>0.61772499999999997</v>
      </c>
      <c r="D1775">
        <v>0.38227499999999998</v>
      </c>
    </row>
    <row r="1776" spans="1:4" x14ac:dyDescent="0.2">
      <c r="A1776" t="s">
        <v>5147</v>
      </c>
      <c r="B1776">
        <v>0.40476400000000001</v>
      </c>
      <c r="C1776">
        <v>0.59523599999999999</v>
      </c>
      <c r="D1776">
        <v>0.40476400000000001</v>
      </c>
    </row>
    <row r="1777" spans="1:4" x14ac:dyDescent="0.2">
      <c r="A1777" t="s">
        <v>5148</v>
      </c>
      <c r="B1777">
        <v>0.42725000000000002</v>
      </c>
      <c r="C1777">
        <v>0.57274999999999998</v>
      </c>
      <c r="D1777">
        <v>0.42725000000000002</v>
      </c>
    </row>
    <row r="1778" spans="1:4" x14ac:dyDescent="0.2">
      <c r="A1778" t="s">
        <v>5149</v>
      </c>
      <c r="B1778">
        <v>0.44973600000000002</v>
      </c>
      <c r="C1778">
        <v>0.55026399999999998</v>
      </c>
      <c r="D1778">
        <v>0.44973600000000002</v>
      </c>
    </row>
    <row r="1779" spans="1:4" x14ac:dyDescent="0.2">
      <c r="A1779" t="s">
        <v>5150</v>
      </c>
      <c r="B1779">
        <v>0.472217</v>
      </c>
      <c r="C1779">
        <v>0.527783</v>
      </c>
      <c r="D1779">
        <v>0.472217</v>
      </c>
    </row>
    <row r="1780" spans="1:4" x14ac:dyDescent="0.2">
      <c r="A1780" t="s">
        <v>5151</v>
      </c>
      <c r="B1780">
        <v>0.49470900000000001</v>
      </c>
      <c r="C1780">
        <v>0.50529100000000005</v>
      </c>
      <c r="D1780">
        <v>0.49470900000000001</v>
      </c>
    </row>
    <row r="1781" spans="1:4" x14ac:dyDescent="0.2">
      <c r="A1781" t="s">
        <v>5152</v>
      </c>
      <c r="B1781">
        <v>0.51718900000000001</v>
      </c>
      <c r="C1781">
        <v>0.48281099999999999</v>
      </c>
      <c r="D1781">
        <v>0.51718900000000001</v>
      </c>
    </row>
    <row r="1782" spans="1:4" x14ac:dyDescent="0.2">
      <c r="A1782" t="s">
        <v>5153</v>
      </c>
      <c r="B1782">
        <v>0.53968300000000002</v>
      </c>
      <c r="C1782">
        <v>0.46031699999999998</v>
      </c>
      <c r="D1782">
        <v>0.53968300000000002</v>
      </c>
    </row>
    <row r="1783" spans="1:4" x14ac:dyDescent="0.2">
      <c r="A1783" t="s">
        <v>5154</v>
      </c>
      <c r="B1783">
        <v>0.56216900000000003</v>
      </c>
      <c r="C1783">
        <v>0.43783100000000003</v>
      </c>
      <c r="D1783">
        <v>0.56216900000000003</v>
      </c>
    </row>
    <row r="1784" spans="1:4" x14ac:dyDescent="0.2">
      <c r="A1784" t="s">
        <v>5155</v>
      </c>
      <c r="B1784">
        <v>0.32539699999999999</v>
      </c>
      <c r="C1784">
        <v>0.67460299999999995</v>
      </c>
      <c r="D1784">
        <v>0.32539699999999999</v>
      </c>
    </row>
    <row r="1785" spans="1:4" x14ac:dyDescent="0.2">
      <c r="A1785" t="s">
        <v>5156</v>
      </c>
      <c r="B1785">
        <v>0.34709000000000001</v>
      </c>
      <c r="C1785">
        <v>0.65290999999999999</v>
      </c>
      <c r="D1785">
        <v>0.34709000000000001</v>
      </c>
    </row>
    <row r="1786" spans="1:4" x14ac:dyDescent="0.2">
      <c r="A1786" t="s">
        <v>5157</v>
      </c>
      <c r="B1786">
        <v>0.368788</v>
      </c>
      <c r="C1786">
        <v>0.631212</v>
      </c>
      <c r="D1786">
        <v>0.368788</v>
      </c>
    </row>
    <row r="1787" spans="1:4" x14ac:dyDescent="0.2">
      <c r="A1787" t="s">
        <v>5158</v>
      </c>
      <c r="B1787">
        <v>0.39047599999999999</v>
      </c>
      <c r="C1787">
        <v>0.60952399999999995</v>
      </c>
      <c r="D1787">
        <v>0.39047599999999999</v>
      </c>
    </row>
    <row r="1788" spans="1:4" x14ac:dyDescent="0.2">
      <c r="A1788" t="s">
        <v>5159</v>
      </c>
      <c r="B1788">
        <v>0.41217100000000001</v>
      </c>
      <c r="C1788">
        <v>0.58782900000000005</v>
      </c>
      <c r="D1788">
        <v>0.41217100000000001</v>
      </c>
    </row>
    <row r="1789" spans="1:4" x14ac:dyDescent="0.2">
      <c r="A1789" t="s">
        <v>5160</v>
      </c>
      <c r="B1789">
        <v>0.43386400000000003</v>
      </c>
      <c r="C1789">
        <v>0.56613599999999997</v>
      </c>
      <c r="D1789">
        <v>0.43386400000000003</v>
      </c>
    </row>
    <row r="1790" spans="1:4" x14ac:dyDescent="0.2">
      <c r="A1790" t="s">
        <v>5161</v>
      </c>
      <c r="B1790">
        <v>0.45555000000000001</v>
      </c>
      <c r="C1790">
        <v>0.54444999999999999</v>
      </c>
      <c r="D1790">
        <v>0.45555000000000001</v>
      </c>
    </row>
    <row r="1791" spans="1:4" x14ac:dyDescent="0.2">
      <c r="A1791" t="s">
        <v>5162</v>
      </c>
      <c r="B1791">
        <v>0.477246</v>
      </c>
      <c r="C1791">
        <v>0.52275400000000005</v>
      </c>
      <c r="D1791">
        <v>0.477246</v>
      </c>
    </row>
    <row r="1792" spans="1:4" x14ac:dyDescent="0.2">
      <c r="A1792" t="s">
        <v>5163</v>
      </c>
      <c r="B1792">
        <v>0.498942</v>
      </c>
      <c r="C1792">
        <v>0.501058</v>
      </c>
      <c r="D1792">
        <v>0.498942</v>
      </c>
    </row>
    <row r="1793" spans="1:4" x14ac:dyDescent="0.2">
      <c r="A1793" t="s">
        <v>5164</v>
      </c>
      <c r="B1793">
        <v>0.52063499999999996</v>
      </c>
      <c r="C1793">
        <v>0.47936499999999999</v>
      </c>
      <c r="D1793">
        <v>0.52063499999999996</v>
      </c>
    </row>
    <row r="1794" spans="1:4" x14ac:dyDescent="0.2">
      <c r="A1794" t="s">
        <v>5165</v>
      </c>
      <c r="B1794">
        <v>0.54232899999999995</v>
      </c>
      <c r="C1794">
        <v>0.45767099999999999</v>
      </c>
      <c r="D1794">
        <v>0.54232899999999995</v>
      </c>
    </row>
    <row r="1795" spans="1:4" x14ac:dyDescent="0.2">
      <c r="A1795" t="s">
        <v>5166</v>
      </c>
      <c r="B1795">
        <v>0.42063600000000001</v>
      </c>
      <c r="C1795">
        <v>0.57936399999999999</v>
      </c>
      <c r="D1795">
        <v>0.42063600000000001</v>
      </c>
    </row>
    <row r="1796" spans="1:4" x14ac:dyDescent="0.2">
      <c r="A1796" t="s">
        <v>5167</v>
      </c>
      <c r="B1796">
        <v>0.44868400000000003</v>
      </c>
      <c r="C1796">
        <v>0.55131600000000003</v>
      </c>
      <c r="D1796">
        <v>0.44868400000000003</v>
      </c>
    </row>
    <row r="1797" spans="1:4" x14ac:dyDescent="0.2">
      <c r="A1797" t="s">
        <v>5168</v>
      </c>
      <c r="B1797">
        <v>0.476719</v>
      </c>
      <c r="C1797">
        <v>0.523281</v>
      </c>
      <c r="D1797">
        <v>0.476719</v>
      </c>
    </row>
    <row r="1798" spans="1:4" x14ac:dyDescent="0.2">
      <c r="A1798" t="s">
        <v>5169</v>
      </c>
      <c r="B1798">
        <v>0.50476200000000004</v>
      </c>
      <c r="C1798">
        <v>0.49523800000000001</v>
      </c>
      <c r="D1798">
        <v>0.50476200000000004</v>
      </c>
    </row>
    <row r="1799" spans="1:4" x14ac:dyDescent="0.2">
      <c r="A1799" t="s">
        <v>5170</v>
      </c>
      <c r="B1799">
        <v>0.53281100000000003</v>
      </c>
      <c r="C1799">
        <v>0.46718900000000002</v>
      </c>
      <c r="D1799">
        <v>0.53281100000000003</v>
      </c>
    </row>
    <row r="1800" spans="1:4" x14ac:dyDescent="0.2">
      <c r="A1800" t="s">
        <v>5171</v>
      </c>
      <c r="B1800">
        <v>0.56084599999999996</v>
      </c>
      <c r="C1800">
        <v>0.43915399999999999</v>
      </c>
      <c r="D1800">
        <v>0.56084599999999996</v>
      </c>
    </row>
    <row r="1801" spans="1:4" x14ac:dyDescent="0.2">
      <c r="A1801" t="s">
        <v>5172</v>
      </c>
      <c r="B1801">
        <v>0.58888700000000005</v>
      </c>
      <c r="C1801">
        <v>0.41111300000000001</v>
      </c>
      <c r="D1801">
        <v>0.58888700000000005</v>
      </c>
    </row>
    <row r="1802" spans="1:4" x14ac:dyDescent="0.2">
      <c r="A1802" t="s">
        <v>5173</v>
      </c>
      <c r="B1802">
        <v>0.61693100000000001</v>
      </c>
      <c r="C1802">
        <v>0.38306899999999999</v>
      </c>
      <c r="D1802">
        <v>0.61693100000000001</v>
      </c>
    </row>
    <row r="1803" spans="1:4" x14ac:dyDescent="0.2">
      <c r="A1803" t="s">
        <v>5174</v>
      </c>
      <c r="B1803">
        <v>0.64497300000000002</v>
      </c>
      <c r="C1803">
        <v>0.35502699999999998</v>
      </c>
      <c r="D1803">
        <v>0.64497300000000002</v>
      </c>
    </row>
    <row r="1804" spans="1:4" x14ac:dyDescent="0.2">
      <c r="A1804" t="s">
        <v>5175</v>
      </c>
      <c r="B1804">
        <v>0.67301599999999995</v>
      </c>
      <c r="C1804">
        <v>0.326984</v>
      </c>
      <c r="D1804">
        <v>0.67301599999999995</v>
      </c>
    </row>
    <row r="1805" spans="1:4" x14ac:dyDescent="0.2">
      <c r="A1805" t="s">
        <v>5176</v>
      </c>
      <c r="B1805">
        <v>0.70105200000000001</v>
      </c>
      <c r="C1805">
        <v>0.29894799999999999</v>
      </c>
      <c r="D1805">
        <v>0.70105200000000001</v>
      </c>
    </row>
    <row r="1806" spans="1:4" x14ac:dyDescent="0.2">
      <c r="A1806" t="s">
        <v>5177</v>
      </c>
      <c r="B1806">
        <v>0.33333299999999999</v>
      </c>
      <c r="C1806">
        <v>0.66666700000000001</v>
      </c>
      <c r="D1806">
        <v>0.33333299999999999</v>
      </c>
    </row>
    <row r="1807" spans="1:4" x14ac:dyDescent="0.2">
      <c r="A1807" t="s">
        <v>5178</v>
      </c>
      <c r="B1807">
        <v>0.35555599999999998</v>
      </c>
      <c r="C1807">
        <v>0.64444400000000002</v>
      </c>
      <c r="D1807">
        <v>0.35555599999999998</v>
      </c>
    </row>
    <row r="1808" spans="1:4" x14ac:dyDescent="0.2">
      <c r="A1808" t="s">
        <v>5179</v>
      </c>
      <c r="B1808">
        <v>0.37778299999999998</v>
      </c>
      <c r="C1808">
        <v>0.62221700000000002</v>
      </c>
      <c r="D1808">
        <v>0.37778299999999998</v>
      </c>
    </row>
    <row r="1809" spans="1:4" x14ac:dyDescent="0.2">
      <c r="A1809" t="s">
        <v>5180</v>
      </c>
      <c r="B1809">
        <v>0.400001</v>
      </c>
      <c r="C1809">
        <v>0.59999899999999995</v>
      </c>
      <c r="D1809">
        <v>0.400001</v>
      </c>
    </row>
    <row r="1810" spans="1:4" x14ac:dyDescent="0.2">
      <c r="A1810" t="s">
        <v>5181</v>
      </c>
      <c r="B1810">
        <v>0.42222399999999999</v>
      </c>
      <c r="C1810">
        <v>0.57777599999999996</v>
      </c>
      <c r="D1810">
        <v>0.42222399999999999</v>
      </c>
    </row>
    <row r="1811" spans="1:4" x14ac:dyDescent="0.2">
      <c r="A1811" t="s">
        <v>5182</v>
      </c>
      <c r="B1811">
        <v>0.44444499999999998</v>
      </c>
      <c r="C1811">
        <v>0.55555500000000002</v>
      </c>
      <c r="D1811">
        <v>0.44444499999999998</v>
      </c>
    </row>
    <row r="1812" spans="1:4" x14ac:dyDescent="0.2">
      <c r="A1812" t="s">
        <v>5183</v>
      </c>
      <c r="B1812">
        <v>0.466673</v>
      </c>
      <c r="C1812">
        <v>0.533327</v>
      </c>
      <c r="D1812">
        <v>0.466673</v>
      </c>
    </row>
    <row r="1813" spans="1:4" x14ac:dyDescent="0.2">
      <c r="A1813" t="s">
        <v>5184</v>
      </c>
      <c r="B1813">
        <v>0.48888900000000002</v>
      </c>
      <c r="C1813">
        <v>0.51111099999999998</v>
      </c>
      <c r="D1813">
        <v>0.48888900000000002</v>
      </c>
    </row>
    <row r="1814" spans="1:4" x14ac:dyDescent="0.2">
      <c r="A1814" t="s">
        <v>5185</v>
      </c>
      <c r="B1814">
        <v>0.51111099999999998</v>
      </c>
      <c r="C1814">
        <v>0.48888900000000002</v>
      </c>
      <c r="D1814">
        <v>0.51111099999999998</v>
      </c>
    </row>
    <row r="1815" spans="1:4" x14ac:dyDescent="0.2">
      <c r="A1815" t="s">
        <v>5186</v>
      </c>
      <c r="B1815">
        <v>0.53333299999999995</v>
      </c>
      <c r="C1815">
        <v>0.466667</v>
      </c>
      <c r="D1815">
        <v>0.53333299999999995</v>
      </c>
    </row>
    <row r="1816" spans="1:4" x14ac:dyDescent="0.2">
      <c r="A1816" t="s">
        <v>5187</v>
      </c>
      <c r="B1816">
        <v>0.55555600000000005</v>
      </c>
      <c r="C1816">
        <v>0.44444400000000001</v>
      </c>
      <c r="D1816">
        <v>0.55555600000000005</v>
      </c>
    </row>
    <row r="1817" spans="1:4" x14ac:dyDescent="0.2">
      <c r="A1817" t="s">
        <v>5188</v>
      </c>
      <c r="B1817">
        <v>0.34920600000000002</v>
      </c>
      <c r="C1817">
        <v>0.65079399999999998</v>
      </c>
      <c r="D1817">
        <v>0.34920600000000002</v>
      </c>
    </row>
    <row r="1818" spans="1:4" x14ac:dyDescent="0.2">
      <c r="A1818" t="s">
        <v>5189</v>
      </c>
      <c r="B1818">
        <v>0.37248700000000001</v>
      </c>
      <c r="C1818">
        <v>0.62751299999999999</v>
      </c>
      <c r="D1818">
        <v>0.37248700000000001</v>
      </c>
    </row>
    <row r="1819" spans="1:4" x14ac:dyDescent="0.2">
      <c r="A1819" t="s">
        <v>5190</v>
      </c>
      <c r="B1819">
        <v>0.39576800000000001</v>
      </c>
      <c r="C1819">
        <v>0.60423199999999999</v>
      </c>
      <c r="D1819">
        <v>0.39576800000000001</v>
      </c>
    </row>
    <row r="1820" spans="1:4" x14ac:dyDescent="0.2">
      <c r="A1820" t="s">
        <v>5191</v>
      </c>
      <c r="B1820">
        <v>0.41904999999999998</v>
      </c>
      <c r="C1820">
        <v>0.58094999999999997</v>
      </c>
      <c r="D1820">
        <v>0.41904999999999998</v>
      </c>
    </row>
    <row r="1821" spans="1:4" x14ac:dyDescent="0.2">
      <c r="A1821" t="s">
        <v>5192</v>
      </c>
      <c r="B1821">
        <v>0.442328</v>
      </c>
      <c r="C1821">
        <v>0.55767199999999995</v>
      </c>
      <c r="D1821">
        <v>0.442328</v>
      </c>
    </row>
    <row r="1822" spans="1:4" x14ac:dyDescent="0.2">
      <c r="A1822" t="s">
        <v>5193</v>
      </c>
      <c r="B1822">
        <v>0.465613</v>
      </c>
      <c r="C1822">
        <v>0.53438699999999995</v>
      </c>
      <c r="D1822">
        <v>0.465613</v>
      </c>
    </row>
    <row r="1823" spans="1:4" x14ac:dyDescent="0.2">
      <c r="A1823" t="s">
        <v>5194</v>
      </c>
      <c r="B1823">
        <v>0.48888900000000002</v>
      </c>
      <c r="C1823">
        <v>0.51111099999999998</v>
      </c>
      <c r="D1823">
        <v>0.48888900000000002</v>
      </c>
    </row>
    <row r="1824" spans="1:4" x14ac:dyDescent="0.2">
      <c r="A1824" t="s">
        <v>5195</v>
      </c>
      <c r="B1824">
        <v>0.51216200000000001</v>
      </c>
      <c r="C1824">
        <v>0.48783799999999999</v>
      </c>
      <c r="D1824">
        <v>0.51216200000000001</v>
      </c>
    </row>
    <row r="1825" spans="1:4" x14ac:dyDescent="0.2">
      <c r="A1825" t="s">
        <v>5196</v>
      </c>
      <c r="B1825">
        <v>0.53544999999999998</v>
      </c>
      <c r="C1825">
        <v>0.46455000000000002</v>
      </c>
      <c r="D1825">
        <v>0.53544999999999998</v>
      </c>
    </row>
    <row r="1826" spans="1:4" x14ac:dyDescent="0.2">
      <c r="A1826" t="s">
        <v>5197</v>
      </c>
      <c r="B1826">
        <v>0.55872999999999995</v>
      </c>
      <c r="C1826">
        <v>0.44127</v>
      </c>
      <c r="D1826">
        <v>0.55872999999999995</v>
      </c>
    </row>
    <row r="1827" spans="1:4" x14ac:dyDescent="0.2">
      <c r="A1827" t="s">
        <v>5198</v>
      </c>
      <c r="B1827">
        <v>0.582009</v>
      </c>
      <c r="C1827">
        <v>0.417991</v>
      </c>
      <c r="D1827">
        <v>0.582009</v>
      </c>
    </row>
    <row r="1828" spans="1:4" x14ac:dyDescent="0.2">
      <c r="A1828" t="s">
        <v>5199</v>
      </c>
      <c r="B1828">
        <v>0.34523799999999999</v>
      </c>
      <c r="C1828">
        <v>0.65476199999999996</v>
      </c>
      <c r="D1828">
        <v>0.34523799999999999</v>
      </c>
    </row>
    <row r="1829" spans="1:4" x14ac:dyDescent="0.2">
      <c r="A1829" t="s">
        <v>5200</v>
      </c>
      <c r="B1829">
        <v>0.36825200000000002</v>
      </c>
      <c r="C1829">
        <v>0.63174799999999998</v>
      </c>
      <c r="D1829">
        <v>0.36825200000000002</v>
      </c>
    </row>
    <row r="1830" spans="1:4" x14ac:dyDescent="0.2">
      <c r="A1830" t="s">
        <v>5201</v>
      </c>
      <c r="B1830">
        <v>0.39127000000000001</v>
      </c>
      <c r="C1830">
        <v>0.60872999999999999</v>
      </c>
      <c r="D1830">
        <v>0.39127000000000001</v>
      </c>
    </row>
    <row r="1831" spans="1:4" x14ac:dyDescent="0.2">
      <c r="A1831" t="s">
        <v>5202</v>
      </c>
      <c r="B1831">
        <v>0.41428799999999999</v>
      </c>
      <c r="C1831">
        <v>0.58571200000000001</v>
      </c>
      <c r="D1831">
        <v>0.41428799999999999</v>
      </c>
    </row>
    <row r="1832" spans="1:4" x14ac:dyDescent="0.2">
      <c r="A1832" t="s">
        <v>5203</v>
      </c>
      <c r="B1832">
        <v>0.43730200000000002</v>
      </c>
      <c r="C1832">
        <v>0.56269800000000003</v>
      </c>
      <c r="D1832">
        <v>0.43730200000000002</v>
      </c>
    </row>
    <row r="1833" spans="1:4" x14ac:dyDescent="0.2">
      <c r="A1833" t="s">
        <v>5204</v>
      </c>
      <c r="B1833">
        <v>0.46031699999999998</v>
      </c>
      <c r="C1833">
        <v>0.53968300000000002</v>
      </c>
      <c r="D1833">
        <v>0.46031699999999998</v>
      </c>
    </row>
    <row r="1834" spans="1:4" x14ac:dyDescent="0.2">
      <c r="A1834" t="s">
        <v>5205</v>
      </c>
      <c r="B1834">
        <v>0.48333300000000001</v>
      </c>
      <c r="C1834">
        <v>0.51666699999999999</v>
      </c>
      <c r="D1834">
        <v>0.48333300000000001</v>
      </c>
    </row>
    <row r="1835" spans="1:4" x14ac:dyDescent="0.2">
      <c r="A1835" t="s">
        <v>5206</v>
      </c>
      <c r="B1835">
        <v>0.50634900000000005</v>
      </c>
      <c r="C1835">
        <v>0.49365100000000001</v>
      </c>
      <c r="D1835">
        <v>0.50634900000000005</v>
      </c>
    </row>
    <row r="1836" spans="1:4" x14ac:dyDescent="0.2">
      <c r="A1836" t="s">
        <v>5207</v>
      </c>
      <c r="B1836">
        <v>0.52936499999999997</v>
      </c>
      <c r="C1836">
        <v>0.47063500000000003</v>
      </c>
      <c r="D1836">
        <v>0.52936499999999997</v>
      </c>
    </row>
    <row r="1837" spans="1:4" x14ac:dyDescent="0.2">
      <c r="A1837" t="s">
        <v>5208</v>
      </c>
      <c r="B1837">
        <v>0.55238100000000001</v>
      </c>
      <c r="C1837">
        <v>0.44761899999999999</v>
      </c>
      <c r="D1837">
        <v>0.55238100000000001</v>
      </c>
    </row>
    <row r="1838" spans="1:4" x14ac:dyDescent="0.2">
      <c r="A1838" t="s">
        <v>5209</v>
      </c>
      <c r="B1838">
        <v>0.57539600000000002</v>
      </c>
      <c r="C1838">
        <v>0.42460399999999998</v>
      </c>
      <c r="D1838">
        <v>0.57539600000000002</v>
      </c>
    </row>
    <row r="1839" spans="1:4" x14ac:dyDescent="0.2">
      <c r="A1839" t="s">
        <v>5210</v>
      </c>
      <c r="B1839">
        <v>0.28174300000000002</v>
      </c>
      <c r="C1839">
        <v>0.71825700000000003</v>
      </c>
      <c r="D1839">
        <v>0.28174300000000002</v>
      </c>
    </row>
    <row r="1840" spans="1:4" x14ac:dyDescent="0.2">
      <c r="A1840" t="s">
        <v>5211</v>
      </c>
      <c r="B1840">
        <v>0.30053299999999999</v>
      </c>
      <c r="C1840">
        <v>0.69946699999999995</v>
      </c>
      <c r="D1840">
        <v>0.30053299999999999</v>
      </c>
    </row>
    <row r="1841" spans="1:4" x14ac:dyDescent="0.2">
      <c r="A1841" t="s">
        <v>5212</v>
      </c>
      <c r="B1841">
        <v>0.31931100000000001</v>
      </c>
      <c r="C1841">
        <v>0.68068899999999999</v>
      </c>
      <c r="D1841">
        <v>0.31931100000000001</v>
      </c>
    </row>
    <row r="1842" spans="1:4" x14ac:dyDescent="0.2">
      <c r="A1842" t="s">
        <v>5213</v>
      </c>
      <c r="B1842">
        <v>0.33809499999999998</v>
      </c>
      <c r="C1842">
        <v>0.66190499999999997</v>
      </c>
      <c r="D1842">
        <v>0.33809499999999998</v>
      </c>
    </row>
    <row r="1843" spans="1:4" x14ac:dyDescent="0.2">
      <c r="A1843" t="s">
        <v>5214</v>
      </c>
      <c r="B1843">
        <v>0.356879</v>
      </c>
      <c r="C1843">
        <v>0.64312100000000005</v>
      </c>
      <c r="D1843">
        <v>0.356879</v>
      </c>
    </row>
    <row r="1844" spans="1:4" x14ac:dyDescent="0.2">
      <c r="A1844" t="s">
        <v>5215</v>
      </c>
      <c r="B1844">
        <v>0.37566100000000002</v>
      </c>
      <c r="C1844">
        <v>0.62433899999999998</v>
      </c>
      <c r="D1844">
        <v>0.37566100000000002</v>
      </c>
    </row>
    <row r="1845" spans="1:4" x14ac:dyDescent="0.2">
      <c r="A1845" t="s">
        <v>5216</v>
      </c>
      <c r="B1845">
        <v>0.39444400000000002</v>
      </c>
      <c r="C1845">
        <v>0.60555599999999998</v>
      </c>
      <c r="D1845">
        <v>0.39444400000000002</v>
      </c>
    </row>
    <row r="1846" spans="1:4" x14ac:dyDescent="0.2">
      <c r="A1846" t="s">
        <v>5217</v>
      </c>
      <c r="B1846">
        <v>0.41322799999999998</v>
      </c>
      <c r="C1846">
        <v>0.58677199999999996</v>
      </c>
      <c r="D1846">
        <v>0.41322799999999998</v>
      </c>
    </row>
    <row r="1847" spans="1:4" x14ac:dyDescent="0.2">
      <c r="A1847" t="s">
        <v>5218</v>
      </c>
      <c r="B1847">
        <v>0.43201200000000001</v>
      </c>
      <c r="C1847">
        <v>0.56798800000000005</v>
      </c>
      <c r="D1847">
        <v>0.43201200000000001</v>
      </c>
    </row>
    <row r="1848" spans="1:4" x14ac:dyDescent="0.2">
      <c r="A1848" t="s">
        <v>5219</v>
      </c>
      <c r="B1848">
        <v>0.45079399999999997</v>
      </c>
      <c r="C1848">
        <v>0.54920599999999997</v>
      </c>
      <c r="D1848">
        <v>0.45079399999999997</v>
      </c>
    </row>
    <row r="1849" spans="1:4" x14ac:dyDescent="0.2">
      <c r="A1849" t="s">
        <v>5220</v>
      </c>
      <c r="B1849">
        <v>0.46957700000000002</v>
      </c>
      <c r="C1849">
        <v>0.53042299999999998</v>
      </c>
      <c r="D1849">
        <v>0.46957700000000002</v>
      </c>
    </row>
    <row r="1850" spans="1:4" x14ac:dyDescent="0.2">
      <c r="A1850" t="s">
        <v>5221</v>
      </c>
      <c r="B1850">
        <v>0.38492199999999999</v>
      </c>
      <c r="C1850">
        <v>0.61507800000000001</v>
      </c>
      <c r="D1850">
        <v>0.38492199999999999</v>
      </c>
    </row>
    <row r="1851" spans="1:4" x14ac:dyDescent="0.2">
      <c r="A1851" t="s">
        <v>5222</v>
      </c>
      <c r="B1851">
        <v>0.41058499999999998</v>
      </c>
      <c r="C1851">
        <v>0.58941500000000002</v>
      </c>
      <c r="D1851">
        <v>0.41058499999999998</v>
      </c>
    </row>
    <row r="1852" spans="1:4" x14ac:dyDescent="0.2">
      <c r="A1852" t="s">
        <v>5223</v>
      </c>
      <c r="B1852">
        <v>0.43624400000000002</v>
      </c>
      <c r="C1852">
        <v>0.56375600000000003</v>
      </c>
      <c r="D1852">
        <v>0.43624400000000002</v>
      </c>
    </row>
    <row r="1853" spans="1:4" x14ac:dyDescent="0.2">
      <c r="A1853" t="s">
        <v>5224</v>
      </c>
      <c r="B1853">
        <v>0.46189999999999998</v>
      </c>
      <c r="C1853">
        <v>0.53810000000000002</v>
      </c>
      <c r="D1853">
        <v>0.46189999999999998</v>
      </c>
    </row>
    <row r="1854" spans="1:4" x14ac:dyDescent="0.2">
      <c r="A1854" t="s">
        <v>5225</v>
      </c>
      <c r="B1854">
        <v>0.487564</v>
      </c>
      <c r="C1854">
        <v>0.512436</v>
      </c>
      <c r="D1854">
        <v>0.487564</v>
      </c>
    </row>
    <row r="1855" spans="1:4" x14ac:dyDescent="0.2">
      <c r="A1855" t="s">
        <v>5226</v>
      </c>
      <c r="B1855">
        <v>0.51322800000000002</v>
      </c>
      <c r="C1855">
        <v>0.48677199999999998</v>
      </c>
      <c r="D1855">
        <v>0.51322800000000002</v>
      </c>
    </row>
    <row r="1856" spans="1:4" x14ac:dyDescent="0.2">
      <c r="A1856" t="s">
        <v>5227</v>
      </c>
      <c r="B1856">
        <v>0.53888800000000003</v>
      </c>
      <c r="C1856">
        <v>0.46111200000000002</v>
      </c>
      <c r="D1856">
        <v>0.53888800000000003</v>
      </c>
    </row>
    <row r="1857" spans="1:4" x14ac:dyDescent="0.2">
      <c r="A1857" t="s">
        <v>5228</v>
      </c>
      <c r="B1857">
        <v>0.56455</v>
      </c>
      <c r="C1857">
        <v>0.43545</v>
      </c>
      <c r="D1857">
        <v>0.56455</v>
      </c>
    </row>
    <row r="1858" spans="1:4" x14ac:dyDescent="0.2">
      <c r="A1858" t="s">
        <v>5229</v>
      </c>
      <c r="B1858">
        <v>0.59020899999999998</v>
      </c>
      <c r="C1858">
        <v>0.40979100000000002</v>
      </c>
      <c r="D1858">
        <v>0.59020899999999998</v>
      </c>
    </row>
    <row r="1859" spans="1:4" x14ac:dyDescent="0.2">
      <c r="A1859" t="s">
        <v>5230</v>
      </c>
      <c r="B1859">
        <v>0.615873</v>
      </c>
      <c r="C1859">
        <v>0.384127</v>
      </c>
      <c r="D1859">
        <v>0.615873</v>
      </c>
    </row>
    <row r="1860" spans="1:4" x14ac:dyDescent="0.2">
      <c r="A1860" t="s">
        <v>5231</v>
      </c>
      <c r="B1860">
        <v>0.64153000000000004</v>
      </c>
      <c r="C1860">
        <v>0.35847000000000001</v>
      </c>
      <c r="D1860">
        <v>0.64153000000000004</v>
      </c>
    </row>
    <row r="1861" spans="1:4" x14ac:dyDescent="0.2">
      <c r="A1861" t="s">
        <v>5232</v>
      </c>
      <c r="B1861">
        <v>0.40873300000000001</v>
      </c>
      <c r="C1861">
        <v>0.59126699999999999</v>
      </c>
      <c r="D1861">
        <v>0.40873300000000001</v>
      </c>
    </row>
    <row r="1862" spans="1:4" x14ac:dyDescent="0.2">
      <c r="A1862" t="s">
        <v>5233</v>
      </c>
      <c r="B1862">
        <v>0.43597900000000001</v>
      </c>
      <c r="C1862">
        <v>0.56402099999999999</v>
      </c>
      <c r="D1862">
        <v>0.43597900000000001</v>
      </c>
    </row>
    <row r="1863" spans="1:4" x14ac:dyDescent="0.2">
      <c r="A1863" t="s">
        <v>5234</v>
      </c>
      <c r="B1863">
        <v>0.463227</v>
      </c>
      <c r="C1863">
        <v>0.53677299999999994</v>
      </c>
      <c r="D1863">
        <v>0.463227</v>
      </c>
    </row>
    <row r="1864" spans="1:4" x14ac:dyDescent="0.2">
      <c r="A1864" t="s">
        <v>5235</v>
      </c>
      <c r="B1864">
        <v>0.490479</v>
      </c>
      <c r="C1864">
        <v>0.509521</v>
      </c>
      <c r="D1864">
        <v>0.490479</v>
      </c>
    </row>
    <row r="1865" spans="1:4" x14ac:dyDescent="0.2">
      <c r="A1865" t="s">
        <v>5236</v>
      </c>
      <c r="B1865">
        <v>0.51772499999999999</v>
      </c>
      <c r="C1865">
        <v>0.48227500000000001</v>
      </c>
      <c r="D1865">
        <v>0.51772499999999999</v>
      </c>
    </row>
    <row r="1866" spans="1:4" x14ac:dyDescent="0.2">
      <c r="A1866" t="s">
        <v>5237</v>
      </c>
      <c r="B1866">
        <v>0.54498100000000005</v>
      </c>
      <c r="C1866">
        <v>0.45501900000000001</v>
      </c>
      <c r="D1866">
        <v>0.54498100000000005</v>
      </c>
    </row>
    <row r="1867" spans="1:4" x14ac:dyDescent="0.2">
      <c r="A1867" t="s">
        <v>5238</v>
      </c>
      <c r="B1867">
        <v>0.57222099999999998</v>
      </c>
      <c r="C1867">
        <v>0.42777900000000002</v>
      </c>
      <c r="D1867">
        <v>0.57222099999999998</v>
      </c>
    </row>
    <row r="1868" spans="1:4" x14ac:dyDescent="0.2">
      <c r="A1868" t="s">
        <v>5239</v>
      </c>
      <c r="B1868">
        <v>0.59946900000000003</v>
      </c>
      <c r="C1868">
        <v>0.40053100000000003</v>
      </c>
      <c r="D1868">
        <v>0.59946900000000003</v>
      </c>
    </row>
    <row r="1869" spans="1:4" x14ac:dyDescent="0.2">
      <c r="A1869" t="s">
        <v>5240</v>
      </c>
      <c r="B1869">
        <v>0.62672000000000005</v>
      </c>
      <c r="C1869">
        <v>0.37328</v>
      </c>
      <c r="D1869">
        <v>0.62672000000000005</v>
      </c>
    </row>
    <row r="1870" spans="1:4" x14ac:dyDescent="0.2">
      <c r="A1870" t="s">
        <v>5241</v>
      </c>
      <c r="B1870">
        <v>0.65396799999999999</v>
      </c>
      <c r="C1870">
        <v>0.34603200000000001</v>
      </c>
      <c r="D1870">
        <v>0.65396799999999999</v>
      </c>
    </row>
    <row r="1871" spans="1:4" x14ac:dyDescent="0.2">
      <c r="A1871" t="s">
        <v>5242</v>
      </c>
      <c r="B1871">
        <v>0.68121699999999996</v>
      </c>
      <c r="C1871">
        <v>0.31878299999999998</v>
      </c>
      <c r="D1871">
        <v>0.68121699999999996</v>
      </c>
    </row>
    <row r="1872" spans="1:4" x14ac:dyDescent="0.2">
      <c r="A1872" t="s">
        <v>5243</v>
      </c>
      <c r="B1872">
        <v>0.32142799999999999</v>
      </c>
      <c r="C1872">
        <v>0.67857199999999995</v>
      </c>
      <c r="D1872">
        <v>0.32142799999999999</v>
      </c>
    </row>
    <row r="1873" spans="1:4" x14ac:dyDescent="0.2">
      <c r="A1873" t="s">
        <v>5244</v>
      </c>
      <c r="B1873">
        <v>0.34285500000000002</v>
      </c>
      <c r="C1873">
        <v>0.65714499999999998</v>
      </c>
      <c r="D1873">
        <v>0.34285500000000002</v>
      </c>
    </row>
    <row r="1874" spans="1:4" x14ac:dyDescent="0.2">
      <c r="A1874" t="s">
        <v>5245</v>
      </c>
      <c r="B1874">
        <v>0.364286</v>
      </c>
      <c r="C1874">
        <v>0.635714</v>
      </c>
      <c r="D1874">
        <v>0.364286</v>
      </c>
    </row>
    <row r="1875" spans="1:4" x14ac:dyDescent="0.2">
      <c r="A1875" t="s">
        <v>5246</v>
      </c>
      <c r="B1875">
        <v>0.385714</v>
      </c>
      <c r="C1875">
        <v>0.614286</v>
      </c>
      <c r="D1875">
        <v>0.385714</v>
      </c>
    </row>
    <row r="1876" spans="1:4" x14ac:dyDescent="0.2">
      <c r="A1876" t="s">
        <v>5247</v>
      </c>
      <c r="B1876">
        <v>0.40714400000000001</v>
      </c>
      <c r="C1876">
        <v>0.59285600000000005</v>
      </c>
      <c r="D1876">
        <v>0.40714400000000001</v>
      </c>
    </row>
    <row r="1877" spans="1:4" x14ac:dyDescent="0.2">
      <c r="A1877" t="s">
        <v>5248</v>
      </c>
      <c r="B1877">
        <v>0.42857299999999998</v>
      </c>
      <c r="C1877">
        <v>0.57142700000000002</v>
      </c>
      <c r="D1877">
        <v>0.42857299999999998</v>
      </c>
    </row>
    <row r="1878" spans="1:4" x14ac:dyDescent="0.2">
      <c r="A1878" t="s">
        <v>5249</v>
      </c>
      <c r="B1878">
        <v>0.45</v>
      </c>
      <c r="C1878">
        <v>0.55000000000000004</v>
      </c>
      <c r="D1878">
        <v>0.45</v>
      </c>
    </row>
    <row r="1879" spans="1:4" x14ac:dyDescent="0.2">
      <c r="A1879" t="s">
        <v>5250</v>
      </c>
      <c r="B1879">
        <v>0.47142600000000001</v>
      </c>
      <c r="C1879">
        <v>0.52857399999999999</v>
      </c>
      <c r="D1879">
        <v>0.47142600000000001</v>
      </c>
    </row>
    <row r="1880" spans="1:4" x14ac:dyDescent="0.2">
      <c r="A1880" t="s">
        <v>5251</v>
      </c>
      <c r="B1880">
        <v>0.49285699999999999</v>
      </c>
      <c r="C1880">
        <v>0.50714300000000001</v>
      </c>
      <c r="D1880">
        <v>0.49285699999999999</v>
      </c>
    </row>
    <row r="1881" spans="1:4" x14ac:dyDescent="0.2">
      <c r="A1881" t="s">
        <v>5252</v>
      </c>
      <c r="B1881">
        <v>0.51428600000000002</v>
      </c>
      <c r="C1881">
        <v>0.48571399999999998</v>
      </c>
      <c r="D1881">
        <v>0.51428600000000002</v>
      </c>
    </row>
    <row r="1882" spans="1:4" x14ac:dyDescent="0.2">
      <c r="A1882" t="s">
        <v>5253</v>
      </c>
      <c r="B1882">
        <v>0.53571400000000002</v>
      </c>
      <c r="C1882">
        <v>0.46428599999999998</v>
      </c>
      <c r="D1882">
        <v>0.53571400000000002</v>
      </c>
    </row>
    <row r="1883" spans="1:4" x14ac:dyDescent="0.2">
      <c r="A1883" t="s">
        <v>5254</v>
      </c>
      <c r="B1883">
        <v>0.28571099999999999</v>
      </c>
      <c r="C1883">
        <v>0.71428899999999995</v>
      </c>
      <c r="D1883">
        <v>0.28571099999999999</v>
      </c>
    </row>
    <row r="1884" spans="1:4" x14ac:dyDescent="0.2">
      <c r="A1884" t="s">
        <v>5255</v>
      </c>
      <c r="B1884">
        <v>0.30475600000000003</v>
      </c>
      <c r="C1884">
        <v>0.69524399999999997</v>
      </c>
      <c r="D1884">
        <v>0.30475600000000003</v>
      </c>
    </row>
    <row r="1885" spans="1:4" x14ac:dyDescent="0.2">
      <c r="A1885" t="s">
        <v>5256</v>
      </c>
      <c r="B1885">
        <v>0.32380900000000001</v>
      </c>
      <c r="C1885">
        <v>0.67619099999999999</v>
      </c>
      <c r="D1885">
        <v>0.32380900000000001</v>
      </c>
    </row>
    <row r="1886" spans="1:4" x14ac:dyDescent="0.2">
      <c r="A1886" t="s">
        <v>5257</v>
      </c>
      <c r="B1886">
        <v>0.34285700000000002</v>
      </c>
      <c r="C1886">
        <v>0.65714300000000003</v>
      </c>
      <c r="D1886">
        <v>0.34285700000000002</v>
      </c>
    </row>
    <row r="1887" spans="1:4" x14ac:dyDescent="0.2">
      <c r="A1887" t="s">
        <v>5258</v>
      </c>
      <c r="B1887">
        <v>0.36190499999999998</v>
      </c>
      <c r="C1887">
        <v>0.63809499999999997</v>
      </c>
      <c r="D1887">
        <v>0.36190499999999998</v>
      </c>
    </row>
    <row r="1888" spans="1:4" x14ac:dyDescent="0.2">
      <c r="A1888" t="s">
        <v>5259</v>
      </c>
      <c r="B1888">
        <v>0.38094699999999998</v>
      </c>
      <c r="C1888">
        <v>0.61905299999999996</v>
      </c>
      <c r="D1888">
        <v>0.38094699999999998</v>
      </c>
    </row>
    <row r="1889" spans="1:4" x14ac:dyDescent="0.2">
      <c r="A1889" t="s">
        <v>5260</v>
      </c>
      <c r="B1889">
        <v>0.4</v>
      </c>
      <c r="C1889">
        <v>0.6</v>
      </c>
      <c r="D1889">
        <v>0.4</v>
      </c>
    </row>
    <row r="1890" spans="1:4" x14ac:dyDescent="0.2">
      <c r="A1890" t="s">
        <v>5261</v>
      </c>
      <c r="B1890">
        <v>0.419049</v>
      </c>
      <c r="C1890">
        <v>0.580951</v>
      </c>
      <c r="D1890">
        <v>0.419049</v>
      </c>
    </row>
    <row r="1891" spans="1:4" x14ac:dyDescent="0.2">
      <c r="A1891" t="s">
        <v>5262</v>
      </c>
      <c r="B1891">
        <v>0.43809599999999999</v>
      </c>
      <c r="C1891">
        <v>0.56190399999999996</v>
      </c>
      <c r="D1891">
        <v>0.43809599999999999</v>
      </c>
    </row>
    <row r="1892" spans="1:4" x14ac:dyDescent="0.2">
      <c r="A1892" t="s">
        <v>5263</v>
      </c>
      <c r="B1892">
        <v>0.45714399999999999</v>
      </c>
      <c r="C1892">
        <v>0.54285600000000001</v>
      </c>
      <c r="D1892">
        <v>0.45714399999999999</v>
      </c>
    </row>
    <row r="1893" spans="1:4" x14ac:dyDescent="0.2">
      <c r="A1893" t="s">
        <v>5264</v>
      </c>
      <c r="B1893">
        <v>0.47619</v>
      </c>
      <c r="C1893">
        <v>0.52381</v>
      </c>
      <c r="D1893">
        <v>0.47619</v>
      </c>
    </row>
    <row r="1894" spans="1:4" x14ac:dyDescent="0.2">
      <c r="A1894" t="s">
        <v>5265</v>
      </c>
      <c r="B1894">
        <v>0.32142799999999999</v>
      </c>
      <c r="C1894">
        <v>0.67857199999999995</v>
      </c>
      <c r="D1894">
        <v>0.32142799999999999</v>
      </c>
    </row>
    <row r="1895" spans="1:4" x14ac:dyDescent="0.2">
      <c r="A1895" t="s">
        <v>5266</v>
      </c>
      <c r="B1895">
        <v>0.34285500000000002</v>
      </c>
      <c r="C1895">
        <v>0.65714499999999998</v>
      </c>
      <c r="D1895">
        <v>0.34285500000000002</v>
      </c>
    </row>
    <row r="1896" spans="1:4" x14ac:dyDescent="0.2">
      <c r="A1896" t="s">
        <v>5267</v>
      </c>
      <c r="B1896">
        <v>0.364286</v>
      </c>
      <c r="C1896">
        <v>0.635714</v>
      </c>
      <c r="D1896">
        <v>0.364286</v>
      </c>
    </row>
    <row r="1897" spans="1:4" x14ac:dyDescent="0.2">
      <c r="A1897" t="s">
        <v>5268</v>
      </c>
      <c r="B1897">
        <v>0.385714</v>
      </c>
      <c r="C1897">
        <v>0.614286</v>
      </c>
      <c r="D1897">
        <v>0.385714</v>
      </c>
    </row>
    <row r="1898" spans="1:4" x14ac:dyDescent="0.2">
      <c r="A1898" t="s">
        <v>5269</v>
      </c>
      <c r="B1898">
        <v>0.40714400000000001</v>
      </c>
      <c r="C1898">
        <v>0.59285600000000005</v>
      </c>
      <c r="D1898">
        <v>0.40714400000000001</v>
      </c>
    </row>
    <row r="1899" spans="1:4" x14ac:dyDescent="0.2">
      <c r="A1899" t="s">
        <v>5270</v>
      </c>
      <c r="B1899">
        <v>0.42857299999999998</v>
      </c>
      <c r="C1899">
        <v>0.57142700000000002</v>
      </c>
      <c r="D1899">
        <v>0.42857299999999998</v>
      </c>
    </row>
    <row r="1900" spans="1:4" x14ac:dyDescent="0.2">
      <c r="A1900" t="s">
        <v>5271</v>
      </c>
      <c r="B1900">
        <v>0.45</v>
      </c>
      <c r="C1900">
        <v>0.55000000000000004</v>
      </c>
      <c r="D1900">
        <v>0.45</v>
      </c>
    </row>
    <row r="1901" spans="1:4" x14ac:dyDescent="0.2">
      <c r="A1901" t="s">
        <v>5272</v>
      </c>
      <c r="B1901">
        <v>0.47142600000000001</v>
      </c>
      <c r="C1901">
        <v>0.52857399999999999</v>
      </c>
      <c r="D1901">
        <v>0.47142600000000001</v>
      </c>
    </row>
    <row r="1902" spans="1:4" x14ac:dyDescent="0.2">
      <c r="A1902" t="s">
        <v>5273</v>
      </c>
      <c r="B1902">
        <v>0.49285699999999999</v>
      </c>
      <c r="C1902">
        <v>0.50714300000000001</v>
      </c>
      <c r="D1902">
        <v>0.49285699999999999</v>
      </c>
    </row>
    <row r="1903" spans="1:4" x14ac:dyDescent="0.2">
      <c r="A1903" t="s">
        <v>5274</v>
      </c>
      <c r="B1903">
        <v>0.51428600000000002</v>
      </c>
      <c r="C1903">
        <v>0.48571399999999998</v>
      </c>
      <c r="D1903">
        <v>0.51428600000000002</v>
      </c>
    </row>
    <row r="1904" spans="1:4" x14ac:dyDescent="0.2">
      <c r="A1904" t="s">
        <v>5275</v>
      </c>
      <c r="B1904">
        <v>0.53571400000000002</v>
      </c>
      <c r="C1904">
        <v>0.46428599999999998</v>
      </c>
      <c r="D1904">
        <v>0.53571400000000002</v>
      </c>
    </row>
    <row r="1905" spans="1:4" x14ac:dyDescent="0.2">
      <c r="A1905" t="s">
        <v>5276</v>
      </c>
      <c r="B1905">
        <v>0.34920600000000002</v>
      </c>
      <c r="C1905">
        <v>0.65079399999999998</v>
      </c>
      <c r="D1905">
        <v>0.34920600000000002</v>
      </c>
    </row>
    <row r="1906" spans="1:4" x14ac:dyDescent="0.2">
      <c r="A1906" t="s">
        <v>5277</v>
      </c>
      <c r="B1906">
        <v>0.37248700000000001</v>
      </c>
      <c r="C1906">
        <v>0.62751299999999999</v>
      </c>
      <c r="D1906">
        <v>0.37248700000000001</v>
      </c>
    </row>
    <row r="1907" spans="1:4" x14ac:dyDescent="0.2">
      <c r="A1907" t="s">
        <v>5278</v>
      </c>
      <c r="B1907">
        <v>0.39576800000000001</v>
      </c>
      <c r="C1907">
        <v>0.60423199999999999</v>
      </c>
      <c r="D1907">
        <v>0.39576800000000001</v>
      </c>
    </row>
    <row r="1908" spans="1:4" x14ac:dyDescent="0.2">
      <c r="A1908" t="s">
        <v>5279</v>
      </c>
      <c r="B1908">
        <v>0.41904999999999998</v>
      </c>
      <c r="C1908">
        <v>0.58094999999999997</v>
      </c>
      <c r="D1908">
        <v>0.41904999999999998</v>
      </c>
    </row>
    <row r="1909" spans="1:4" x14ac:dyDescent="0.2">
      <c r="A1909" t="s">
        <v>5280</v>
      </c>
      <c r="B1909">
        <v>0.442328</v>
      </c>
      <c r="C1909">
        <v>0.55767199999999995</v>
      </c>
      <c r="D1909">
        <v>0.442328</v>
      </c>
    </row>
    <row r="1910" spans="1:4" x14ac:dyDescent="0.2">
      <c r="A1910" t="s">
        <v>5281</v>
      </c>
      <c r="B1910">
        <v>0.465613</v>
      </c>
      <c r="C1910">
        <v>0.53438699999999995</v>
      </c>
      <c r="D1910">
        <v>0.465613</v>
      </c>
    </row>
    <row r="1911" spans="1:4" x14ac:dyDescent="0.2">
      <c r="A1911" t="s">
        <v>5282</v>
      </c>
      <c r="B1911">
        <v>0.48888900000000002</v>
      </c>
      <c r="C1911">
        <v>0.51111099999999998</v>
      </c>
      <c r="D1911">
        <v>0.48888900000000002</v>
      </c>
    </row>
    <row r="1912" spans="1:4" x14ac:dyDescent="0.2">
      <c r="A1912" t="s">
        <v>5283</v>
      </c>
      <c r="B1912">
        <v>0.51216200000000001</v>
      </c>
      <c r="C1912">
        <v>0.48783799999999999</v>
      </c>
      <c r="D1912">
        <v>0.51216200000000001</v>
      </c>
    </row>
    <row r="1913" spans="1:4" x14ac:dyDescent="0.2">
      <c r="A1913" t="s">
        <v>5284</v>
      </c>
      <c r="B1913">
        <v>0.53544999999999998</v>
      </c>
      <c r="C1913">
        <v>0.46455000000000002</v>
      </c>
      <c r="D1913">
        <v>0.53544999999999998</v>
      </c>
    </row>
    <row r="1914" spans="1:4" x14ac:dyDescent="0.2">
      <c r="A1914" t="s">
        <v>5285</v>
      </c>
      <c r="B1914">
        <v>0.55872999999999995</v>
      </c>
      <c r="C1914">
        <v>0.44127</v>
      </c>
      <c r="D1914">
        <v>0.55872999999999995</v>
      </c>
    </row>
    <row r="1915" spans="1:4" x14ac:dyDescent="0.2">
      <c r="A1915" t="s">
        <v>5286</v>
      </c>
      <c r="B1915">
        <v>0.582009</v>
      </c>
      <c r="C1915">
        <v>0.417991</v>
      </c>
      <c r="D1915">
        <v>0.582009</v>
      </c>
    </row>
    <row r="1916" spans="1:4" x14ac:dyDescent="0.2">
      <c r="A1916" t="s">
        <v>5287</v>
      </c>
      <c r="B1916">
        <v>0.28571099999999999</v>
      </c>
      <c r="C1916">
        <v>0.71428899999999995</v>
      </c>
      <c r="D1916">
        <v>0.28571099999999999</v>
      </c>
    </row>
    <row r="1917" spans="1:4" x14ac:dyDescent="0.2">
      <c r="A1917" t="s">
        <v>5288</v>
      </c>
      <c r="B1917">
        <v>0.30475600000000003</v>
      </c>
      <c r="C1917">
        <v>0.69524399999999997</v>
      </c>
      <c r="D1917">
        <v>0.30475600000000003</v>
      </c>
    </row>
    <row r="1918" spans="1:4" x14ac:dyDescent="0.2">
      <c r="A1918" t="s">
        <v>5289</v>
      </c>
      <c r="B1918">
        <v>0.32380900000000001</v>
      </c>
      <c r="C1918">
        <v>0.67619099999999999</v>
      </c>
      <c r="D1918">
        <v>0.32380900000000001</v>
      </c>
    </row>
    <row r="1919" spans="1:4" x14ac:dyDescent="0.2">
      <c r="A1919" t="s">
        <v>5290</v>
      </c>
      <c r="B1919">
        <v>0.34285700000000002</v>
      </c>
      <c r="C1919">
        <v>0.65714300000000003</v>
      </c>
      <c r="D1919">
        <v>0.34285700000000002</v>
      </c>
    </row>
    <row r="1920" spans="1:4" x14ac:dyDescent="0.2">
      <c r="A1920" t="s">
        <v>5291</v>
      </c>
      <c r="B1920">
        <v>0.36190499999999998</v>
      </c>
      <c r="C1920">
        <v>0.63809499999999997</v>
      </c>
      <c r="D1920">
        <v>0.36190499999999998</v>
      </c>
    </row>
    <row r="1921" spans="1:4" x14ac:dyDescent="0.2">
      <c r="A1921" t="s">
        <v>5292</v>
      </c>
      <c r="B1921">
        <v>0.38094699999999998</v>
      </c>
      <c r="C1921">
        <v>0.61905299999999996</v>
      </c>
      <c r="D1921">
        <v>0.38094699999999998</v>
      </c>
    </row>
    <row r="1922" spans="1:4" x14ac:dyDescent="0.2">
      <c r="A1922" t="s">
        <v>5293</v>
      </c>
      <c r="B1922">
        <v>0.4</v>
      </c>
      <c r="C1922">
        <v>0.6</v>
      </c>
      <c r="D1922">
        <v>0.4</v>
      </c>
    </row>
    <row r="1923" spans="1:4" x14ac:dyDescent="0.2">
      <c r="A1923" t="s">
        <v>5294</v>
      </c>
      <c r="B1923">
        <v>0.419049</v>
      </c>
      <c r="C1923">
        <v>0.580951</v>
      </c>
      <c r="D1923">
        <v>0.419049</v>
      </c>
    </row>
    <row r="1924" spans="1:4" x14ac:dyDescent="0.2">
      <c r="A1924" t="s">
        <v>5295</v>
      </c>
      <c r="B1924">
        <v>0.43809599999999999</v>
      </c>
      <c r="C1924">
        <v>0.56190399999999996</v>
      </c>
      <c r="D1924">
        <v>0.43809599999999999</v>
      </c>
    </row>
    <row r="1925" spans="1:4" x14ac:dyDescent="0.2">
      <c r="A1925" t="s">
        <v>5296</v>
      </c>
      <c r="B1925">
        <v>0.45714399999999999</v>
      </c>
      <c r="C1925">
        <v>0.54285600000000001</v>
      </c>
      <c r="D1925">
        <v>0.45714399999999999</v>
      </c>
    </row>
    <row r="1926" spans="1:4" x14ac:dyDescent="0.2">
      <c r="A1926" t="s">
        <v>5297</v>
      </c>
      <c r="B1926">
        <v>0.47619</v>
      </c>
      <c r="C1926">
        <v>0.52381</v>
      </c>
      <c r="D1926">
        <v>0.47619</v>
      </c>
    </row>
    <row r="1927" spans="1:4" x14ac:dyDescent="0.2">
      <c r="A1927" t="s">
        <v>5298</v>
      </c>
      <c r="B1927">
        <v>0.44348500000000002</v>
      </c>
      <c r="C1927">
        <v>0.55651499999999998</v>
      </c>
      <c r="D1927">
        <v>0.44348500000000002</v>
      </c>
    </row>
    <row r="1928" spans="1:4" x14ac:dyDescent="0.2">
      <c r="A1928" t="s">
        <v>5299</v>
      </c>
      <c r="B1928">
        <v>0.473055</v>
      </c>
      <c r="C1928">
        <v>0.526945</v>
      </c>
      <c r="D1928">
        <v>0.473055</v>
      </c>
    </row>
    <row r="1929" spans="1:4" x14ac:dyDescent="0.2">
      <c r="A1929" t="s">
        <v>5300</v>
      </c>
      <c r="B1929">
        <v>0.50262099999999998</v>
      </c>
      <c r="C1929">
        <v>0.49737900000000002</v>
      </c>
      <c r="D1929">
        <v>0.50262099999999998</v>
      </c>
    </row>
    <row r="1930" spans="1:4" x14ac:dyDescent="0.2">
      <c r="A1930" t="s">
        <v>5301</v>
      </c>
      <c r="B1930">
        <v>0.53218699999999997</v>
      </c>
      <c r="C1930">
        <v>0.46781299999999998</v>
      </c>
      <c r="D1930">
        <v>0.53218699999999997</v>
      </c>
    </row>
    <row r="1931" spans="1:4" x14ac:dyDescent="0.2">
      <c r="A1931" t="s">
        <v>5302</v>
      </c>
      <c r="B1931">
        <v>0.56175200000000003</v>
      </c>
      <c r="C1931">
        <v>0.43824800000000003</v>
      </c>
      <c r="D1931">
        <v>0.56175200000000003</v>
      </c>
    </row>
    <row r="1932" spans="1:4" x14ac:dyDescent="0.2">
      <c r="A1932" t="s">
        <v>5303</v>
      </c>
      <c r="B1932">
        <v>0.59131800000000001</v>
      </c>
      <c r="C1932">
        <v>0.40868199999999999</v>
      </c>
      <c r="D1932">
        <v>0.59131800000000001</v>
      </c>
    </row>
    <row r="1933" spans="1:4" x14ac:dyDescent="0.2">
      <c r="A1933" t="s">
        <v>5304</v>
      </c>
      <c r="B1933">
        <v>0.62088699999999997</v>
      </c>
      <c r="C1933">
        <v>0.37911299999999998</v>
      </c>
      <c r="D1933">
        <v>0.62088699999999997</v>
      </c>
    </row>
    <row r="1934" spans="1:4" x14ac:dyDescent="0.2">
      <c r="A1934" t="s">
        <v>5305</v>
      </c>
      <c r="B1934">
        <v>0.65045200000000003</v>
      </c>
      <c r="C1934">
        <v>0.34954800000000003</v>
      </c>
      <c r="D1934">
        <v>0.65045200000000003</v>
      </c>
    </row>
    <row r="1935" spans="1:4" x14ac:dyDescent="0.2">
      <c r="A1935" t="s">
        <v>5306</v>
      </c>
      <c r="B1935">
        <v>0.68001800000000001</v>
      </c>
      <c r="C1935">
        <v>0.31998199999999999</v>
      </c>
      <c r="D1935">
        <v>0.68001800000000001</v>
      </c>
    </row>
    <row r="1936" spans="1:4" x14ac:dyDescent="0.2">
      <c r="A1936" t="s">
        <v>5307</v>
      </c>
      <c r="B1936">
        <v>0.70958299999999996</v>
      </c>
      <c r="C1936">
        <v>0.29041699999999998</v>
      </c>
      <c r="D1936">
        <v>0.70958299999999996</v>
      </c>
    </row>
    <row r="1937" spans="1:4" x14ac:dyDescent="0.2">
      <c r="A1937" t="s">
        <v>5308</v>
      </c>
      <c r="B1937">
        <v>0.73915399999999998</v>
      </c>
      <c r="C1937">
        <v>0.26084600000000002</v>
      </c>
      <c r="D1937">
        <v>0.73915399999999998</v>
      </c>
    </row>
    <row r="1938" spans="1:4" x14ac:dyDescent="0.2">
      <c r="A1938" t="s">
        <v>5309</v>
      </c>
      <c r="B1938">
        <v>0.35247200000000001</v>
      </c>
      <c r="C1938">
        <v>0.64752799999999999</v>
      </c>
      <c r="D1938">
        <v>0.35247200000000001</v>
      </c>
    </row>
    <row r="1939" spans="1:4" x14ac:dyDescent="0.2">
      <c r="A1939" t="s">
        <v>5310</v>
      </c>
      <c r="B1939">
        <v>0.37597700000000001</v>
      </c>
      <c r="C1939">
        <v>0.62402299999999999</v>
      </c>
      <c r="D1939">
        <v>0.37597700000000001</v>
      </c>
    </row>
    <row r="1940" spans="1:4" x14ac:dyDescent="0.2">
      <c r="A1940" t="s">
        <v>5311</v>
      </c>
      <c r="B1940">
        <v>0.39946999999999999</v>
      </c>
      <c r="C1940">
        <v>0.60053000000000001</v>
      </c>
      <c r="D1940">
        <v>0.39946999999999999</v>
      </c>
    </row>
    <row r="1941" spans="1:4" x14ac:dyDescent="0.2">
      <c r="A1941" t="s">
        <v>5312</v>
      </c>
      <c r="B1941">
        <v>0.42296899999999998</v>
      </c>
      <c r="C1941">
        <v>0.57703099999999996</v>
      </c>
      <c r="D1941">
        <v>0.42296899999999998</v>
      </c>
    </row>
    <row r="1942" spans="1:4" x14ac:dyDescent="0.2">
      <c r="A1942" t="s">
        <v>5313</v>
      </c>
      <c r="B1942">
        <v>0.446465</v>
      </c>
      <c r="C1942">
        <v>0.553535</v>
      </c>
      <c r="D1942">
        <v>0.446465</v>
      </c>
    </row>
    <row r="1943" spans="1:4" x14ac:dyDescent="0.2">
      <c r="A1943" t="s">
        <v>5314</v>
      </c>
      <c r="B1943">
        <v>0.46995799999999999</v>
      </c>
      <c r="C1943">
        <v>0.53004200000000001</v>
      </c>
      <c r="D1943">
        <v>0.46995799999999999</v>
      </c>
    </row>
    <row r="1944" spans="1:4" x14ac:dyDescent="0.2">
      <c r="A1944" t="s">
        <v>5315</v>
      </c>
      <c r="B1944">
        <v>0.49346299999999998</v>
      </c>
      <c r="C1944">
        <v>0.50653700000000002</v>
      </c>
      <c r="D1944">
        <v>0.49346299999999998</v>
      </c>
    </row>
    <row r="1945" spans="1:4" x14ac:dyDescent="0.2">
      <c r="A1945" t="s">
        <v>5316</v>
      </c>
      <c r="B1945">
        <v>0.51696200000000003</v>
      </c>
      <c r="C1945">
        <v>0.48303800000000002</v>
      </c>
      <c r="D1945">
        <v>0.51696200000000003</v>
      </c>
    </row>
    <row r="1946" spans="1:4" x14ac:dyDescent="0.2">
      <c r="A1946" t="s">
        <v>5317</v>
      </c>
      <c r="B1946">
        <v>0.54046099999999997</v>
      </c>
      <c r="C1946">
        <v>0.45953899999999998</v>
      </c>
      <c r="D1946">
        <v>0.54046099999999997</v>
      </c>
    </row>
    <row r="1947" spans="1:4" x14ac:dyDescent="0.2">
      <c r="A1947" t="s">
        <v>5318</v>
      </c>
      <c r="B1947">
        <v>0.56395499999999998</v>
      </c>
      <c r="C1947">
        <v>0.43604500000000002</v>
      </c>
      <c r="D1947">
        <v>0.56395499999999998</v>
      </c>
    </row>
    <row r="1948" spans="1:4" x14ac:dyDescent="0.2">
      <c r="A1948" t="s">
        <v>5319</v>
      </c>
      <c r="B1948">
        <v>0.58745199999999997</v>
      </c>
      <c r="C1948">
        <v>0.41254800000000003</v>
      </c>
      <c r="D1948">
        <v>0.58745199999999997</v>
      </c>
    </row>
    <row r="1949" spans="1:4" x14ac:dyDescent="0.2">
      <c r="A1949" t="s">
        <v>5320</v>
      </c>
      <c r="B1949">
        <v>0.43961800000000001</v>
      </c>
      <c r="C1949">
        <v>0.56038200000000005</v>
      </c>
      <c r="D1949">
        <v>0.43961800000000001</v>
      </c>
    </row>
    <row r="1950" spans="1:4" x14ac:dyDescent="0.2">
      <c r="A1950" t="s">
        <v>5321</v>
      </c>
      <c r="B1950">
        <v>0.46892499999999998</v>
      </c>
      <c r="C1950">
        <v>0.53107499999999996</v>
      </c>
      <c r="D1950">
        <v>0.46892499999999998</v>
      </c>
    </row>
    <row r="1951" spans="1:4" x14ac:dyDescent="0.2">
      <c r="A1951" t="s">
        <v>5322</v>
      </c>
      <c r="B1951">
        <v>0.49823400000000001</v>
      </c>
      <c r="C1951">
        <v>0.50176600000000005</v>
      </c>
      <c r="D1951">
        <v>0.49823400000000001</v>
      </c>
    </row>
    <row r="1952" spans="1:4" x14ac:dyDescent="0.2">
      <c r="A1952" t="s">
        <v>5323</v>
      </c>
      <c r="B1952">
        <v>0.52754900000000005</v>
      </c>
      <c r="C1952">
        <v>0.47245100000000001</v>
      </c>
      <c r="D1952">
        <v>0.52754900000000005</v>
      </c>
    </row>
    <row r="1953" spans="1:4" x14ac:dyDescent="0.2">
      <c r="A1953" t="s">
        <v>5324</v>
      </c>
      <c r="B1953">
        <v>0.55684900000000004</v>
      </c>
      <c r="C1953">
        <v>0.44315100000000002</v>
      </c>
      <c r="D1953">
        <v>0.55684900000000004</v>
      </c>
    </row>
    <row r="1954" spans="1:4" x14ac:dyDescent="0.2">
      <c r="A1954" t="s">
        <v>5325</v>
      </c>
      <c r="B1954">
        <v>0.58615600000000001</v>
      </c>
      <c r="C1954">
        <v>0.41384399999999999</v>
      </c>
      <c r="D1954">
        <v>0.58615600000000001</v>
      </c>
    </row>
    <row r="1955" spans="1:4" x14ac:dyDescent="0.2">
      <c r="A1955" t="s">
        <v>5326</v>
      </c>
      <c r="B1955">
        <v>0.61546999999999996</v>
      </c>
      <c r="C1955">
        <v>0.38452999999999998</v>
      </c>
      <c r="D1955">
        <v>0.61546999999999996</v>
      </c>
    </row>
    <row r="1956" spans="1:4" x14ac:dyDescent="0.2">
      <c r="A1956" t="s">
        <v>5327</v>
      </c>
      <c r="B1956">
        <v>0.64477300000000004</v>
      </c>
      <c r="C1956">
        <v>0.35522700000000001</v>
      </c>
      <c r="D1956">
        <v>0.64477300000000004</v>
      </c>
    </row>
    <row r="1957" spans="1:4" x14ac:dyDescent="0.2">
      <c r="A1957" t="s">
        <v>5328</v>
      </c>
      <c r="B1957">
        <v>0.67408100000000004</v>
      </c>
      <c r="C1957">
        <v>0.32591900000000001</v>
      </c>
      <c r="D1957">
        <v>0.67408100000000004</v>
      </c>
    </row>
    <row r="1958" spans="1:4" x14ac:dyDescent="0.2">
      <c r="A1958" t="s">
        <v>5329</v>
      </c>
      <c r="B1958">
        <v>0.70338599999999996</v>
      </c>
      <c r="C1958">
        <v>0.29661399999999999</v>
      </c>
      <c r="D1958">
        <v>0.70338599999999996</v>
      </c>
    </row>
    <row r="1959" spans="1:4" x14ac:dyDescent="0.2">
      <c r="A1959" t="s">
        <v>5330</v>
      </c>
      <c r="B1959">
        <v>0.73270199999999996</v>
      </c>
      <c r="C1959">
        <v>0.26729799999999998</v>
      </c>
      <c r="D1959">
        <v>0.73270199999999996</v>
      </c>
    </row>
    <row r="1960" spans="1:4" x14ac:dyDescent="0.2">
      <c r="A1960" t="s">
        <v>5331</v>
      </c>
      <c r="B1960">
        <v>0.37121199999999999</v>
      </c>
      <c r="C1960">
        <v>0.62878800000000001</v>
      </c>
      <c r="D1960">
        <v>0.37121199999999999</v>
      </c>
    </row>
    <row r="1961" spans="1:4" x14ac:dyDescent="0.2">
      <c r="A1961" t="s">
        <v>5332</v>
      </c>
      <c r="B1961">
        <v>0.39595799999999998</v>
      </c>
      <c r="C1961">
        <v>0.60404199999999997</v>
      </c>
      <c r="D1961">
        <v>0.39595799999999998</v>
      </c>
    </row>
    <row r="1962" spans="1:4" x14ac:dyDescent="0.2">
      <c r="A1962" t="s">
        <v>5333</v>
      </c>
      <c r="B1962">
        <v>0.420705</v>
      </c>
      <c r="C1962">
        <v>0.579295</v>
      </c>
      <c r="D1962">
        <v>0.420705</v>
      </c>
    </row>
    <row r="1963" spans="1:4" x14ac:dyDescent="0.2">
      <c r="A1963" t="s">
        <v>5334</v>
      </c>
      <c r="B1963">
        <v>0.44545000000000001</v>
      </c>
      <c r="C1963">
        <v>0.55454999999999999</v>
      </c>
      <c r="D1963">
        <v>0.44545000000000001</v>
      </c>
    </row>
    <row r="1964" spans="1:4" x14ac:dyDescent="0.2">
      <c r="A1964" t="s">
        <v>5335</v>
      </c>
      <c r="B1964">
        <v>0.470196</v>
      </c>
      <c r="C1964">
        <v>0.52980400000000005</v>
      </c>
      <c r="D1964">
        <v>0.470196</v>
      </c>
    </row>
    <row r="1965" spans="1:4" x14ac:dyDescent="0.2">
      <c r="A1965" t="s">
        <v>5336</v>
      </c>
      <c r="B1965">
        <v>0.494944</v>
      </c>
      <c r="C1965">
        <v>0.50505599999999995</v>
      </c>
      <c r="D1965">
        <v>0.494944</v>
      </c>
    </row>
    <row r="1966" spans="1:4" x14ac:dyDescent="0.2">
      <c r="A1966" t="s">
        <v>5337</v>
      </c>
      <c r="B1966">
        <v>0.51969200000000004</v>
      </c>
      <c r="C1966">
        <v>0.48030800000000001</v>
      </c>
      <c r="D1966">
        <v>0.51969200000000004</v>
      </c>
    </row>
    <row r="1967" spans="1:4" x14ac:dyDescent="0.2">
      <c r="A1967" t="s">
        <v>5338</v>
      </c>
      <c r="B1967">
        <v>0.54443900000000001</v>
      </c>
      <c r="C1967">
        <v>0.45556099999999999</v>
      </c>
      <c r="D1967">
        <v>0.54443900000000001</v>
      </c>
    </row>
    <row r="1968" spans="1:4" x14ac:dyDescent="0.2">
      <c r="A1968" t="s">
        <v>5339</v>
      </c>
      <c r="B1968">
        <v>0.56918599999999997</v>
      </c>
      <c r="C1968">
        <v>0.43081399999999997</v>
      </c>
      <c r="D1968">
        <v>0.56918599999999997</v>
      </c>
    </row>
    <row r="1969" spans="1:4" x14ac:dyDescent="0.2">
      <c r="A1969" t="s">
        <v>5340</v>
      </c>
      <c r="B1969">
        <v>0.59393099999999999</v>
      </c>
      <c r="C1969">
        <v>0.40606900000000001</v>
      </c>
      <c r="D1969">
        <v>0.59393099999999999</v>
      </c>
    </row>
    <row r="1970" spans="1:4" x14ac:dyDescent="0.2">
      <c r="A1970" t="s">
        <v>5341</v>
      </c>
      <c r="B1970">
        <v>0.61868000000000001</v>
      </c>
      <c r="C1970">
        <v>0.38131999999999999</v>
      </c>
      <c r="D1970">
        <v>0.61868000000000001</v>
      </c>
    </row>
    <row r="1971" spans="1:4" x14ac:dyDescent="0.2">
      <c r="A1971" t="s">
        <v>5342</v>
      </c>
      <c r="B1971">
        <v>0.37517499999999998</v>
      </c>
      <c r="C1971">
        <v>0.62482499999999996</v>
      </c>
      <c r="D1971">
        <v>0.37517499999999998</v>
      </c>
    </row>
    <row r="1972" spans="1:4" x14ac:dyDescent="0.2">
      <c r="A1972" t="s">
        <v>5343</v>
      </c>
      <c r="B1972">
        <v>0.40018900000000002</v>
      </c>
      <c r="C1972">
        <v>0.59981099999999998</v>
      </c>
      <c r="D1972">
        <v>0.40018900000000002</v>
      </c>
    </row>
    <row r="1973" spans="1:4" x14ac:dyDescent="0.2">
      <c r="A1973" t="s">
        <v>5344</v>
      </c>
      <c r="B1973">
        <v>0.42520000000000002</v>
      </c>
      <c r="C1973">
        <v>0.57479999999999998</v>
      </c>
      <c r="D1973">
        <v>0.42520000000000002</v>
      </c>
    </row>
    <row r="1974" spans="1:4" x14ac:dyDescent="0.2">
      <c r="A1974" t="s">
        <v>5345</v>
      </c>
      <c r="B1974">
        <v>0.45021</v>
      </c>
      <c r="C1974">
        <v>0.54979</v>
      </c>
      <c r="D1974">
        <v>0.45021</v>
      </c>
    </row>
    <row r="1975" spans="1:4" x14ac:dyDescent="0.2">
      <c r="A1975" t="s">
        <v>5346</v>
      </c>
      <c r="B1975">
        <v>0.475221</v>
      </c>
      <c r="C1975">
        <v>0.524779</v>
      </c>
      <c r="D1975">
        <v>0.475221</v>
      </c>
    </row>
    <row r="1976" spans="1:4" x14ac:dyDescent="0.2">
      <c r="A1976" t="s">
        <v>5347</v>
      </c>
      <c r="B1976">
        <v>0.50023300000000004</v>
      </c>
      <c r="C1976">
        <v>0.49976700000000002</v>
      </c>
      <c r="D1976">
        <v>0.50023300000000004</v>
      </c>
    </row>
    <row r="1977" spans="1:4" x14ac:dyDescent="0.2">
      <c r="A1977" t="s">
        <v>5348</v>
      </c>
      <c r="B1977">
        <v>0.52524499999999996</v>
      </c>
      <c r="C1977">
        <v>0.47475499999999998</v>
      </c>
      <c r="D1977">
        <v>0.52524499999999996</v>
      </c>
    </row>
    <row r="1978" spans="1:4" x14ac:dyDescent="0.2">
      <c r="A1978" t="s">
        <v>5349</v>
      </c>
      <c r="B1978">
        <v>0.550257</v>
      </c>
      <c r="C1978">
        <v>0.449743</v>
      </c>
      <c r="D1978">
        <v>0.550257</v>
      </c>
    </row>
    <row r="1979" spans="1:4" x14ac:dyDescent="0.2">
      <c r="A1979" t="s">
        <v>5350</v>
      </c>
      <c r="B1979">
        <v>0.57526699999999997</v>
      </c>
      <c r="C1979">
        <v>0.42473300000000003</v>
      </c>
      <c r="D1979">
        <v>0.57526699999999997</v>
      </c>
    </row>
    <row r="1980" spans="1:4" x14ac:dyDescent="0.2">
      <c r="A1980" t="s">
        <v>5351</v>
      </c>
      <c r="B1980">
        <v>0.60027799999999998</v>
      </c>
      <c r="C1980">
        <v>0.39972200000000002</v>
      </c>
      <c r="D1980">
        <v>0.60027799999999998</v>
      </c>
    </row>
    <row r="1981" spans="1:4" x14ac:dyDescent="0.2">
      <c r="A1981" t="s">
        <v>5352</v>
      </c>
      <c r="B1981">
        <v>0.62529199999999996</v>
      </c>
      <c r="C1981">
        <v>0.37470799999999999</v>
      </c>
      <c r="D1981">
        <v>0.62529199999999996</v>
      </c>
    </row>
    <row r="1982" spans="1:4" x14ac:dyDescent="0.2">
      <c r="A1982" t="s">
        <v>5353</v>
      </c>
      <c r="B1982">
        <v>0.35720200000000002</v>
      </c>
      <c r="C1982">
        <v>0.64279799999999998</v>
      </c>
      <c r="D1982">
        <v>0.35720200000000002</v>
      </c>
    </row>
    <row r="1983" spans="1:4" x14ac:dyDescent="0.2">
      <c r="A1983" t="s">
        <v>5354</v>
      </c>
      <c r="B1983">
        <v>0.38101499999999999</v>
      </c>
      <c r="C1983">
        <v>0.61898500000000001</v>
      </c>
      <c r="D1983">
        <v>0.38101499999999999</v>
      </c>
    </row>
    <row r="1984" spans="1:4" x14ac:dyDescent="0.2">
      <c r="A1984" t="s">
        <v>5355</v>
      </c>
      <c r="B1984">
        <v>0.404831</v>
      </c>
      <c r="C1984">
        <v>0.59516899999999995</v>
      </c>
      <c r="D1984">
        <v>0.404831</v>
      </c>
    </row>
    <row r="1985" spans="1:4" x14ac:dyDescent="0.2">
      <c r="A1985" t="s">
        <v>5356</v>
      </c>
      <c r="B1985">
        <v>0.428643</v>
      </c>
      <c r="C1985">
        <v>0.571357</v>
      </c>
      <c r="D1985">
        <v>0.428643</v>
      </c>
    </row>
    <row r="1986" spans="1:4" x14ac:dyDescent="0.2">
      <c r="A1986" t="s">
        <v>5357</v>
      </c>
      <c r="B1986">
        <v>0.45244899999999999</v>
      </c>
      <c r="C1986">
        <v>0.54755100000000001</v>
      </c>
      <c r="D1986">
        <v>0.45244899999999999</v>
      </c>
    </row>
    <row r="1987" spans="1:4" x14ac:dyDescent="0.2">
      <c r="A1987" t="s">
        <v>5358</v>
      </c>
      <c r="B1987">
        <v>0.47626800000000002</v>
      </c>
      <c r="C1987">
        <v>0.52373199999999998</v>
      </c>
      <c r="D1987">
        <v>0.47626800000000002</v>
      </c>
    </row>
    <row r="1988" spans="1:4" x14ac:dyDescent="0.2">
      <c r="A1988" t="s">
        <v>5359</v>
      </c>
      <c r="B1988">
        <v>0.50008200000000003</v>
      </c>
      <c r="C1988">
        <v>0.49991799999999997</v>
      </c>
      <c r="D1988">
        <v>0.50008200000000003</v>
      </c>
    </row>
    <row r="1989" spans="1:4" x14ac:dyDescent="0.2">
      <c r="A1989" t="s">
        <v>5360</v>
      </c>
      <c r="B1989">
        <v>0.52389600000000003</v>
      </c>
      <c r="C1989">
        <v>0.47610400000000003</v>
      </c>
      <c r="D1989">
        <v>0.52389600000000003</v>
      </c>
    </row>
    <row r="1990" spans="1:4" x14ac:dyDescent="0.2">
      <c r="A1990" t="s">
        <v>5361</v>
      </c>
      <c r="B1990">
        <v>0.547709</v>
      </c>
      <c r="C1990">
        <v>0.452291</v>
      </c>
      <c r="D1990">
        <v>0.547709</v>
      </c>
    </row>
    <row r="1991" spans="1:4" x14ac:dyDescent="0.2">
      <c r="A1991" t="s">
        <v>5362</v>
      </c>
      <c r="B1991">
        <v>0.57152199999999997</v>
      </c>
      <c r="C1991">
        <v>0.42847800000000003</v>
      </c>
      <c r="D1991">
        <v>0.57152199999999997</v>
      </c>
    </row>
    <row r="1992" spans="1:4" x14ac:dyDescent="0.2">
      <c r="A1992" t="s">
        <v>5363</v>
      </c>
      <c r="B1992">
        <v>0.595333</v>
      </c>
      <c r="C1992">
        <v>0.404667</v>
      </c>
      <c r="D1992">
        <v>0.595333</v>
      </c>
    </row>
    <row r="1993" spans="1:4" x14ac:dyDescent="0.2">
      <c r="A1993" t="s">
        <v>5364</v>
      </c>
      <c r="B1993">
        <v>0.38507999999999998</v>
      </c>
      <c r="C1993">
        <v>0.61492000000000002</v>
      </c>
      <c r="D1993">
        <v>0.38507999999999998</v>
      </c>
    </row>
    <row r="1994" spans="1:4" x14ac:dyDescent="0.2">
      <c r="A1994" t="s">
        <v>5365</v>
      </c>
      <c r="B1994">
        <v>0.41075299999999998</v>
      </c>
      <c r="C1994">
        <v>0.58924699999999997</v>
      </c>
      <c r="D1994">
        <v>0.41075299999999998</v>
      </c>
    </row>
    <row r="1995" spans="1:4" x14ac:dyDescent="0.2">
      <c r="A1995" t="s">
        <v>5366</v>
      </c>
      <c r="B1995">
        <v>0.43642300000000001</v>
      </c>
      <c r="C1995">
        <v>0.56357699999999999</v>
      </c>
      <c r="D1995">
        <v>0.43642300000000001</v>
      </c>
    </row>
    <row r="1996" spans="1:4" x14ac:dyDescent="0.2">
      <c r="A1996" t="s">
        <v>5367</v>
      </c>
      <c r="B1996">
        <v>0.46209</v>
      </c>
      <c r="C1996">
        <v>0.53791</v>
      </c>
      <c r="D1996">
        <v>0.46209</v>
      </c>
    </row>
    <row r="1997" spans="1:4" x14ac:dyDescent="0.2">
      <c r="A1997" t="s">
        <v>5368</v>
      </c>
      <c r="B1997">
        <v>0.487765</v>
      </c>
      <c r="C1997">
        <v>0.512235</v>
      </c>
      <c r="D1997">
        <v>0.487765</v>
      </c>
    </row>
    <row r="1998" spans="1:4" x14ac:dyDescent="0.2">
      <c r="A1998" t="s">
        <v>5369</v>
      </c>
      <c r="B1998">
        <v>0.51343799999999995</v>
      </c>
      <c r="C1998">
        <v>0.48656199999999999</v>
      </c>
      <c r="D1998">
        <v>0.51343799999999995</v>
      </c>
    </row>
    <row r="1999" spans="1:4" x14ac:dyDescent="0.2">
      <c r="A1999" t="s">
        <v>5370</v>
      </c>
      <c r="B1999">
        <v>0.53910899999999995</v>
      </c>
      <c r="C1999">
        <v>0.460891</v>
      </c>
      <c r="D1999">
        <v>0.53910899999999995</v>
      </c>
    </row>
    <row r="2000" spans="1:4" x14ac:dyDescent="0.2">
      <c r="A2000" t="s">
        <v>5371</v>
      </c>
      <c r="B2000">
        <v>0.56478099999999998</v>
      </c>
      <c r="C2000">
        <v>0.43521900000000002</v>
      </c>
      <c r="D2000">
        <v>0.56478099999999998</v>
      </c>
    </row>
    <row r="2001" spans="1:4" x14ac:dyDescent="0.2">
      <c r="A2001" t="s">
        <v>5372</v>
      </c>
      <c r="B2001">
        <v>0.59045099999999995</v>
      </c>
      <c r="C2001">
        <v>0.409549</v>
      </c>
      <c r="D2001">
        <v>0.59045099999999995</v>
      </c>
    </row>
    <row r="2002" spans="1:4" x14ac:dyDescent="0.2">
      <c r="A2002" t="s">
        <v>5373</v>
      </c>
      <c r="B2002">
        <v>0.61612500000000003</v>
      </c>
      <c r="C2002">
        <v>0.38387500000000002</v>
      </c>
      <c r="D2002">
        <v>0.61612500000000003</v>
      </c>
    </row>
    <row r="2003" spans="1:4" x14ac:dyDescent="0.2">
      <c r="A2003" t="s">
        <v>5374</v>
      </c>
      <c r="B2003">
        <v>0.64179399999999998</v>
      </c>
      <c r="C2003">
        <v>0.35820600000000002</v>
      </c>
      <c r="D2003">
        <v>0.64179399999999998</v>
      </c>
    </row>
    <row r="2004" spans="1:4" x14ac:dyDescent="0.2">
      <c r="A2004" t="s">
        <v>5375</v>
      </c>
      <c r="B2004">
        <v>0.33476299999999998</v>
      </c>
      <c r="C2004">
        <v>0.66523699999999997</v>
      </c>
      <c r="D2004">
        <v>0.33476299999999998</v>
      </c>
    </row>
    <row r="2005" spans="1:4" x14ac:dyDescent="0.2">
      <c r="A2005" t="s">
        <v>5376</v>
      </c>
      <c r="B2005">
        <v>0.35708099999999998</v>
      </c>
      <c r="C2005">
        <v>0.64291900000000002</v>
      </c>
      <c r="D2005">
        <v>0.35708099999999998</v>
      </c>
    </row>
    <row r="2006" spans="1:4" x14ac:dyDescent="0.2">
      <c r="A2006" t="s">
        <v>5377</v>
      </c>
      <c r="B2006">
        <v>0.37939800000000001</v>
      </c>
      <c r="C2006">
        <v>0.62060199999999999</v>
      </c>
      <c r="D2006">
        <v>0.37939800000000001</v>
      </c>
    </row>
    <row r="2007" spans="1:4" x14ac:dyDescent="0.2">
      <c r="A2007" t="s">
        <v>5378</v>
      </c>
      <c r="B2007">
        <v>0.40171699999999999</v>
      </c>
      <c r="C2007">
        <v>0.59828300000000001</v>
      </c>
      <c r="D2007">
        <v>0.40171699999999999</v>
      </c>
    </row>
    <row r="2008" spans="1:4" x14ac:dyDescent="0.2">
      <c r="A2008" t="s">
        <v>5379</v>
      </c>
      <c r="B2008">
        <v>0.424035</v>
      </c>
      <c r="C2008">
        <v>0.57596499999999995</v>
      </c>
      <c r="D2008">
        <v>0.424035</v>
      </c>
    </row>
    <row r="2009" spans="1:4" x14ac:dyDescent="0.2">
      <c r="A2009" t="s">
        <v>5380</v>
      </c>
      <c r="B2009">
        <v>0.446351</v>
      </c>
      <c r="C2009">
        <v>0.55364899999999995</v>
      </c>
      <c r="D2009">
        <v>0.446351</v>
      </c>
    </row>
    <row r="2010" spans="1:4" x14ac:dyDescent="0.2">
      <c r="A2010" t="s">
        <v>5381</v>
      </c>
      <c r="B2010">
        <v>0.46867599999999998</v>
      </c>
      <c r="C2010">
        <v>0.53132400000000002</v>
      </c>
      <c r="D2010">
        <v>0.46867599999999998</v>
      </c>
    </row>
    <row r="2011" spans="1:4" x14ac:dyDescent="0.2">
      <c r="A2011" t="s">
        <v>5382</v>
      </c>
      <c r="B2011">
        <v>0.49098599999999998</v>
      </c>
      <c r="C2011">
        <v>0.50901399999999997</v>
      </c>
      <c r="D2011">
        <v>0.49098599999999998</v>
      </c>
    </row>
    <row r="2012" spans="1:4" x14ac:dyDescent="0.2">
      <c r="A2012" t="s">
        <v>5383</v>
      </c>
      <c r="B2012">
        <v>0.51330399999999998</v>
      </c>
      <c r="C2012">
        <v>0.48669600000000002</v>
      </c>
      <c r="D2012">
        <v>0.51330399999999998</v>
      </c>
    </row>
    <row r="2013" spans="1:4" x14ac:dyDescent="0.2">
      <c r="A2013" t="s">
        <v>5384</v>
      </c>
      <c r="B2013">
        <v>0.53562100000000001</v>
      </c>
      <c r="C2013">
        <v>0.46437899999999999</v>
      </c>
      <c r="D2013">
        <v>0.53562100000000001</v>
      </c>
    </row>
    <row r="2014" spans="1:4" x14ac:dyDescent="0.2">
      <c r="A2014" t="s">
        <v>5385</v>
      </c>
      <c r="B2014">
        <v>0.55793899999999996</v>
      </c>
      <c r="C2014">
        <v>0.44206099999999998</v>
      </c>
      <c r="D2014">
        <v>0.55793899999999996</v>
      </c>
    </row>
    <row r="2015" spans="1:4" x14ac:dyDescent="0.2">
      <c r="A2015" t="s">
        <v>5386</v>
      </c>
      <c r="B2015">
        <v>0.32858500000000002</v>
      </c>
      <c r="C2015">
        <v>0.67141499999999998</v>
      </c>
      <c r="D2015">
        <v>0.32858500000000002</v>
      </c>
    </row>
    <row r="2016" spans="1:4" x14ac:dyDescent="0.2">
      <c r="A2016" t="s">
        <v>5387</v>
      </c>
      <c r="B2016">
        <v>0.350491</v>
      </c>
      <c r="C2016">
        <v>0.649509</v>
      </c>
      <c r="D2016">
        <v>0.350491</v>
      </c>
    </row>
    <row r="2017" spans="1:4" x14ac:dyDescent="0.2">
      <c r="A2017" t="s">
        <v>5388</v>
      </c>
      <c r="B2017">
        <v>0.372394</v>
      </c>
      <c r="C2017">
        <v>0.627606</v>
      </c>
      <c r="D2017">
        <v>0.372394</v>
      </c>
    </row>
    <row r="2018" spans="1:4" x14ac:dyDescent="0.2">
      <c r="A2018" t="s">
        <v>5389</v>
      </c>
      <c r="B2018">
        <v>0.39430199999999999</v>
      </c>
      <c r="C2018">
        <v>0.60569799999999996</v>
      </c>
      <c r="D2018">
        <v>0.39430199999999999</v>
      </c>
    </row>
    <row r="2019" spans="1:4" x14ac:dyDescent="0.2">
      <c r="A2019" t="s">
        <v>5390</v>
      </c>
      <c r="B2019">
        <v>0.41621000000000002</v>
      </c>
      <c r="C2019">
        <v>0.58379000000000003</v>
      </c>
      <c r="D2019">
        <v>0.41621000000000002</v>
      </c>
    </row>
    <row r="2020" spans="1:4" x14ac:dyDescent="0.2">
      <c r="A2020" t="s">
        <v>5391</v>
      </c>
      <c r="B2020">
        <v>0.438114</v>
      </c>
      <c r="C2020">
        <v>0.561886</v>
      </c>
      <c r="D2020">
        <v>0.438114</v>
      </c>
    </row>
    <row r="2021" spans="1:4" x14ac:dyDescent="0.2">
      <c r="A2021" t="s">
        <v>5392</v>
      </c>
      <c r="B2021">
        <v>0.46001900000000001</v>
      </c>
      <c r="C2021">
        <v>0.53998100000000004</v>
      </c>
      <c r="D2021">
        <v>0.46001900000000001</v>
      </c>
    </row>
    <row r="2022" spans="1:4" x14ac:dyDescent="0.2">
      <c r="A2022" t="s">
        <v>5393</v>
      </c>
      <c r="B2022">
        <v>0.48192400000000002</v>
      </c>
      <c r="C2022">
        <v>0.51807599999999998</v>
      </c>
      <c r="D2022">
        <v>0.48192400000000002</v>
      </c>
    </row>
    <row r="2023" spans="1:4" x14ac:dyDescent="0.2">
      <c r="A2023" t="s">
        <v>5394</v>
      </c>
      <c r="B2023">
        <v>0.50382800000000005</v>
      </c>
      <c r="C2023">
        <v>0.496172</v>
      </c>
      <c r="D2023">
        <v>0.50382800000000005</v>
      </c>
    </row>
    <row r="2024" spans="1:4" x14ac:dyDescent="0.2">
      <c r="A2024" t="s">
        <v>5395</v>
      </c>
      <c r="B2024">
        <v>0.52573899999999996</v>
      </c>
      <c r="C2024">
        <v>0.47426099999999999</v>
      </c>
      <c r="D2024">
        <v>0.52573899999999996</v>
      </c>
    </row>
    <row r="2025" spans="1:4" x14ac:dyDescent="0.2">
      <c r="A2025" t="s">
        <v>5396</v>
      </c>
      <c r="B2025">
        <v>0.54764500000000005</v>
      </c>
      <c r="C2025">
        <v>0.45235500000000001</v>
      </c>
      <c r="D2025">
        <v>0.54764500000000005</v>
      </c>
    </row>
    <row r="2026" spans="1:4" x14ac:dyDescent="0.2">
      <c r="A2026" t="s">
        <v>5397</v>
      </c>
      <c r="B2026">
        <v>0.31216300000000002</v>
      </c>
      <c r="C2026">
        <v>0.68783700000000003</v>
      </c>
      <c r="D2026">
        <v>0.31216300000000002</v>
      </c>
    </row>
    <row r="2027" spans="1:4" x14ac:dyDescent="0.2">
      <c r="A2027" t="s">
        <v>5398</v>
      </c>
      <c r="B2027">
        <v>0.33297599999999999</v>
      </c>
      <c r="C2027">
        <v>0.66702399999999995</v>
      </c>
      <c r="D2027">
        <v>0.33297599999999999</v>
      </c>
    </row>
    <row r="2028" spans="1:4" x14ac:dyDescent="0.2">
      <c r="A2028" t="s">
        <v>5399</v>
      </c>
      <c r="B2028">
        <v>0.35378700000000002</v>
      </c>
      <c r="C2028">
        <v>0.64621300000000004</v>
      </c>
      <c r="D2028">
        <v>0.35378700000000002</v>
      </c>
    </row>
    <row r="2029" spans="1:4" x14ac:dyDescent="0.2">
      <c r="A2029" t="s">
        <v>5400</v>
      </c>
      <c r="B2029">
        <v>0.37459300000000001</v>
      </c>
      <c r="C2029">
        <v>0.62540700000000005</v>
      </c>
      <c r="D2029">
        <v>0.37459300000000001</v>
      </c>
    </row>
    <row r="2030" spans="1:4" x14ac:dyDescent="0.2">
      <c r="A2030" t="s">
        <v>5401</v>
      </c>
      <c r="B2030">
        <v>0.39540900000000001</v>
      </c>
      <c r="C2030">
        <v>0.60459099999999999</v>
      </c>
      <c r="D2030">
        <v>0.39540900000000001</v>
      </c>
    </row>
    <row r="2031" spans="1:4" x14ac:dyDescent="0.2">
      <c r="A2031" t="s">
        <v>5402</v>
      </c>
      <c r="B2031">
        <v>0.41622199999999998</v>
      </c>
      <c r="C2031">
        <v>0.58377800000000002</v>
      </c>
      <c r="D2031">
        <v>0.41622199999999998</v>
      </c>
    </row>
    <row r="2032" spans="1:4" x14ac:dyDescent="0.2">
      <c r="A2032" t="s">
        <v>5403</v>
      </c>
      <c r="B2032">
        <v>0.43703199999999998</v>
      </c>
      <c r="C2032">
        <v>0.56296800000000002</v>
      </c>
      <c r="D2032">
        <v>0.43703199999999998</v>
      </c>
    </row>
    <row r="2033" spans="1:4" x14ac:dyDescent="0.2">
      <c r="A2033" t="s">
        <v>5404</v>
      </c>
      <c r="B2033">
        <v>0.45784200000000003</v>
      </c>
      <c r="C2033">
        <v>0.54215800000000003</v>
      </c>
      <c r="D2033">
        <v>0.45784200000000003</v>
      </c>
    </row>
    <row r="2034" spans="1:4" x14ac:dyDescent="0.2">
      <c r="A2034" t="s">
        <v>5405</v>
      </c>
      <c r="B2034">
        <v>0.478653</v>
      </c>
      <c r="C2034">
        <v>0.521347</v>
      </c>
      <c r="D2034">
        <v>0.478653</v>
      </c>
    </row>
    <row r="2035" spans="1:4" x14ac:dyDescent="0.2">
      <c r="A2035" t="s">
        <v>5406</v>
      </c>
      <c r="B2035">
        <v>0.49946400000000002</v>
      </c>
      <c r="C2035">
        <v>0.50053599999999998</v>
      </c>
      <c r="D2035">
        <v>0.49946400000000002</v>
      </c>
    </row>
    <row r="2036" spans="1:4" x14ac:dyDescent="0.2">
      <c r="A2036" t="s">
        <v>5407</v>
      </c>
      <c r="B2036">
        <v>0.52027900000000005</v>
      </c>
      <c r="C2036">
        <v>0.47972100000000001</v>
      </c>
      <c r="D2036">
        <v>0.52027900000000005</v>
      </c>
    </row>
    <row r="2037" spans="1:4" x14ac:dyDescent="0.2">
      <c r="A2037" t="s">
        <v>5408</v>
      </c>
      <c r="B2037">
        <v>0.30002400000000001</v>
      </c>
      <c r="C2037">
        <v>0.69997600000000004</v>
      </c>
      <c r="D2037">
        <v>0.30002400000000001</v>
      </c>
    </row>
    <row r="2038" spans="1:4" x14ac:dyDescent="0.2">
      <c r="A2038" t="s">
        <v>5409</v>
      </c>
      <c r="B2038">
        <v>0.32002000000000003</v>
      </c>
      <c r="C2038">
        <v>0.67998000000000003</v>
      </c>
      <c r="D2038">
        <v>0.32002000000000003</v>
      </c>
    </row>
    <row r="2039" spans="1:4" x14ac:dyDescent="0.2">
      <c r="A2039" t="s">
        <v>5410</v>
      </c>
      <c r="B2039">
        <v>0.34002199999999999</v>
      </c>
      <c r="C2039">
        <v>0.65997799999999995</v>
      </c>
      <c r="D2039">
        <v>0.34002199999999999</v>
      </c>
    </row>
    <row r="2040" spans="1:4" x14ac:dyDescent="0.2">
      <c r="A2040" t="s">
        <v>5411</v>
      </c>
      <c r="B2040">
        <v>0.36002299999999998</v>
      </c>
      <c r="C2040">
        <v>0.63997700000000002</v>
      </c>
      <c r="D2040">
        <v>0.36002299999999998</v>
      </c>
    </row>
    <row r="2041" spans="1:4" x14ac:dyDescent="0.2">
      <c r="A2041" t="s">
        <v>5412</v>
      </c>
      <c r="B2041">
        <v>0.38002200000000003</v>
      </c>
      <c r="C2041">
        <v>0.61997800000000003</v>
      </c>
      <c r="D2041">
        <v>0.38002200000000003</v>
      </c>
    </row>
    <row r="2042" spans="1:4" x14ac:dyDescent="0.2">
      <c r="A2042" t="s">
        <v>5413</v>
      </c>
      <c r="B2042">
        <v>0.40002599999999999</v>
      </c>
      <c r="C2042">
        <v>0.59997400000000001</v>
      </c>
      <c r="D2042">
        <v>0.40002599999999999</v>
      </c>
    </row>
    <row r="2043" spans="1:4" x14ac:dyDescent="0.2">
      <c r="A2043" t="s">
        <v>5414</v>
      </c>
      <c r="B2043">
        <v>0.42002899999999999</v>
      </c>
      <c r="C2043">
        <v>0.57997100000000001</v>
      </c>
      <c r="D2043">
        <v>0.42002899999999999</v>
      </c>
    </row>
    <row r="2044" spans="1:4" x14ac:dyDescent="0.2">
      <c r="A2044" t="s">
        <v>5415</v>
      </c>
      <c r="B2044">
        <v>0.44002999999999998</v>
      </c>
      <c r="C2044">
        <v>0.55996999999999997</v>
      </c>
      <c r="D2044">
        <v>0.44002999999999998</v>
      </c>
    </row>
    <row r="2045" spans="1:4" x14ac:dyDescent="0.2">
      <c r="A2045" t="s">
        <v>5416</v>
      </c>
      <c r="B2045">
        <v>0.46002999999999999</v>
      </c>
      <c r="C2045">
        <v>0.53996999999999995</v>
      </c>
      <c r="D2045">
        <v>0.46002999999999999</v>
      </c>
    </row>
    <row r="2046" spans="1:4" x14ac:dyDescent="0.2">
      <c r="A2046" t="s">
        <v>5417</v>
      </c>
      <c r="B2046">
        <v>0.48003699999999999</v>
      </c>
      <c r="C2046">
        <v>0.51996299999999995</v>
      </c>
      <c r="D2046">
        <v>0.48003699999999999</v>
      </c>
    </row>
    <row r="2047" spans="1:4" x14ac:dyDescent="0.2">
      <c r="A2047" t="s">
        <v>5418</v>
      </c>
      <c r="B2047">
        <v>0.50003200000000003</v>
      </c>
      <c r="C2047">
        <v>0.49996800000000002</v>
      </c>
      <c r="D2047">
        <v>0.50003200000000003</v>
      </c>
    </row>
    <row r="2048" spans="1:4" x14ac:dyDescent="0.2">
      <c r="A2048" t="s">
        <v>5419</v>
      </c>
      <c r="B2048">
        <v>0.33738499999999999</v>
      </c>
      <c r="C2048">
        <v>0.66261499999999995</v>
      </c>
      <c r="D2048">
        <v>0.33738499999999999</v>
      </c>
    </row>
    <row r="2049" spans="1:4" x14ac:dyDescent="0.2">
      <c r="A2049" t="s">
        <v>5420</v>
      </c>
      <c r="B2049">
        <v>0.359877</v>
      </c>
      <c r="C2049">
        <v>0.640123</v>
      </c>
      <c r="D2049">
        <v>0.359877</v>
      </c>
    </row>
    <row r="2050" spans="1:4" x14ac:dyDescent="0.2">
      <c r="A2050" t="s">
        <v>5421</v>
      </c>
      <c r="B2050">
        <v>0.38236999999999999</v>
      </c>
      <c r="C2050">
        <v>0.61763000000000001</v>
      </c>
      <c r="D2050">
        <v>0.38236999999999999</v>
      </c>
    </row>
    <row r="2051" spans="1:4" x14ac:dyDescent="0.2">
      <c r="A2051" t="s">
        <v>5422</v>
      </c>
      <c r="B2051">
        <v>0.404864</v>
      </c>
      <c r="C2051">
        <v>0.595136</v>
      </c>
      <c r="D2051">
        <v>0.404864</v>
      </c>
    </row>
    <row r="2052" spans="1:4" x14ac:dyDescent="0.2">
      <c r="A2052" t="s">
        <v>5423</v>
      </c>
      <c r="B2052">
        <v>0.42735600000000001</v>
      </c>
      <c r="C2052">
        <v>0.57264400000000004</v>
      </c>
      <c r="D2052">
        <v>0.42735600000000001</v>
      </c>
    </row>
    <row r="2053" spans="1:4" x14ac:dyDescent="0.2">
      <c r="A2053" t="s">
        <v>5424</v>
      </c>
      <c r="B2053">
        <v>0.449847</v>
      </c>
      <c r="C2053">
        <v>0.550153</v>
      </c>
      <c r="D2053">
        <v>0.449847</v>
      </c>
    </row>
    <row r="2054" spans="1:4" x14ac:dyDescent="0.2">
      <c r="A2054" t="s">
        <v>5425</v>
      </c>
      <c r="B2054">
        <v>0.47233399999999998</v>
      </c>
      <c r="C2054">
        <v>0.52766599999999997</v>
      </c>
      <c r="D2054">
        <v>0.47233399999999998</v>
      </c>
    </row>
    <row r="2055" spans="1:4" x14ac:dyDescent="0.2">
      <c r="A2055" t="s">
        <v>5426</v>
      </c>
      <c r="B2055">
        <v>0.49483199999999999</v>
      </c>
      <c r="C2055">
        <v>0.50516799999999995</v>
      </c>
      <c r="D2055">
        <v>0.49483199999999999</v>
      </c>
    </row>
    <row r="2056" spans="1:4" x14ac:dyDescent="0.2">
      <c r="A2056" t="s">
        <v>5427</v>
      </c>
      <c r="B2056">
        <v>0.51732900000000004</v>
      </c>
      <c r="C2056">
        <v>0.48267100000000002</v>
      </c>
      <c r="D2056">
        <v>0.51732900000000004</v>
      </c>
    </row>
    <row r="2057" spans="1:4" x14ac:dyDescent="0.2">
      <c r="A2057" t="s">
        <v>5428</v>
      </c>
      <c r="B2057">
        <v>0.53981699999999999</v>
      </c>
      <c r="C2057">
        <v>0.46018300000000001</v>
      </c>
      <c r="D2057">
        <v>0.53981699999999999</v>
      </c>
    </row>
    <row r="2058" spans="1:4" x14ac:dyDescent="0.2">
      <c r="A2058" t="s">
        <v>5429</v>
      </c>
      <c r="B2058">
        <v>0.56230800000000003</v>
      </c>
      <c r="C2058">
        <v>0.43769200000000003</v>
      </c>
      <c r="D2058">
        <v>0.56230800000000003</v>
      </c>
    </row>
    <row r="2059" spans="1:4" x14ac:dyDescent="0.2">
      <c r="A2059" t="s">
        <v>5430</v>
      </c>
      <c r="B2059">
        <v>0.31285600000000002</v>
      </c>
      <c r="C2059">
        <v>0.68714399999999998</v>
      </c>
      <c r="D2059">
        <v>0.31285600000000002</v>
      </c>
    </row>
    <row r="2060" spans="1:4" x14ac:dyDescent="0.2">
      <c r="A2060" t="s">
        <v>5431</v>
      </c>
      <c r="B2060">
        <v>0.33371499999999998</v>
      </c>
      <c r="C2060">
        <v>0.66628500000000002</v>
      </c>
      <c r="D2060">
        <v>0.33371499999999998</v>
      </c>
    </row>
    <row r="2061" spans="1:4" x14ac:dyDescent="0.2">
      <c r="A2061" t="s">
        <v>5432</v>
      </c>
      <c r="B2061">
        <v>0.35457300000000003</v>
      </c>
      <c r="C2061">
        <v>0.64542699999999997</v>
      </c>
      <c r="D2061">
        <v>0.35457300000000003</v>
      </c>
    </row>
    <row r="2062" spans="1:4" x14ac:dyDescent="0.2">
      <c r="A2062" t="s">
        <v>5433</v>
      </c>
      <c r="B2062">
        <v>0.37542599999999998</v>
      </c>
      <c r="C2062">
        <v>0.62457399999999996</v>
      </c>
      <c r="D2062">
        <v>0.37542599999999998</v>
      </c>
    </row>
    <row r="2063" spans="1:4" x14ac:dyDescent="0.2">
      <c r="A2063" t="s">
        <v>5434</v>
      </c>
      <c r="B2063">
        <v>0.396287</v>
      </c>
      <c r="C2063">
        <v>0.60371300000000006</v>
      </c>
      <c r="D2063">
        <v>0.396287</v>
      </c>
    </row>
    <row r="2064" spans="1:4" x14ac:dyDescent="0.2">
      <c r="A2064" t="s">
        <v>5435</v>
      </c>
      <c r="B2064">
        <v>0.41714600000000002</v>
      </c>
      <c r="C2064">
        <v>0.58285399999999998</v>
      </c>
      <c r="D2064">
        <v>0.41714600000000002</v>
      </c>
    </row>
    <row r="2065" spans="1:4" x14ac:dyDescent="0.2">
      <c r="A2065" t="s">
        <v>5436</v>
      </c>
      <c r="B2065">
        <v>0.438002</v>
      </c>
      <c r="C2065">
        <v>0.561998</v>
      </c>
      <c r="D2065">
        <v>0.438002</v>
      </c>
    </row>
    <row r="2066" spans="1:4" x14ac:dyDescent="0.2">
      <c r="A2066" t="s">
        <v>5437</v>
      </c>
      <c r="B2066">
        <v>0.45885799999999999</v>
      </c>
      <c r="C2066">
        <v>0.54114200000000001</v>
      </c>
      <c r="D2066">
        <v>0.45885799999999999</v>
      </c>
    </row>
    <row r="2067" spans="1:4" x14ac:dyDescent="0.2">
      <c r="A2067" t="s">
        <v>5438</v>
      </c>
      <c r="B2067">
        <v>0.479715</v>
      </c>
      <c r="C2067">
        <v>0.520285</v>
      </c>
      <c r="D2067">
        <v>0.479715</v>
      </c>
    </row>
    <row r="2068" spans="1:4" x14ac:dyDescent="0.2">
      <c r="A2068" t="s">
        <v>5439</v>
      </c>
      <c r="B2068">
        <v>0.50057300000000005</v>
      </c>
      <c r="C2068">
        <v>0.49942700000000001</v>
      </c>
      <c r="D2068">
        <v>0.50057300000000005</v>
      </c>
    </row>
    <row r="2069" spans="1:4" x14ac:dyDescent="0.2">
      <c r="A2069" t="s">
        <v>5440</v>
      </c>
      <c r="B2069">
        <v>0.52143099999999998</v>
      </c>
      <c r="C2069">
        <v>0.47856900000000002</v>
      </c>
      <c r="D2069">
        <v>0.52143099999999998</v>
      </c>
    </row>
    <row r="2070" spans="1:4" x14ac:dyDescent="0.2">
      <c r="A2070" t="s">
        <v>5441</v>
      </c>
      <c r="B2070">
        <v>0.40425100000000003</v>
      </c>
      <c r="C2070">
        <v>0.59574899999999997</v>
      </c>
      <c r="D2070">
        <v>0.40425100000000003</v>
      </c>
    </row>
    <row r="2071" spans="1:4" x14ac:dyDescent="0.2">
      <c r="A2071" t="s">
        <v>5442</v>
      </c>
      <c r="B2071">
        <v>0.431199</v>
      </c>
      <c r="C2071">
        <v>0.568801</v>
      </c>
      <c r="D2071">
        <v>0.431199</v>
      </c>
    </row>
    <row r="2072" spans="1:4" x14ac:dyDescent="0.2">
      <c r="A2072" t="s">
        <v>5443</v>
      </c>
      <c r="B2072">
        <v>0.45814500000000002</v>
      </c>
      <c r="C2072">
        <v>0.54185499999999998</v>
      </c>
      <c r="D2072">
        <v>0.45814500000000002</v>
      </c>
    </row>
    <row r="2073" spans="1:4" x14ac:dyDescent="0.2">
      <c r="A2073" t="s">
        <v>5444</v>
      </c>
      <c r="B2073">
        <v>0.48509799999999997</v>
      </c>
      <c r="C2073">
        <v>0.51490199999999997</v>
      </c>
      <c r="D2073">
        <v>0.48509799999999997</v>
      </c>
    </row>
    <row r="2074" spans="1:4" x14ac:dyDescent="0.2">
      <c r="A2074" t="s">
        <v>5445</v>
      </c>
      <c r="B2074">
        <v>0.51204799999999995</v>
      </c>
      <c r="C2074">
        <v>0.487952</v>
      </c>
      <c r="D2074">
        <v>0.51204799999999995</v>
      </c>
    </row>
    <row r="2075" spans="1:4" x14ac:dyDescent="0.2">
      <c r="A2075" t="s">
        <v>5446</v>
      </c>
      <c r="B2075">
        <v>0.53899799999999998</v>
      </c>
      <c r="C2075">
        <v>0.46100200000000002</v>
      </c>
      <c r="D2075">
        <v>0.53899799999999998</v>
      </c>
    </row>
    <row r="2076" spans="1:4" x14ac:dyDescent="0.2">
      <c r="A2076" t="s">
        <v>5447</v>
      </c>
      <c r="B2076">
        <v>0.56594699999999998</v>
      </c>
      <c r="C2076">
        <v>0.43405300000000002</v>
      </c>
      <c r="D2076">
        <v>0.56594699999999998</v>
      </c>
    </row>
    <row r="2077" spans="1:4" x14ac:dyDescent="0.2">
      <c r="A2077" t="s">
        <v>5448</v>
      </c>
      <c r="B2077">
        <v>0.59289499999999995</v>
      </c>
      <c r="C2077">
        <v>0.40710499999999999</v>
      </c>
      <c r="D2077">
        <v>0.59289499999999995</v>
      </c>
    </row>
    <row r="2078" spans="1:4" x14ac:dyDescent="0.2">
      <c r="A2078" t="s">
        <v>5449</v>
      </c>
      <c r="B2078">
        <v>0.61984700000000004</v>
      </c>
      <c r="C2078">
        <v>0.38015300000000002</v>
      </c>
      <c r="D2078">
        <v>0.61984700000000004</v>
      </c>
    </row>
    <row r="2079" spans="1:4" x14ac:dyDescent="0.2">
      <c r="A2079" t="s">
        <v>5450</v>
      </c>
      <c r="B2079">
        <v>0.64679699999999996</v>
      </c>
      <c r="C2079">
        <v>0.35320299999999999</v>
      </c>
      <c r="D2079">
        <v>0.64679699999999996</v>
      </c>
    </row>
    <row r="2080" spans="1:4" x14ac:dyDescent="0.2">
      <c r="A2080" t="s">
        <v>5451</v>
      </c>
      <c r="B2080">
        <v>0.67374699999999998</v>
      </c>
      <c r="C2080">
        <v>0.32625300000000002</v>
      </c>
      <c r="D2080">
        <v>0.67374699999999998</v>
      </c>
    </row>
    <row r="2081" spans="1:4" x14ac:dyDescent="0.2">
      <c r="A2081" t="s">
        <v>5452</v>
      </c>
      <c r="B2081">
        <v>0.32648199999999999</v>
      </c>
      <c r="C2081">
        <v>0.67351799999999995</v>
      </c>
      <c r="D2081">
        <v>0.32648199999999999</v>
      </c>
    </row>
    <row r="2082" spans="1:4" x14ac:dyDescent="0.2">
      <c r="A2082" t="s">
        <v>5453</v>
      </c>
      <c r="B2082">
        <v>0.348248</v>
      </c>
      <c r="C2082">
        <v>0.651752</v>
      </c>
      <c r="D2082">
        <v>0.348248</v>
      </c>
    </row>
    <row r="2083" spans="1:4" x14ac:dyDescent="0.2">
      <c r="A2083" t="s">
        <v>5454</v>
      </c>
      <c r="B2083">
        <v>0.37000699999999997</v>
      </c>
      <c r="C2083">
        <v>0.62999300000000003</v>
      </c>
      <c r="D2083">
        <v>0.37000699999999997</v>
      </c>
    </row>
    <row r="2084" spans="1:4" x14ac:dyDescent="0.2">
      <c r="A2084" t="s">
        <v>5455</v>
      </c>
      <c r="B2084">
        <v>0.39177899999999999</v>
      </c>
      <c r="C2084">
        <v>0.60822100000000001</v>
      </c>
      <c r="D2084">
        <v>0.39177899999999999</v>
      </c>
    </row>
    <row r="2085" spans="1:4" x14ac:dyDescent="0.2">
      <c r="A2085" t="s">
        <v>5456</v>
      </c>
      <c r="B2085">
        <v>0.41354600000000002</v>
      </c>
      <c r="C2085">
        <v>0.58645400000000003</v>
      </c>
      <c r="D2085">
        <v>0.41354600000000002</v>
      </c>
    </row>
    <row r="2086" spans="1:4" x14ac:dyDescent="0.2">
      <c r="A2086" t="s">
        <v>5457</v>
      </c>
      <c r="B2086">
        <v>0.435311</v>
      </c>
      <c r="C2086">
        <v>0.564689</v>
      </c>
      <c r="D2086">
        <v>0.435311</v>
      </c>
    </row>
    <row r="2087" spans="1:4" x14ac:dyDescent="0.2">
      <c r="A2087" t="s">
        <v>5458</v>
      </c>
      <c r="B2087">
        <v>0.45707500000000001</v>
      </c>
      <c r="C2087">
        <v>0.54292499999999999</v>
      </c>
      <c r="D2087">
        <v>0.45707500000000001</v>
      </c>
    </row>
    <row r="2088" spans="1:4" x14ac:dyDescent="0.2">
      <c r="A2088" t="s">
        <v>5459</v>
      </c>
      <c r="B2088">
        <v>0.47883900000000001</v>
      </c>
      <c r="C2088">
        <v>0.52116099999999999</v>
      </c>
      <c r="D2088">
        <v>0.47883900000000001</v>
      </c>
    </row>
    <row r="2089" spans="1:4" x14ac:dyDescent="0.2">
      <c r="A2089" t="s">
        <v>5460</v>
      </c>
      <c r="B2089">
        <v>0.50060899999999997</v>
      </c>
      <c r="C2089">
        <v>0.49939099999999997</v>
      </c>
      <c r="D2089">
        <v>0.50060899999999997</v>
      </c>
    </row>
    <row r="2090" spans="1:4" x14ac:dyDescent="0.2">
      <c r="A2090" t="s">
        <v>5461</v>
      </c>
      <c r="B2090">
        <v>0.52237199999999995</v>
      </c>
      <c r="C2090">
        <v>0.477628</v>
      </c>
      <c r="D2090">
        <v>0.52237199999999995</v>
      </c>
    </row>
    <row r="2091" spans="1:4" x14ac:dyDescent="0.2">
      <c r="A2091" t="s">
        <v>5462</v>
      </c>
      <c r="B2091">
        <v>0.54413800000000001</v>
      </c>
      <c r="C2091">
        <v>0.45586199999999999</v>
      </c>
      <c r="D2091">
        <v>0.54413800000000001</v>
      </c>
    </row>
    <row r="2092" spans="1:4" x14ac:dyDescent="0.2">
      <c r="A2092" t="s">
        <v>5463</v>
      </c>
      <c r="B2092">
        <v>0.31234600000000001</v>
      </c>
      <c r="C2092">
        <v>0.68765399999999999</v>
      </c>
      <c r="D2092">
        <v>0.31234600000000001</v>
      </c>
    </row>
    <row r="2093" spans="1:4" x14ac:dyDescent="0.2">
      <c r="A2093" t="s">
        <v>5464</v>
      </c>
      <c r="B2093">
        <v>0.33317099999999999</v>
      </c>
      <c r="C2093">
        <v>0.66682900000000001</v>
      </c>
      <c r="D2093">
        <v>0.33317099999999999</v>
      </c>
    </row>
    <row r="2094" spans="1:4" x14ac:dyDescent="0.2">
      <c r="A2094" t="s">
        <v>5465</v>
      </c>
      <c r="B2094">
        <v>0.353995</v>
      </c>
      <c r="C2094">
        <v>0.64600500000000005</v>
      </c>
      <c r="D2094">
        <v>0.353995</v>
      </c>
    </row>
    <row r="2095" spans="1:4" x14ac:dyDescent="0.2">
      <c r="A2095" t="s">
        <v>5466</v>
      </c>
      <c r="B2095">
        <v>0.37481300000000001</v>
      </c>
      <c r="C2095">
        <v>0.62518700000000005</v>
      </c>
      <c r="D2095">
        <v>0.37481300000000001</v>
      </c>
    </row>
    <row r="2096" spans="1:4" x14ac:dyDescent="0.2">
      <c r="A2096" t="s">
        <v>5467</v>
      </c>
      <c r="B2096">
        <v>0.39564100000000002</v>
      </c>
      <c r="C2096">
        <v>0.60435899999999998</v>
      </c>
      <c r="D2096">
        <v>0.39564100000000002</v>
      </c>
    </row>
    <row r="2097" spans="1:4" x14ac:dyDescent="0.2">
      <c r="A2097" t="s">
        <v>5468</v>
      </c>
      <c r="B2097">
        <v>0.416466</v>
      </c>
      <c r="C2097">
        <v>0.583534</v>
      </c>
      <c r="D2097">
        <v>0.416466</v>
      </c>
    </row>
    <row r="2098" spans="1:4" x14ac:dyDescent="0.2">
      <c r="A2098" t="s">
        <v>5469</v>
      </c>
      <c r="B2098">
        <v>0.43728800000000001</v>
      </c>
      <c r="C2098">
        <v>0.56271199999999999</v>
      </c>
      <c r="D2098">
        <v>0.43728800000000001</v>
      </c>
    </row>
    <row r="2099" spans="1:4" x14ac:dyDescent="0.2">
      <c r="A2099" t="s">
        <v>5470</v>
      </c>
      <c r="B2099">
        <v>0.45811000000000002</v>
      </c>
      <c r="C2099">
        <v>0.54188999999999998</v>
      </c>
      <c r="D2099">
        <v>0.45811000000000002</v>
      </c>
    </row>
    <row r="2100" spans="1:4" x14ac:dyDescent="0.2">
      <c r="A2100" t="s">
        <v>5471</v>
      </c>
      <c r="B2100">
        <v>0.478933</v>
      </c>
      <c r="C2100">
        <v>0.52106699999999995</v>
      </c>
      <c r="D2100">
        <v>0.478933</v>
      </c>
    </row>
    <row r="2101" spans="1:4" x14ac:dyDescent="0.2">
      <c r="A2101" t="s">
        <v>5472</v>
      </c>
      <c r="B2101">
        <v>0.49975700000000001</v>
      </c>
      <c r="C2101">
        <v>0.50024299999999999</v>
      </c>
      <c r="D2101">
        <v>0.49975700000000001</v>
      </c>
    </row>
    <row r="2102" spans="1:4" x14ac:dyDescent="0.2">
      <c r="A2102" t="s">
        <v>5473</v>
      </c>
      <c r="B2102">
        <v>0.52058099999999996</v>
      </c>
      <c r="C2102">
        <v>0.47941899999999998</v>
      </c>
      <c r="D2102">
        <v>0.52058099999999996</v>
      </c>
    </row>
    <row r="2103" spans="1:4" x14ac:dyDescent="0.2">
      <c r="A2103" t="s">
        <v>5474</v>
      </c>
      <c r="B2103">
        <v>0.37443799999999999</v>
      </c>
      <c r="C2103">
        <v>0.62556199999999995</v>
      </c>
      <c r="D2103">
        <v>0.37443799999999999</v>
      </c>
    </row>
    <row r="2104" spans="1:4" x14ac:dyDescent="0.2">
      <c r="A2104" t="s">
        <v>5475</v>
      </c>
      <c r="B2104">
        <v>0.39940300000000001</v>
      </c>
      <c r="C2104">
        <v>0.60059700000000005</v>
      </c>
      <c r="D2104">
        <v>0.39940300000000001</v>
      </c>
    </row>
    <row r="2105" spans="1:4" x14ac:dyDescent="0.2">
      <c r="A2105" t="s">
        <v>5476</v>
      </c>
      <c r="B2105">
        <v>0.42436400000000002</v>
      </c>
      <c r="C2105">
        <v>0.57563600000000004</v>
      </c>
      <c r="D2105">
        <v>0.42436400000000002</v>
      </c>
    </row>
    <row r="2106" spans="1:4" x14ac:dyDescent="0.2">
      <c r="A2106" t="s">
        <v>5477</v>
      </c>
      <c r="B2106">
        <v>0.44932499999999997</v>
      </c>
      <c r="C2106">
        <v>0.55067500000000003</v>
      </c>
      <c r="D2106">
        <v>0.44932499999999997</v>
      </c>
    </row>
    <row r="2107" spans="1:4" x14ac:dyDescent="0.2">
      <c r="A2107" t="s">
        <v>5478</v>
      </c>
      <c r="B2107">
        <v>0.47428799999999999</v>
      </c>
      <c r="C2107">
        <v>0.52571199999999996</v>
      </c>
      <c r="D2107">
        <v>0.47428799999999999</v>
      </c>
    </row>
    <row r="2108" spans="1:4" x14ac:dyDescent="0.2">
      <c r="A2108" t="s">
        <v>5479</v>
      </c>
      <c r="B2108">
        <v>0.499251</v>
      </c>
      <c r="C2108">
        <v>0.500749</v>
      </c>
      <c r="D2108">
        <v>0.499251</v>
      </c>
    </row>
    <row r="2109" spans="1:4" x14ac:dyDescent="0.2">
      <c r="A2109" t="s">
        <v>5480</v>
      </c>
      <c r="B2109">
        <v>0.52421300000000004</v>
      </c>
      <c r="C2109">
        <v>0.47578700000000002</v>
      </c>
      <c r="D2109">
        <v>0.52421300000000004</v>
      </c>
    </row>
    <row r="2110" spans="1:4" x14ac:dyDescent="0.2">
      <c r="A2110" t="s">
        <v>5481</v>
      </c>
      <c r="B2110">
        <v>0.54917499999999997</v>
      </c>
      <c r="C2110">
        <v>0.45082499999999998</v>
      </c>
      <c r="D2110">
        <v>0.54917499999999997</v>
      </c>
    </row>
    <row r="2111" spans="1:4" x14ac:dyDescent="0.2">
      <c r="A2111" t="s">
        <v>5482</v>
      </c>
      <c r="B2111">
        <v>0.57413700000000001</v>
      </c>
      <c r="C2111">
        <v>0.42586299999999999</v>
      </c>
      <c r="D2111">
        <v>0.57413700000000001</v>
      </c>
    </row>
    <row r="2112" spans="1:4" x14ac:dyDescent="0.2">
      <c r="A2112" t="s">
        <v>5483</v>
      </c>
      <c r="B2112">
        <v>0.59909800000000002</v>
      </c>
      <c r="C2112">
        <v>0.40090199999999998</v>
      </c>
      <c r="D2112">
        <v>0.59909800000000002</v>
      </c>
    </row>
    <row r="2113" spans="1:4" x14ac:dyDescent="0.2">
      <c r="A2113" t="s">
        <v>5484</v>
      </c>
      <c r="B2113">
        <v>0.62406300000000003</v>
      </c>
      <c r="C2113">
        <v>0.37593700000000002</v>
      </c>
      <c r="D2113">
        <v>0.62406300000000003</v>
      </c>
    </row>
    <row r="2114" spans="1:4" x14ac:dyDescent="0.2">
      <c r="A2114" t="s">
        <v>5485</v>
      </c>
      <c r="B2114">
        <v>0.31918600000000003</v>
      </c>
      <c r="C2114">
        <v>0.68081400000000003</v>
      </c>
      <c r="D2114">
        <v>0.31918600000000003</v>
      </c>
    </row>
    <row r="2115" spans="1:4" x14ac:dyDescent="0.2">
      <c r="A2115" t="s">
        <v>5486</v>
      </c>
      <c r="B2115">
        <v>0.34046599999999999</v>
      </c>
      <c r="C2115">
        <v>0.65953399999999995</v>
      </c>
      <c r="D2115">
        <v>0.34046599999999999</v>
      </c>
    </row>
    <row r="2116" spans="1:4" x14ac:dyDescent="0.2">
      <c r="A2116" t="s">
        <v>5487</v>
      </c>
      <c r="B2116">
        <v>0.36174499999999998</v>
      </c>
      <c r="C2116">
        <v>0.63825500000000002</v>
      </c>
      <c r="D2116">
        <v>0.36174499999999998</v>
      </c>
    </row>
    <row r="2117" spans="1:4" x14ac:dyDescent="0.2">
      <c r="A2117" t="s">
        <v>5488</v>
      </c>
      <c r="B2117">
        <v>0.38302399999999998</v>
      </c>
      <c r="C2117">
        <v>0.61697599999999997</v>
      </c>
      <c r="D2117">
        <v>0.38302399999999998</v>
      </c>
    </row>
    <row r="2118" spans="1:4" x14ac:dyDescent="0.2">
      <c r="A2118" t="s">
        <v>5489</v>
      </c>
      <c r="B2118">
        <v>0.404304</v>
      </c>
      <c r="C2118">
        <v>0.595696</v>
      </c>
      <c r="D2118">
        <v>0.404304</v>
      </c>
    </row>
    <row r="2119" spans="1:4" x14ac:dyDescent="0.2">
      <c r="A2119" t="s">
        <v>5490</v>
      </c>
      <c r="B2119">
        <v>0.42558400000000002</v>
      </c>
      <c r="C2119">
        <v>0.57441600000000004</v>
      </c>
      <c r="D2119">
        <v>0.42558400000000002</v>
      </c>
    </row>
    <row r="2120" spans="1:4" x14ac:dyDescent="0.2">
      <c r="A2120" t="s">
        <v>5491</v>
      </c>
      <c r="B2120">
        <v>0.44686199999999998</v>
      </c>
      <c r="C2120">
        <v>0.55313800000000002</v>
      </c>
      <c r="D2120">
        <v>0.44686199999999998</v>
      </c>
    </row>
    <row r="2121" spans="1:4" x14ac:dyDescent="0.2">
      <c r="A2121" t="s">
        <v>5492</v>
      </c>
      <c r="B2121">
        <v>0.46814499999999998</v>
      </c>
      <c r="C2121">
        <v>0.53185499999999997</v>
      </c>
      <c r="D2121">
        <v>0.46814499999999998</v>
      </c>
    </row>
    <row r="2122" spans="1:4" x14ac:dyDescent="0.2">
      <c r="A2122" t="s">
        <v>5493</v>
      </c>
      <c r="B2122">
        <v>0.48942000000000002</v>
      </c>
      <c r="C2122">
        <v>0.51058000000000003</v>
      </c>
      <c r="D2122">
        <v>0.48942000000000002</v>
      </c>
    </row>
    <row r="2123" spans="1:4" x14ac:dyDescent="0.2">
      <c r="A2123" t="s">
        <v>5494</v>
      </c>
      <c r="B2123">
        <v>0.51069900000000001</v>
      </c>
      <c r="C2123">
        <v>0.48930099999999999</v>
      </c>
      <c r="D2123">
        <v>0.51069900000000001</v>
      </c>
    </row>
    <row r="2124" spans="1:4" x14ac:dyDescent="0.2">
      <c r="A2124" t="s">
        <v>5495</v>
      </c>
      <c r="B2124">
        <v>0.53197300000000003</v>
      </c>
      <c r="C2124">
        <v>0.46802700000000003</v>
      </c>
      <c r="D2124">
        <v>0.53197300000000003</v>
      </c>
    </row>
    <row r="2125" spans="1:4" x14ac:dyDescent="0.2">
      <c r="A2125" t="s">
        <v>5496</v>
      </c>
      <c r="B2125">
        <v>0.360072</v>
      </c>
      <c r="C2125">
        <v>0.63992800000000005</v>
      </c>
      <c r="D2125">
        <v>0.360072</v>
      </c>
    </row>
    <row r="2126" spans="1:4" x14ac:dyDescent="0.2">
      <c r="A2126" t="s">
        <v>5497</v>
      </c>
      <c r="B2126">
        <v>0.38407200000000002</v>
      </c>
      <c r="C2126">
        <v>0.61592800000000003</v>
      </c>
      <c r="D2126">
        <v>0.38407200000000002</v>
      </c>
    </row>
    <row r="2127" spans="1:4" x14ac:dyDescent="0.2">
      <c r="A2127" t="s">
        <v>5498</v>
      </c>
      <c r="B2127">
        <v>0.408078</v>
      </c>
      <c r="C2127">
        <v>0.59192199999999995</v>
      </c>
      <c r="D2127">
        <v>0.408078</v>
      </c>
    </row>
    <row r="2128" spans="1:4" x14ac:dyDescent="0.2">
      <c r="A2128" t="s">
        <v>5499</v>
      </c>
      <c r="B2128">
        <v>0.43208099999999999</v>
      </c>
      <c r="C2128">
        <v>0.56791899999999995</v>
      </c>
      <c r="D2128">
        <v>0.43208099999999999</v>
      </c>
    </row>
    <row r="2129" spans="1:4" x14ac:dyDescent="0.2">
      <c r="A2129" t="s">
        <v>5500</v>
      </c>
      <c r="B2129">
        <v>0.45608500000000002</v>
      </c>
      <c r="C2129">
        <v>0.54391500000000004</v>
      </c>
      <c r="D2129">
        <v>0.45608500000000002</v>
      </c>
    </row>
    <row r="2130" spans="1:4" x14ac:dyDescent="0.2">
      <c r="A2130" t="s">
        <v>5501</v>
      </c>
      <c r="B2130">
        <v>0.48008899999999999</v>
      </c>
      <c r="C2130">
        <v>0.51991100000000001</v>
      </c>
      <c r="D2130">
        <v>0.48008899999999999</v>
      </c>
    </row>
    <row r="2131" spans="1:4" x14ac:dyDescent="0.2">
      <c r="A2131" t="s">
        <v>5502</v>
      </c>
      <c r="B2131">
        <v>0.50409499999999996</v>
      </c>
      <c r="C2131">
        <v>0.49590499999999998</v>
      </c>
      <c r="D2131">
        <v>0.50409499999999996</v>
      </c>
    </row>
    <row r="2132" spans="1:4" x14ac:dyDescent="0.2">
      <c r="A2132" t="s">
        <v>5503</v>
      </c>
      <c r="B2132">
        <v>0.52809799999999996</v>
      </c>
      <c r="C2132">
        <v>0.47190199999999999</v>
      </c>
      <c r="D2132">
        <v>0.52809799999999996</v>
      </c>
    </row>
    <row r="2133" spans="1:4" x14ac:dyDescent="0.2">
      <c r="A2133" t="s">
        <v>5504</v>
      </c>
      <c r="B2133">
        <v>0.55210300000000001</v>
      </c>
      <c r="C2133">
        <v>0.44789699999999999</v>
      </c>
      <c r="D2133">
        <v>0.55210300000000001</v>
      </c>
    </row>
    <row r="2134" spans="1:4" x14ac:dyDescent="0.2">
      <c r="A2134" t="s">
        <v>5505</v>
      </c>
      <c r="B2134">
        <v>0.57610600000000001</v>
      </c>
      <c r="C2134">
        <v>0.42389399999999999</v>
      </c>
      <c r="D2134">
        <v>0.57610600000000001</v>
      </c>
    </row>
    <row r="2135" spans="1:4" x14ac:dyDescent="0.2">
      <c r="A2135" t="s">
        <v>5506</v>
      </c>
      <c r="B2135">
        <v>0.600109</v>
      </c>
      <c r="C2135">
        <v>0.399891</v>
      </c>
      <c r="D2135">
        <v>0.600109</v>
      </c>
    </row>
    <row r="2136" spans="1:4" x14ac:dyDescent="0.2">
      <c r="A2136" t="s">
        <v>5507</v>
      </c>
      <c r="B2136">
        <v>0.41548400000000002</v>
      </c>
      <c r="C2136">
        <v>0.58451600000000004</v>
      </c>
      <c r="D2136">
        <v>0.41548400000000002</v>
      </c>
    </row>
    <row r="2137" spans="1:4" x14ac:dyDescent="0.2">
      <c r="A2137" t="s">
        <v>5508</v>
      </c>
      <c r="B2137">
        <v>0.44318099999999999</v>
      </c>
      <c r="C2137">
        <v>0.55681899999999995</v>
      </c>
      <c r="D2137">
        <v>0.44318099999999999</v>
      </c>
    </row>
    <row r="2138" spans="1:4" x14ac:dyDescent="0.2">
      <c r="A2138" t="s">
        <v>5509</v>
      </c>
      <c r="B2138">
        <v>0.47088000000000002</v>
      </c>
      <c r="C2138">
        <v>0.52912000000000003</v>
      </c>
      <c r="D2138">
        <v>0.47088000000000002</v>
      </c>
    </row>
    <row r="2139" spans="1:4" x14ac:dyDescent="0.2">
      <c r="A2139" t="s">
        <v>5510</v>
      </c>
      <c r="B2139">
        <v>0.498583</v>
      </c>
      <c r="C2139">
        <v>0.501417</v>
      </c>
      <c r="D2139">
        <v>0.498583</v>
      </c>
    </row>
    <row r="2140" spans="1:4" x14ac:dyDescent="0.2">
      <c r="A2140" t="s">
        <v>5511</v>
      </c>
      <c r="B2140">
        <v>0.52628200000000003</v>
      </c>
      <c r="C2140">
        <v>0.47371799999999997</v>
      </c>
      <c r="D2140">
        <v>0.52628200000000003</v>
      </c>
    </row>
    <row r="2141" spans="1:4" x14ac:dyDescent="0.2">
      <c r="A2141" t="s">
        <v>5512</v>
      </c>
      <c r="B2141">
        <v>0.55397700000000005</v>
      </c>
      <c r="C2141">
        <v>0.446023</v>
      </c>
      <c r="D2141">
        <v>0.55397700000000005</v>
      </c>
    </row>
    <row r="2142" spans="1:4" x14ac:dyDescent="0.2">
      <c r="A2142" t="s">
        <v>5513</v>
      </c>
      <c r="B2142">
        <v>0.581673</v>
      </c>
      <c r="C2142">
        <v>0.418327</v>
      </c>
      <c r="D2142">
        <v>0.581673</v>
      </c>
    </row>
    <row r="2143" spans="1:4" x14ac:dyDescent="0.2">
      <c r="A2143" t="s">
        <v>5514</v>
      </c>
      <c r="B2143">
        <v>0.60937399999999997</v>
      </c>
      <c r="C2143">
        <v>0.39062599999999997</v>
      </c>
      <c r="D2143">
        <v>0.60937399999999997</v>
      </c>
    </row>
    <row r="2144" spans="1:4" x14ac:dyDescent="0.2">
      <c r="A2144" t="s">
        <v>5515</v>
      </c>
      <c r="B2144">
        <v>0.637073</v>
      </c>
      <c r="C2144">
        <v>0.362927</v>
      </c>
      <c r="D2144">
        <v>0.637073</v>
      </c>
    </row>
    <row r="2145" spans="1:4" x14ac:dyDescent="0.2">
      <c r="A2145" t="s">
        <v>5516</v>
      </c>
      <c r="B2145">
        <v>0.66477200000000003</v>
      </c>
      <c r="C2145">
        <v>0.33522800000000003</v>
      </c>
      <c r="D2145">
        <v>0.66477200000000003</v>
      </c>
    </row>
    <row r="2146" spans="1:4" x14ac:dyDescent="0.2">
      <c r="A2146" t="s">
        <v>5517</v>
      </c>
      <c r="B2146">
        <v>0.69247300000000001</v>
      </c>
      <c r="C2146">
        <v>0.30752699999999999</v>
      </c>
      <c r="D2146">
        <v>0.69247300000000001</v>
      </c>
    </row>
    <row r="2147" spans="1:4" x14ac:dyDescent="0.2">
      <c r="A2147" t="s">
        <v>5518</v>
      </c>
      <c r="B2147">
        <v>0.32798899999999998</v>
      </c>
      <c r="C2147">
        <v>0.67201100000000002</v>
      </c>
      <c r="D2147">
        <v>0.32798899999999998</v>
      </c>
    </row>
    <row r="2148" spans="1:4" x14ac:dyDescent="0.2">
      <c r="A2148" t="s">
        <v>5519</v>
      </c>
      <c r="B2148">
        <v>0.34985500000000003</v>
      </c>
      <c r="C2148">
        <v>0.65014499999999997</v>
      </c>
      <c r="D2148">
        <v>0.34985500000000003</v>
      </c>
    </row>
    <row r="2149" spans="1:4" x14ac:dyDescent="0.2">
      <c r="A2149" t="s">
        <v>5520</v>
      </c>
      <c r="B2149">
        <v>0.37171799999999999</v>
      </c>
      <c r="C2149">
        <v>0.62828200000000001</v>
      </c>
      <c r="D2149">
        <v>0.37171799999999999</v>
      </c>
    </row>
    <row r="2150" spans="1:4" x14ac:dyDescent="0.2">
      <c r="A2150" t="s">
        <v>5521</v>
      </c>
      <c r="B2150">
        <v>0.39358700000000002</v>
      </c>
      <c r="C2150">
        <v>0.60641299999999998</v>
      </c>
      <c r="D2150">
        <v>0.39358700000000002</v>
      </c>
    </row>
    <row r="2151" spans="1:4" x14ac:dyDescent="0.2">
      <c r="A2151" t="s">
        <v>5522</v>
      </c>
      <c r="B2151">
        <v>0.41545500000000002</v>
      </c>
      <c r="C2151">
        <v>0.58454499999999998</v>
      </c>
      <c r="D2151">
        <v>0.41545500000000002</v>
      </c>
    </row>
    <row r="2152" spans="1:4" x14ac:dyDescent="0.2">
      <c r="A2152" t="s">
        <v>5523</v>
      </c>
      <c r="B2152">
        <v>0.43731999999999999</v>
      </c>
      <c r="C2152">
        <v>0.56267999999999996</v>
      </c>
      <c r="D2152">
        <v>0.43731999999999999</v>
      </c>
    </row>
    <row r="2153" spans="1:4" x14ac:dyDescent="0.2">
      <c r="A2153" t="s">
        <v>5524</v>
      </c>
      <c r="B2153">
        <v>0.45918500000000001</v>
      </c>
      <c r="C2153">
        <v>0.54081500000000005</v>
      </c>
      <c r="D2153">
        <v>0.45918500000000001</v>
      </c>
    </row>
    <row r="2154" spans="1:4" x14ac:dyDescent="0.2">
      <c r="A2154" t="s">
        <v>5525</v>
      </c>
      <c r="B2154">
        <v>0.48104999999999998</v>
      </c>
      <c r="C2154">
        <v>0.51895000000000002</v>
      </c>
      <c r="D2154">
        <v>0.48104999999999998</v>
      </c>
    </row>
    <row r="2155" spans="1:4" x14ac:dyDescent="0.2">
      <c r="A2155" t="s">
        <v>5526</v>
      </c>
      <c r="B2155">
        <v>0.50291200000000003</v>
      </c>
      <c r="C2155">
        <v>0.49708799999999997</v>
      </c>
      <c r="D2155">
        <v>0.50291200000000003</v>
      </c>
    </row>
    <row r="2156" spans="1:4" x14ac:dyDescent="0.2">
      <c r="A2156" t="s">
        <v>5527</v>
      </c>
      <c r="B2156">
        <v>0.52478400000000003</v>
      </c>
      <c r="C2156">
        <v>0.47521600000000003</v>
      </c>
      <c r="D2156">
        <v>0.52478400000000003</v>
      </c>
    </row>
    <row r="2157" spans="1:4" x14ac:dyDescent="0.2">
      <c r="A2157" t="s">
        <v>5528</v>
      </c>
      <c r="B2157">
        <v>0.546651</v>
      </c>
      <c r="C2157">
        <v>0.453349</v>
      </c>
      <c r="D2157">
        <v>0.546651</v>
      </c>
    </row>
    <row r="2158" spans="1:4" x14ac:dyDescent="0.2">
      <c r="A2158" t="s">
        <v>5529</v>
      </c>
      <c r="B2158">
        <v>0.29997099999999999</v>
      </c>
      <c r="C2158">
        <v>0.70002900000000001</v>
      </c>
      <c r="D2158">
        <v>0.29997099999999999</v>
      </c>
    </row>
    <row r="2159" spans="1:4" x14ac:dyDescent="0.2">
      <c r="A2159" t="s">
        <v>5530</v>
      </c>
      <c r="B2159">
        <v>0.319963</v>
      </c>
      <c r="C2159">
        <v>0.680037</v>
      </c>
      <c r="D2159">
        <v>0.319963</v>
      </c>
    </row>
    <row r="2160" spans="1:4" x14ac:dyDescent="0.2">
      <c r="A2160" t="s">
        <v>5531</v>
      </c>
      <c r="B2160">
        <v>0.33996199999999999</v>
      </c>
      <c r="C2160">
        <v>0.66003800000000001</v>
      </c>
      <c r="D2160">
        <v>0.33996199999999999</v>
      </c>
    </row>
    <row r="2161" spans="1:4" x14ac:dyDescent="0.2">
      <c r="A2161" t="s">
        <v>5532</v>
      </c>
      <c r="B2161">
        <v>0.35995899999999997</v>
      </c>
      <c r="C2161">
        <v>0.64004099999999997</v>
      </c>
      <c r="D2161">
        <v>0.35995899999999997</v>
      </c>
    </row>
    <row r="2162" spans="1:4" x14ac:dyDescent="0.2">
      <c r="A2162" t="s">
        <v>5533</v>
      </c>
      <c r="B2162">
        <v>0.37995499999999999</v>
      </c>
      <c r="C2162">
        <v>0.62004499999999996</v>
      </c>
      <c r="D2162">
        <v>0.37995499999999999</v>
      </c>
    </row>
    <row r="2163" spans="1:4" x14ac:dyDescent="0.2">
      <c r="A2163" t="s">
        <v>5534</v>
      </c>
      <c r="B2163">
        <v>0.399955</v>
      </c>
      <c r="C2163">
        <v>0.60004500000000005</v>
      </c>
      <c r="D2163">
        <v>0.399955</v>
      </c>
    </row>
    <row r="2164" spans="1:4" x14ac:dyDescent="0.2">
      <c r="A2164" t="s">
        <v>5535</v>
      </c>
      <c r="B2164">
        <v>0.41995399999999999</v>
      </c>
      <c r="C2164">
        <v>0.58004599999999995</v>
      </c>
      <c r="D2164">
        <v>0.41995399999999999</v>
      </c>
    </row>
    <row r="2165" spans="1:4" x14ac:dyDescent="0.2">
      <c r="A2165" t="s">
        <v>5536</v>
      </c>
      <c r="B2165">
        <v>0.43995099999999998</v>
      </c>
      <c r="C2165">
        <v>0.56004900000000002</v>
      </c>
      <c r="D2165">
        <v>0.43995099999999998</v>
      </c>
    </row>
    <row r="2166" spans="1:4" x14ac:dyDescent="0.2">
      <c r="A2166" t="s">
        <v>5537</v>
      </c>
      <c r="B2166">
        <v>0.45994800000000002</v>
      </c>
      <c r="C2166">
        <v>0.54005199999999998</v>
      </c>
      <c r="D2166">
        <v>0.45994800000000002</v>
      </c>
    </row>
    <row r="2167" spans="1:4" x14ac:dyDescent="0.2">
      <c r="A2167" t="s">
        <v>5538</v>
      </c>
      <c r="B2167">
        <v>0.47995199999999999</v>
      </c>
      <c r="C2167">
        <v>0.52004799999999995</v>
      </c>
      <c r="D2167">
        <v>0.47995199999999999</v>
      </c>
    </row>
    <row r="2168" spans="1:4" x14ac:dyDescent="0.2">
      <c r="A2168" t="s">
        <v>5539</v>
      </c>
      <c r="B2168">
        <v>0.499944</v>
      </c>
      <c r="C2168">
        <v>0.50005599999999994</v>
      </c>
      <c r="D2168">
        <v>0.499944</v>
      </c>
    </row>
    <row r="2169" spans="1:4" x14ac:dyDescent="0.2">
      <c r="A2169" t="s">
        <v>5540</v>
      </c>
      <c r="B2169">
        <v>0.34931699999999999</v>
      </c>
      <c r="C2169">
        <v>0.65068300000000001</v>
      </c>
      <c r="D2169">
        <v>0.34931699999999999</v>
      </c>
    </row>
    <row r="2170" spans="1:4" x14ac:dyDescent="0.2">
      <c r="A2170" t="s">
        <v>5541</v>
      </c>
      <c r="B2170">
        <v>0.37260500000000002</v>
      </c>
      <c r="C2170">
        <v>0.62739500000000004</v>
      </c>
      <c r="D2170">
        <v>0.37260500000000002</v>
      </c>
    </row>
    <row r="2171" spans="1:4" x14ac:dyDescent="0.2">
      <c r="A2171" t="s">
        <v>5542</v>
      </c>
      <c r="B2171">
        <v>0.39589400000000002</v>
      </c>
      <c r="C2171">
        <v>0.60410600000000003</v>
      </c>
      <c r="D2171">
        <v>0.39589400000000002</v>
      </c>
    </row>
    <row r="2172" spans="1:4" x14ac:dyDescent="0.2">
      <c r="A2172" t="s">
        <v>5543</v>
      </c>
      <c r="B2172">
        <v>0.41918299999999997</v>
      </c>
      <c r="C2172">
        <v>0.58081700000000003</v>
      </c>
      <c r="D2172">
        <v>0.41918299999999997</v>
      </c>
    </row>
    <row r="2173" spans="1:4" x14ac:dyDescent="0.2">
      <c r="A2173" t="s">
        <v>5544</v>
      </c>
      <c r="B2173">
        <v>0.442469</v>
      </c>
      <c r="C2173">
        <v>0.557531</v>
      </c>
      <c r="D2173">
        <v>0.442469</v>
      </c>
    </row>
    <row r="2174" spans="1:4" x14ac:dyDescent="0.2">
      <c r="A2174" t="s">
        <v>5545</v>
      </c>
      <c r="B2174">
        <v>0.46576099999999998</v>
      </c>
      <c r="C2174">
        <v>0.53423900000000002</v>
      </c>
      <c r="D2174">
        <v>0.46576099999999998</v>
      </c>
    </row>
    <row r="2175" spans="1:4" x14ac:dyDescent="0.2">
      <c r="A2175" t="s">
        <v>5546</v>
      </c>
      <c r="B2175">
        <v>0.48904399999999998</v>
      </c>
      <c r="C2175">
        <v>0.51095599999999997</v>
      </c>
      <c r="D2175">
        <v>0.48904399999999998</v>
      </c>
    </row>
    <row r="2176" spans="1:4" x14ac:dyDescent="0.2">
      <c r="A2176" t="s">
        <v>5547</v>
      </c>
      <c r="B2176">
        <v>0.51233700000000004</v>
      </c>
      <c r="C2176">
        <v>0.48766300000000001</v>
      </c>
      <c r="D2176">
        <v>0.51233700000000004</v>
      </c>
    </row>
    <row r="2177" spans="1:4" x14ac:dyDescent="0.2">
      <c r="A2177" t="s">
        <v>5548</v>
      </c>
      <c r="B2177">
        <v>0.53561999999999999</v>
      </c>
      <c r="C2177">
        <v>0.46438000000000001</v>
      </c>
      <c r="D2177">
        <v>0.53561999999999999</v>
      </c>
    </row>
    <row r="2178" spans="1:4" x14ac:dyDescent="0.2">
      <c r="A2178" t="s">
        <v>5549</v>
      </c>
      <c r="B2178">
        <v>0.55890700000000004</v>
      </c>
      <c r="C2178">
        <v>0.44109300000000001</v>
      </c>
      <c r="D2178">
        <v>0.55890700000000004</v>
      </c>
    </row>
    <row r="2179" spans="1:4" x14ac:dyDescent="0.2">
      <c r="A2179" t="s">
        <v>5550</v>
      </c>
      <c r="B2179">
        <v>0.58219399999999999</v>
      </c>
      <c r="C2179">
        <v>0.41780600000000001</v>
      </c>
      <c r="D2179">
        <v>0.58219399999999999</v>
      </c>
    </row>
    <row r="2180" spans="1:4" x14ac:dyDescent="0.2">
      <c r="A2180" t="s">
        <v>5551</v>
      </c>
      <c r="B2180">
        <v>0.35021000000000002</v>
      </c>
      <c r="C2180">
        <v>0.64978999999999998</v>
      </c>
      <c r="D2180">
        <v>0.35021000000000002</v>
      </c>
    </row>
    <row r="2181" spans="1:4" x14ac:dyDescent="0.2">
      <c r="A2181" t="s">
        <v>5552</v>
      </c>
      <c r="B2181">
        <v>0.37355100000000002</v>
      </c>
      <c r="C2181">
        <v>0.62644900000000003</v>
      </c>
      <c r="D2181">
        <v>0.37355100000000002</v>
      </c>
    </row>
    <row r="2182" spans="1:4" x14ac:dyDescent="0.2">
      <c r="A2182" t="s">
        <v>5553</v>
      </c>
      <c r="B2182">
        <v>0.39690599999999998</v>
      </c>
      <c r="C2182">
        <v>0.60309400000000002</v>
      </c>
      <c r="D2182">
        <v>0.39690599999999998</v>
      </c>
    </row>
    <row r="2183" spans="1:4" x14ac:dyDescent="0.2">
      <c r="A2183" t="s">
        <v>5554</v>
      </c>
      <c r="B2183">
        <v>0.42025400000000002</v>
      </c>
      <c r="C2183">
        <v>0.57974599999999998</v>
      </c>
      <c r="D2183">
        <v>0.42025400000000002</v>
      </c>
    </row>
    <row r="2184" spans="1:4" x14ac:dyDescent="0.2">
      <c r="A2184" t="s">
        <v>5555</v>
      </c>
      <c r="B2184">
        <v>0.44359900000000002</v>
      </c>
      <c r="C2184">
        <v>0.55640100000000003</v>
      </c>
      <c r="D2184">
        <v>0.44359900000000002</v>
      </c>
    </row>
    <row r="2185" spans="1:4" x14ac:dyDescent="0.2">
      <c r="A2185" t="s">
        <v>5556</v>
      </c>
      <c r="B2185">
        <v>0.46695300000000001</v>
      </c>
      <c r="C2185">
        <v>0.53304700000000005</v>
      </c>
      <c r="D2185">
        <v>0.46695300000000001</v>
      </c>
    </row>
    <row r="2186" spans="1:4" x14ac:dyDescent="0.2">
      <c r="A2186" t="s">
        <v>5557</v>
      </c>
      <c r="B2186">
        <v>0.49029400000000001</v>
      </c>
      <c r="C2186">
        <v>0.50970599999999999</v>
      </c>
      <c r="D2186">
        <v>0.49029400000000001</v>
      </c>
    </row>
    <row r="2187" spans="1:4" x14ac:dyDescent="0.2">
      <c r="A2187" t="s">
        <v>5558</v>
      </c>
      <c r="B2187">
        <v>0.51364100000000001</v>
      </c>
      <c r="C2187">
        <v>0.48635899999999999</v>
      </c>
      <c r="D2187">
        <v>0.51364100000000001</v>
      </c>
    </row>
    <row r="2188" spans="1:4" x14ac:dyDescent="0.2">
      <c r="A2188" t="s">
        <v>5559</v>
      </c>
      <c r="B2188">
        <v>0.53698900000000005</v>
      </c>
      <c r="C2188">
        <v>0.46301100000000001</v>
      </c>
      <c r="D2188">
        <v>0.53698900000000005</v>
      </c>
    </row>
    <row r="2189" spans="1:4" x14ac:dyDescent="0.2">
      <c r="A2189" t="s">
        <v>5560</v>
      </c>
      <c r="B2189">
        <v>0.56033500000000003</v>
      </c>
      <c r="C2189">
        <v>0.43966499999999997</v>
      </c>
      <c r="D2189">
        <v>0.56033500000000003</v>
      </c>
    </row>
    <row r="2190" spans="1:4" x14ac:dyDescent="0.2">
      <c r="A2190" t="s">
        <v>5561</v>
      </c>
      <c r="B2190">
        <v>0.58368100000000001</v>
      </c>
      <c r="C2190">
        <v>0.41631899999999999</v>
      </c>
      <c r="D2190">
        <v>0.58368100000000001</v>
      </c>
    </row>
    <row r="2191" spans="1:4" x14ac:dyDescent="0.2">
      <c r="A2191" t="s">
        <v>5562</v>
      </c>
      <c r="B2191">
        <v>0.29952299999999998</v>
      </c>
      <c r="C2191">
        <v>0.70047700000000002</v>
      </c>
      <c r="D2191">
        <v>0.29952299999999998</v>
      </c>
    </row>
    <row r="2192" spans="1:4" x14ac:dyDescent="0.2">
      <c r="A2192" t="s">
        <v>5563</v>
      </c>
      <c r="B2192">
        <v>0.31948599999999999</v>
      </c>
      <c r="C2192">
        <v>0.68051399999999995</v>
      </c>
      <c r="D2192">
        <v>0.31948599999999999</v>
      </c>
    </row>
    <row r="2193" spans="1:4" x14ac:dyDescent="0.2">
      <c r="A2193" t="s">
        <v>5564</v>
      </c>
      <c r="B2193">
        <v>0.33945500000000001</v>
      </c>
      <c r="C2193">
        <v>0.66054500000000005</v>
      </c>
      <c r="D2193">
        <v>0.33945500000000001</v>
      </c>
    </row>
    <row r="2194" spans="1:4" x14ac:dyDescent="0.2">
      <c r="A2194" t="s">
        <v>5565</v>
      </c>
      <c r="B2194">
        <v>0.35942299999999999</v>
      </c>
      <c r="C2194">
        <v>0.64057699999999995</v>
      </c>
      <c r="D2194">
        <v>0.35942299999999999</v>
      </c>
    </row>
    <row r="2195" spans="1:4" x14ac:dyDescent="0.2">
      <c r="A2195" t="s">
        <v>5566</v>
      </c>
      <c r="B2195">
        <v>0.379388</v>
      </c>
      <c r="C2195">
        <v>0.62061200000000005</v>
      </c>
      <c r="D2195">
        <v>0.379388</v>
      </c>
    </row>
    <row r="2196" spans="1:4" x14ac:dyDescent="0.2">
      <c r="A2196" t="s">
        <v>5567</v>
      </c>
      <c r="B2196">
        <v>0.39935799999999999</v>
      </c>
      <c r="C2196">
        <v>0.60064200000000001</v>
      </c>
      <c r="D2196">
        <v>0.39935799999999999</v>
      </c>
    </row>
    <row r="2197" spans="1:4" x14ac:dyDescent="0.2">
      <c r="A2197" t="s">
        <v>5568</v>
      </c>
      <c r="B2197">
        <v>0.41932799999999998</v>
      </c>
      <c r="C2197">
        <v>0.58067199999999997</v>
      </c>
      <c r="D2197">
        <v>0.41932799999999998</v>
      </c>
    </row>
    <row r="2198" spans="1:4" x14ac:dyDescent="0.2">
      <c r="A2198" t="s">
        <v>5569</v>
      </c>
      <c r="B2198">
        <v>0.43929499999999999</v>
      </c>
      <c r="C2198">
        <v>0.56070500000000001</v>
      </c>
      <c r="D2198">
        <v>0.43929499999999999</v>
      </c>
    </row>
    <row r="2199" spans="1:4" x14ac:dyDescent="0.2">
      <c r="A2199" t="s">
        <v>5570</v>
      </c>
      <c r="B2199">
        <v>0.459262</v>
      </c>
      <c r="C2199">
        <v>0.54073800000000005</v>
      </c>
      <c r="D2199">
        <v>0.459262</v>
      </c>
    </row>
    <row r="2200" spans="1:4" x14ac:dyDescent="0.2">
      <c r="A2200" t="s">
        <v>5571</v>
      </c>
      <c r="B2200">
        <v>0.47922199999999998</v>
      </c>
      <c r="C2200">
        <v>0.52077799999999996</v>
      </c>
      <c r="D2200">
        <v>0.47922199999999998</v>
      </c>
    </row>
    <row r="2201" spans="1:4" x14ac:dyDescent="0.2">
      <c r="A2201" t="s">
        <v>5572</v>
      </c>
      <c r="B2201">
        <v>0.49919799999999998</v>
      </c>
      <c r="C2201">
        <v>0.50080199999999997</v>
      </c>
      <c r="D2201">
        <v>0.49919799999999998</v>
      </c>
    </row>
    <row r="2202" spans="1:4" x14ac:dyDescent="0.2">
      <c r="A2202" t="s">
        <v>5573</v>
      </c>
      <c r="B2202">
        <v>0.43118099999999998</v>
      </c>
      <c r="C2202">
        <v>0.56881899999999996</v>
      </c>
      <c r="D2202">
        <v>0.43118099999999998</v>
      </c>
    </row>
    <row r="2203" spans="1:4" x14ac:dyDescent="0.2">
      <c r="A2203" t="s">
        <v>5574</v>
      </c>
      <c r="B2203">
        <v>0.459926</v>
      </c>
      <c r="C2203">
        <v>0.54007400000000005</v>
      </c>
      <c r="D2203">
        <v>0.459926</v>
      </c>
    </row>
    <row r="2204" spans="1:4" x14ac:dyDescent="0.2">
      <c r="A2204" t="s">
        <v>5575</v>
      </c>
      <c r="B2204">
        <v>0.48867100000000002</v>
      </c>
      <c r="C2204">
        <v>0.51132900000000003</v>
      </c>
      <c r="D2204">
        <v>0.48867100000000002</v>
      </c>
    </row>
    <row r="2205" spans="1:4" x14ac:dyDescent="0.2">
      <c r="A2205" t="s">
        <v>5576</v>
      </c>
      <c r="B2205">
        <v>0.51741700000000002</v>
      </c>
      <c r="C2205">
        <v>0.48258299999999998</v>
      </c>
      <c r="D2205">
        <v>0.51741700000000002</v>
      </c>
    </row>
    <row r="2206" spans="1:4" x14ac:dyDescent="0.2">
      <c r="A2206" t="s">
        <v>5577</v>
      </c>
      <c r="B2206">
        <v>0.54615400000000003</v>
      </c>
      <c r="C2206">
        <v>0.45384600000000003</v>
      </c>
      <c r="D2206">
        <v>0.54615400000000003</v>
      </c>
    </row>
    <row r="2207" spans="1:4" x14ac:dyDescent="0.2">
      <c r="A2207" t="s">
        <v>5578</v>
      </c>
      <c r="B2207">
        <v>0.574905</v>
      </c>
      <c r="C2207">
        <v>0.425095</v>
      </c>
      <c r="D2207">
        <v>0.574905</v>
      </c>
    </row>
    <row r="2208" spans="1:4" x14ac:dyDescent="0.2">
      <c r="A2208" t="s">
        <v>5579</v>
      </c>
      <c r="B2208">
        <v>0.60365199999999997</v>
      </c>
      <c r="C2208">
        <v>0.39634799999999998</v>
      </c>
      <c r="D2208">
        <v>0.60365199999999997</v>
      </c>
    </row>
    <row r="2209" spans="1:4" x14ac:dyDescent="0.2">
      <c r="A2209" t="s">
        <v>5580</v>
      </c>
      <c r="B2209">
        <v>0.63239800000000002</v>
      </c>
      <c r="C2209">
        <v>0.36760199999999998</v>
      </c>
      <c r="D2209">
        <v>0.63239800000000002</v>
      </c>
    </row>
    <row r="2210" spans="1:4" x14ac:dyDescent="0.2">
      <c r="A2210" t="s">
        <v>5581</v>
      </c>
      <c r="B2210">
        <v>0.66114300000000004</v>
      </c>
      <c r="C2210">
        <v>0.33885700000000002</v>
      </c>
      <c r="D2210">
        <v>0.66114300000000004</v>
      </c>
    </row>
    <row r="2211" spans="1:4" x14ac:dyDescent="0.2">
      <c r="A2211" t="s">
        <v>5582</v>
      </c>
      <c r="B2211">
        <v>0.68989100000000003</v>
      </c>
      <c r="C2211">
        <v>0.31010900000000002</v>
      </c>
      <c r="D2211">
        <v>0.68989100000000003</v>
      </c>
    </row>
    <row r="2212" spans="1:4" x14ac:dyDescent="0.2">
      <c r="A2212" t="s">
        <v>5583</v>
      </c>
      <c r="B2212">
        <v>0.718634</v>
      </c>
      <c r="C2212">
        <v>0.281366</v>
      </c>
      <c r="D2212">
        <v>0.718634</v>
      </c>
    </row>
    <row r="2213" spans="1:4" x14ac:dyDescent="0.2">
      <c r="A2213" t="s">
        <v>5584</v>
      </c>
      <c r="B2213">
        <v>0.36098999999999998</v>
      </c>
      <c r="C2213">
        <v>0.63900999999999997</v>
      </c>
      <c r="D2213">
        <v>0.36098999999999998</v>
      </c>
    </row>
    <row r="2214" spans="1:4" x14ac:dyDescent="0.2">
      <c r="A2214" t="s">
        <v>5585</v>
      </c>
      <c r="B2214">
        <v>0.38506299999999999</v>
      </c>
      <c r="C2214">
        <v>0.61493699999999996</v>
      </c>
      <c r="D2214">
        <v>0.38506299999999999</v>
      </c>
    </row>
    <row r="2215" spans="1:4" x14ac:dyDescent="0.2">
      <c r="A2215" t="s">
        <v>5586</v>
      </c>
      <c r="B2215">
        <v>0.409132</v>
      </c>
      <c r="C2215">
        <v>0.59086799999999995</v>
      </c>
      <c r="D2215">
        <v>0.409132</v>
      </c>
    </row>
    <row r="2216" spans="1:4" x14ac:dyDescent="0.2">
      <c r="A2216" t="s">
        <v>5587</v>
      </c>
      <c r="B2216">
        <v>0.433197</v>
      </c>
      <c r="C2216">
        <v>0.56680299999999995</v>
      </c>
      <c r="D2216">
        <v>0.433197</v>
      </c>
    </row>
    <row r="2217" spans="1:4" x14ac:dyDescent="0.2">
      <c r="A2217" t="s">
        <v>5588</v>
      </c>
      <c r="B2217">
        <v>0.457262</v>
      </c>
      <c r="C2217">
        <v>0.54273800000000005</v>
      </c>
      <c r="D2217">
        <v>0.457262</v>
      </c>
    </row>
    <row r="2218" spans="1:4" x14ac:dyDescent="0.2">
      <c r="A2218" t="s">
        <v>5589</v>
      </c>
      <c r="B2218">
        <v>0.48132900000000001</v>
      </c>
      <c r="C2218">
        <v>0.51867099999999999</v>
      </c>
      <c r="D2218">
        <v>0.48132900000000001</v>
      </c>
    </row>
    <row r="2219" spans="1:4" x14ac:dyDescent="0.2">
      <c r="A2219" t="s">
        <v>5590</v>
      </c>
      <c r="B2219">
        <v>0.50539599999999996</v>
      </c>
      <c r="C2219">
        <v>0.49460399999999999</v>
      </c>
      <c r="D2219">
        <v>0.50539599999999996</v>
      </c>
    </row>
    <row r="2220" spans="1:4" x14ac:dyDescent="0.2">
      <c r="A2220" t="s">
        <v>5591</v>
      </c>
      <c r="B2220">
        <v>0.52946199999999999</v>
      </c>
      <c r="C2220">
        <v>0.47053800000000001</v>
      </c>
      <c r="D2220">
        <v>0.52946199999999999</v>
      </c>
    </row>
    <row r="2221" spans="1:4" x14ac:dyDescent="0.2">
      <c r="A2221" t="s">
        <v>5592</v>
      </c>
      <c r="B2221">
        <v>0.55352800000000002</v>
      </c>
      <c r="C2221">
        <v>0.44647199999999998</v>
      </c>
      <c r="D2221">
        <v>0.55352800000000002</v>
      </c>
    </row>
    <row r="2222" spans="1:4" x14ac:dyDescent="0.2">
      <c r="A2222" t="s">
        <v>5593</v>
      </c>
      <c r="B2222">
        <v>0.57759300000000002</v>
      </c>
      <c r="C2222">
        <v>0.42240699999999998</v>
      </c>
      <c r="D2222">
        <v>0.57759300000000002</v>
      </c>
    </row>
    <row r="2223" spans="1:4" x14ac:dyDescent="0.2">
      <c r="A2223" t="s">
        <v>5594</v>
      </c>
      <c r="B2223">
        <v>0.60165800000000003</v>
      </c>
      <c r="C2223">
        <v>0.39834199999999997</v>
      </c>
      <c r="D2223">
        <v>0.60165800000000003</v>
      </c>
    </row>
    <row r="2224" spans="1:4" x14ac:dyDescent="0.2">
      <c r="A2224" t="s">
        <v>5595</v>
      </c>
      <c r="B2224">
        <v>0.44773600000000002</v>
      </c>
      <c r="C2224">
        <v>0.55226399999999998</v>
      </c>
      <c r="D2224">
        <v>0.44773600000000002</v>
      </c>
    </row>
    <row r="2225" spans="1:4" x14ac:dyDescent="0.2">
      <c r="A2225" t="s">
        <v>5596</v>
      </c>
      <c r="B2225">
        <v>0.47758600000000001</v>
      </c>
      <c r="C2225">
        <v>0.52241400000000004</v>
      </c>
      <c r="D2225">
        <v>0.47758600000000001</v>
      </c>
    </row>
    <row r="2226" spans="1:4" x14ac:dyDescent="0.2">
      <c r="A2226" t="s">
        <v>5597</v>
      </c>
      <c r="B2226">
        <v>0.50743499999999997</v>
      </c>
      <c r="C2226">
        <v>0.49256499999999998</v>
      </c>
      <c r="D2226">
        <v>0.50743499999999997</v>
      </c>
    </row>
    <row r="2227" spans="1:4" x14ac:dyDescent="0.2">
      <c r="A2227" t="s">
        <v>5598</v>
      </c>
      <c r="B2227">
        <v>0.53728500000000001</v>
      </c>
      <c r="C2227">
        <v>0.46271499999999999</v>
      </c>
      <c r="D2227">
        <v>0.53728500000000001</v>
      </c>
    </row>
    <row r="2228" spans="1:4" x14ac:dyDescent="0.2">
      <c r="A2228" t="s">
        <v>5599</v>
      </c>
      <c r="B2228">
        <v>0.56713199999999997</v>
      </c>
      <c r="C2228">
        <v>0.43286799999999998</v>
      </c>
      <c r="D2228">
        <v>0.56713199999999997</v>
      </c>
    </row>
    <row r="2229" spans="1:4" x14ac:dyDescent="0.2">
      <c r="A2229" t="s">
        <v>5600</v>
      </c>
      <c r="B2229">
        <v>0.59698300000000004</v>
      </c>
      <c r="C2229">
        <v>0.40301700000000001</v>
      </c>
      <c r="D2229">
        <v>0.59698300000000004</v>
      </c>
    </row>
    <row r="2230" spans="1:4" x14ac:dyDescent="0.2">
      <c r="A2230" t="s">
        <v>5601</v>
      </c>
      <c r="B2230">
        <v>0.62683199999999994</v>
      </c>
      <c r="C2230">
        <v>0.373168</v>
      </c>
      <c r="D2230">
        <v>0.62683199999999994</v>
      </c>
    </row>
    <row r="2231" spans="1:4" x14ac:dyDescent="0.2">
      <c r="A2231" t="s">
        <v>5602</v>
      </c>
      <c r="B2231">
        <v>0.65668099999999996</v>
      </c>
      <c r="C2231">
        <v>0.34331899999999999</v>
      </c>
      <c r="D2231">
        <v>0.65668099999999996</v>
      </c>
    </row>
    <row r="2232" spans="1:4" x14ac:dyDescent="0.2">
      <c r="A2232" t="s">
        <v>5603</v>
      </c>
      <c r="B2232">
        <v>0.68653299999999995</v>
      </c>
      <c r="C2232">
        <v>0.313467</v>
      </c>
      <c r="D2232">
        <v>0.68653299999999995</v>
      </c>
    </row>
    <row r="2233" spans="1:4" x14ac:dyDescent="0.2">
      <c r="A2233" t="s">
        <v>5604</v>
      </c>
      <c r="B2233">
        <v>0.71638400000000002</v>
      </c>
      <c r="C2233">
        <v>0.28361599999999998</v>
      </c>
      <c r="D2233">
        <v>0.71638400000000002</v>
      </c>
    </row>
    <row r="2234" spans="1:4" x14ac:dyDescent="0.2">
      <c r="A2234" t="s">
        <v>5605</v>
      </c>
      <c r="B2234">
        <v>0.74623200000000001</v>
      </c>
      <c r="C2234">
        <v>0.25376799999999999</v>
      </c>
      <c r="D2234">
        <v>0.74623200000000001</v>
      </c>
    </row>
    <row r="2235" spans="1:4" x14ac:dyDescent="0.2">
      <c r="A2235" t="s">
        <v>5606</v>
      </c>
      <c r="B2235">
        <v>0.37116199999999999</v>
      </c>
      <c r="C2235">
        <v>0.62883800000000001</v>
      </c>
      <c r="D2235">
        <v>0.37116199999999999</v>
      </c>
    </row>
    <row r="2236" spans="1:4" x14ac:dyDescent="0.2">
      <c r="A2236" t="s">
        <v>5607</v>
      </c>
      <c r="B2236">
        <v>0.39590399999999998</v>
      </c>
      <c r="C2236">
        <v>0.60409599999999997</v>
      </c>
      <c r="D2236">
        <v>0.39590399999999998</v>
      </c>
    </row>
    <row r="2237" spans="1:4" x14ac:dyDescent="0.2">
      <c r="A2237" t="s">
        <v>5608</v>
      </c>
      <c r="B2237">
        <v>0.42064800000000002</v>
      </c>
      <c r="C2237">
        <v>0.57935199999999998</v>
      </c>
      <c r="D2237">
        <v>0.42064800000000002</v>
      </c>
    </row>
    <row r="2238" spans="1:4" x14ac:dyDescent="0.2">
      <c r="A2238" t="s">
        <v>5609</v>
      </c>
      <c r="B2238">
        <v>0.44539000000000001</v>
      </c>
      <c r="C2238">
        <v>0.55461000000000005</v>
      </c>
      <c r="D2238">
        <v>0.44539000000000001</v>
      </c>
    </row>
    <row r="2239" spans="1:4" x14ac:dyDescent="0.2">
      <c r="A2239" t="s">
        <v>5610</v>
      </c>
      <c r="B2239">
        <v>0.47013199999999999</v>
      </c>
      <c r="C2239">
        <v>0.52986800000000001</v>
      </c>
      <c r="D2239">
        <v>0.47013199999999999</v>
      </c>
    </row>
    <row r="2240" spans="1:4" x14ac:dyDescent="0.2">
      <c r="A2240" t="s">
        <v>5611</v>
      </c>
      <c r="B2240">
        <v>0.49487700000000001</v>
      </c>
      <c r="C2240">
        <v>0.50512299999999999</v>
      </c>
      <c r="D2240">
        <v>0.49487700000000001</v>
      </c>
    </row>
    <row r="2241" spans="1:4" x14ac:dyDescent="0.2">
      <c r="A2241" t="s">
        <v>5612</v>
      </c>
      <c r="B2241">
        <v>0.519621</v>
      </c>
      <c r="C2241">
        <v>0.480379</v>
      </c>
      <c r="D2241">
        <v>0.519621</v>
      </c>
    </row>
    <row r="2242" spans="1:4" x14ac:dyDescent="0.2">
      <c r="A2242" t="s">
        <v>5613</v>
      </c>
      <c r="B2242">
        <v>0.54436499999999999</v>
      </c>
      <c r="C2242">
        <v>0.45563500000000001</v>
      </c>
      <c r="D2242">
        <v>0.54436499999999999</v>
      </c>
    </row>
    <row r="2243" spans="1:4" x14ac:dyDescent="0.2">
      <c r="A2243" t="s">
        <v>5614</v>
      </c>
      <c r="B2243">
        <v>0.56910799999999995</v>
      </c>
      <c r="C2243">
        <v>0.430892</v>
      </c>
      <c r="D2243">
        <v>0.56910799999999995</v>
      </c>
    </row>
    <row r="2244" spans="1:4" x14ac:dyDescent="0.2">
      <c r="A2244" t="s">
        <v>5615</v>
      </c>
      <c r="B2244">
        <v>0.59384999999999999</v>
      </c>
      <c r="C2244">
        <v>0.40615000000000001</v>
      </c>
      <c r="D2244">
        <v>0.59384999999999999</v>
      </c>
    </row>
    <row r="2245" spans="1:4" x14ac:dyDescent="0.2">
      <c r="A2245" t="s">
        <v>5616</v>
      </c>
      <c r="B2245">
        <v>0.61859600000000003</v>
      </c>
      <c r="C2245">
        <v>0.38140400000000002</v>
      </c>
      <c r="D2245">
        <v>0.61859600000000003</v>
      </c>
    </row>
    <row r="2246" spans="1:4" x14ac:dyDescent="0.2">
      <c r="A2246" t="s">
        <v>5617</v>
      </c>
      <c r="B2246">
        <v>0.373697</v>
      </c>
      <c r="C2246">
        <v>0.62630300000000005</v>
      </c>
      <c r="D2246">
        <v>0.373697</v>
      </c>
    </row>
    <row r="2247" spans="1:4" x14ac:dyDescent="0.2">
      <c r="A2247" t="s">
        <v>5618</v>
      </c>
      <c r="B2247">
        <v>0.39861200000000002</v>
      </c>
      <c r="C2247">
        <v>0.60138800000000003</v>
      </c>
      <c r="D2247">
        <v>0.39861200000000002</v>
      </c>
    </row>
    <row r="2248" spans="1:4" x14ac:dyDescent="0.2">
      <c r="A2248" t="s">
        <v>5619</v>
      </c>
      <c r="B2248">
        <v>0.42352400000000001</v>
      </c>
      <c r="C2248">
        <v>0.57647599999999999</v>
      </c>
      <c r="D2248">
        <v>0.42352400000000001</v>
      </c>
    </row>
    <row r="2249" spans="1:4" x14ac:dyDescent="0.2">
      <c r="A2249" t="s">
        <v>5620</v>
      </c>
      <c r="B2249">
        <v>0.448436</v>
      </c>
      <c r="C2249">
        <v>0.55156400000000005</v>
      </c>
      <c r="D2249">
        <v>0.448436</v>
      </c>
    </row>
    <row r="2250" spans="1:4" x14ac:dyDescent="0.2">
      <c r="A2250" t="s">
        <v>5621</v>
      </c>
      <c r="B2250">
        <v>0.47334900000000002</v>
      </c>
      <c r="C2250">
        <v>0.52665099999999998</v>
      </c>
      <c r="D2250">
        <v>0.47334900000000002</v>
      </c>
    </row>
    <row r="2251" spans="1:4" x14ac:dyDescent="0.2">
      <c r="A2251" t="s">
        <v>5622</v>
      </c>
      <c r="B2251">
        <v>0.498255</v>
      </c>
      <c r="C2251">
        <v>0.501745</v>
      </c>
      <c r="D2251">
        <v>0.498255</v>
      </c>
    </row>
    <row r="2252" spans="1:4" x14ac:dyDescent="0.2">
      <c r="A2252" t="s">
        <v>5623</v>
      </c>
      <c r="B2252">
        <v>0.52317499999999995</v>
      </c>
      <c r="C2252">
        <v>0.476825</v>
      </c>
      <c r="D2252">
        <v>0.52317499999999995</v>
      </c>
    </row>
    <row r="2253" spans="1:4" x14ac:dyDescent="0.2">
      <c r="A2253" t="s">
        <v>5624</v>
      </c>
      <c r="B2253">
        <v>0.54808800000000002</v>
      </c>
      <c r="C2253">
        <v>0.45191199999999998</v>
      </c>
      <c r="D2253">
        <v>0.54808800000000002</v>
      </c>
    </row>
    <row r="2254" spans="1:4" x14ac:dyDescent="0.2">
      <c r="A2254" t="s">
        <v>5625</v>
      </c>
      <c r="B2254">
        <v>0.57299999999999995</v>
      </c>
      <c r="C2254">
        <v>0.42699999999999999</v>
      </c>
      <c r="D2254">
        <v>0.57299999999999995</v>
      </c>
    </row>
    <row r="2255" spans="1:4" x14ac:dyDescent="0.2">
      <c r="A2255" t="s">
        <v>5626</v>
      </c>
      <c r="B2255">
        <v>0.597912</v>
      </c>
      <c r="C2255">
        <v>0.402088</v>
      </c>
      <c r="D2255">
        <v>0.597912</v>
      </c>
    </row>
    <row r="2256" spans="1:4" x14ac:dyDescent="0.2">
      <c r="A2256" t="s">
        <v>5627</v>
      </c>
      <c r="B2256">
        <v>0.62282800000000005</v>
      </c>
      <c r="C2256">
        <v>0.37717200000000001</v>
      </c>
      <c r="D2256">
        <v>0.62282800000000005</v>
      </c>
    </row>
    <row r="2257" spans="1:4" x14ac:dyDescent="0.2">
      <c r="A2257" t="s">
        <v>5628</v>
      </c>
      <c r="B2257">
        <v>0.35814000000000001</v>
      </c>
      <c r="C2257">
        <v>0.64185999999999999</v>
      </c>
      <c r="D2257">
        <v>0.35814000000000001</v>
      </c>
    </row>
    <row r="2258" spans="1:4" x14ac:dyDescent="0.2">
      <c r="A2258" t="s">
        <v>5629</v>
      </c>
      <c r="B2258">
        <v>0.38201600000000002</v>
      </c>
      <c r="C2258">
        <v>0.61798399999999998</v>
      </c>
      <c r="D2258">
        <v>0.38201600000000002</v>
      </c>
    </row>
    <row r="2259" spans="1:4" x14ac:dyDescent="0.2">
      <c r="A2259" t="s">
        <v>5630</v>
      </c>
      <c r="B2259">
        <v>0.40589399999999998</v>
      </c>
      <c r="C2259">
        <v>0.59410600000000002</v>
      </c>
      <c r="D2259">
        <v>0.40589399999999998</v>
      </c>
    </row>
    <row r="2260" spans="1:4" x14ac:dyDescent="0.2">
      <c r="A2260" t="s">
        <v>5631</v>
      </c>
      <c r="B2260">
        <v>0.42976900000000001</v>
      </c>
      <c r="C2260">
        <v>0.57023100000000004</v>
      </c>
      <c r="D2260">
        <v>0.42976900000000001</v>
      </c>
    </row>
    <row r="2261" spans="1:4" x14ac:dyDescent="0.2">
      <c r="A2261" t="s">
        <v>5632</v>
      </c>
      <c r="B2261">
        <v>0.45364399999999999</v>
      </c>
      <c r="C2261">
        <v>0.54635599999999995</v>
      </c>
      <c r="D2261">
        <v>0.45364399999999999</v>
      </c>
    </row>
    <row r="2262" spans="1:4" x14ac:dyDescent="0.2">
      <c r="A2262" t="s">
        <v>5633</v>
      </c>
      <c r="B2262">
        <v>0.47751900000000003</v>
      </c>
      <c r="C2262">
        <v>0.52248099999999997</v>
      </c>
      <c r="D2262">
        <v>0.47751900000000003</v>
      </c>
    </row>
    <row r="2263" spans="1:4" x14ac:dyDescent="0.2">
      <c r="A2263" t="s">
        <v>5634</v>
      </c>
      <c r="B2263">
        <v>0.50139599999999995</v>
      </c>
      <c r="C2263">
        <v>0.49860399999999999</v>
      </c>
      <c r="D2263">
        <v>0.50139599999999995</v>
      </c>
    </row>
    <row r="2264" spans="1:4" x14ac:dyDescent="0.2">
      <c r="A2264" t="s">
        <v>5635</v>
      </c>
      <c r="B2264">
        <v>0.52527199999999996</v>
      </c>
      <c r="C2264">
        <v>0.47472799999999998</v>
      </c>
      <c r="D2264">
        <v>0.52527199999999996</v>
      </c>
    </row>
    <row r="2265" spans="1:4" x14ac:dyDescent="0.2">
      <c r="A2265" t="s">
        <v>5636</v>
      </c>
      <c r="B2265">
        <v>0.54914799999999997</v>
      </c>
      <c r="C2265">
        <v>0.45085199999999997</v>
      </c>
      <c r="D2265">
        <v>0.54914799999999997</v>
      </c>
    </row>
    <row r="2266" spans="1:4" x14ac:dyDescent="0.2">
      <c r="A2266" t="s">
        <v>5637</v>
      </c>
      <c r="B2266">
        <v>0.57302299999999995</v>
      </c>
      <c r="C2266">
        <v>0.426977</v>
      </c>
      <c r="D2266">
        <v>0.57302299999999995</v>
      </c>
    </row>
    <row r="2267" spans="1:4" x14ac:dyDescent="0.2">
      <c r="A2267" t="s">
        <v>5638</v>
      </c>
      <c r="B2267">
        <v>0.59689700000000001</v>
      </c>
      <c r="C2267">
        <v>0.40310299999999999</v>
      </c>
      <c r="D2267">
        <v>0.59689700000000001</v>
      </c>
    </row>
    <row r="2268" spans="1:4" x14ac:dyDescent="0.2">
      <c r="A2268" t="s">
        <v>5639</v>
      </c>
      <c r="B2268">
        <v>0.37859199999999998</v>
      </c>
      <c r="C2268">
        <v>0.62140799999999996</v>
      </c>
      <c r="D2268">
        <v>0.37859199999999998</v>
      </c>
    </row>
    <row r="2269" spans="1:4" x14ac:dyDescent="0.2">
      <c r="A2269" t="s">
        <v>5640</v>
      </c>
      <c r="B2269">
        <v>0.40383400000000003</v>
      </c>
      <c r="C2269">
        <v>0.59616599999999997</v>
      </c>
      <c r="D2269">
        <v>0.40383400000000003</v>
      </c>
    </row>
    <row r="2270" spans="1:4" x14ac:dyDescent="0.2">
      <c r="A2270" t="s">
        <v>5641</v>
      </c>
      <c r="B2270">
        <v>0.42907200000000001</v>
      </c>
      <c r="C2270">
        <v>0.57092799999999999</v>
      </c>
      <c r="D2270">
        <v>0.42907200000000001</v>
      </c>
    </row>
    <row r="2271" spans="1:4" x14ac:dyDescent="0.2">
      <c r="A2271" t="s">
        <v>5642</v>
      </c>
      <c r="B2271">
        <v>0.45430999999999999</v>
      </c>
      <c r="C2271">
        <v>0.54569000000000001</v>
      </c>
      <c r="D2271">
        <v>0.45430999999999999</v>
      </c>
    </row>
    <row r="2272" spans="1:4" x14ac:dyDescent="0.2">
      <c r="A2272" t="s">
        <v>5643</v>
      </c>
      <c r="B2272">
        <v>0.47954999999999998</v>
      </c>
      <c r="C2272">
        <v>0.52044999999999997</v>
      </c>
      <c r="D2272">
        <v>0.47954999999999998</v>
      </c>
    </row>
    <row r="2273" spans="1:4" x14ac:dyDescent="0.2">
      <c r="A2273" t="s">
        <v>5644</v>
      </c>
      <c r="B2273">
        <v>0.50478900000000004</v>
      </c>
      <c r="C2273">
        <v>0.49521100000000001</v>
      </c>
      <c r="D2273">
        <v>0.50478900000000004</v>
      </c>
    </row>
    <row r="2274" spans="1:4" x14ac:dyDescent="0.2">
      <c r="A2274" t="s">
        <v>5645</v>
      </c>
      <c r="B2274">
        <v>0.53003</v>
      </c>
      <c r="C2274">
        <v>0.46997</v>
      </c>
      <c r="D2274">
        <v>0.53003</v>
      </c>
    </row>
    <row r="2275" spans="1:4" x14ac:dyDescent="0.2">
      <c r="A2275" t="s">
        <v>5646</v>
      </c>
      <c r="B2275">
        <v>0.55526799999999998</v>
      </c>
      <c r="C2275">
        <v>0.44473200000000002</v>
      </c>
      <c r="D2275">
        <v>0.55526799999999998</v>
      </c>
    </row>
    <row r="2276" spans="1:4" x14ac:dyDescent="0.2">
      <c r="A2276" t="s">
        <v>5647</v>
      </c>
      <c r="B2276">
        <v>0.58050500000000005</v>
      </c>
      <c r="C2276">
        <v>0.41949500000000001</v>
      </c>
      <c r="D2276">
        <v>0.58050500000000005</v>
      </c>
    </row>
    <row r="2277" spans="1:4" x14ac:dyDescent="0.2">
      <c r="A2277" t="s">
        <v>5648</v>
      </c>
      <c r="B2277">
        <v>0.60574499999999998</v>
      </c>
      <c r="C2277">
        <v>0.39425500000000002</v>
      </c>
      <c r="D2277">
        <v>0.60574499999999998</v>
      </c>
    </row>
    <row r="2278" spans="1:4" x14ac:dyDescent="0.2">
      <c r="A2278" t="s">
        <v>5649</v>
      </c>
      <c r="B2278">
        <v>0.63098600000000005</v>
      </c>
      <c r="C2278">
        <v>0.36901400000000001</v>
      </c>
      <c r="D2278">
        <v>0.63098600000000005</v>
      </c>
    </row>
    <row r="2279" spans="1:4" x14ac:dyDescent="0.2">
      <c r="A2279" t="s">
        <v>5650</v>
      </c>
      <c r="B2279">
        <v>0.33873900000000001</v>
      </c>
      <c r="C2279">
        <v>0.66126099999999999</v>
      </c>
      <c r="D2279">
        <v>0.33873900000000001</v>
      </c>
    </row>
    <row r="2280" spans="1:4" x14ac:dyDescent="0.2">
      <c r="A2280" t="s">
        <v>5651</v>
      </c>
      <c r="B2280">
        <v>0.36132399999999998</v>
      </c>
      <c r="C2280">
        <v>0.63867600000000002</v>
      </c>
      <c r="D2280">
        <v>0.36132399999999998</v>
      </c>
    </row>
    <row r="2281" spans="1:4" x14ac:dyDescent="0.2">
      <c r="A2281" t="s">
        <v>5652</v>
      </c>
      <c r="B2281">
        <v>0.383907</v>
      </c>
      <c r="C2281">
        <v>0.616093</v>
      </c>
      <c r="D2281">
        <v>0.383907</v>
      </c>
    </row>
    <row r="2282" spans="1:4" x14ac:dyDescent="0.2">
      <c r="A2282" t="s">
        <v>5653</v>
      </c>
      <c r="B2282">
        <v>0.40649099999999999</v>
      </c>
      <c r="C2282">
        <v>0.59350899999999995</v>
      </c>
      <c r="D2282">
        <v>0.40649099999999999</v>
      </c>
    </row>
    <row r="2283" spans="1:4" x14ac:dyDescent="0.2">
      <c r="A2283" t="s">
        <v>5654</v>
      </c>
      <c r="B2283">
        <v>0.42907400000000001</v>
      </c>
      <c r="C2283">
        <v>0.57092600000000004</v>
      </c>
      <c r="D2283">
        <v>0.42907400000000001</v>
      </c>
    </row>
    <row r="2284" spans="1:4" x14ac:dyDescent="0.2">
      <c r="A2284" t="s">
        <v>5655</v>
      </c>
      <c r="B2284">
        <v>0.45165499999999997</v>
      </c>
      <c r="C2284">
        <v>0.54834499999999997</v>
      </c>
      <c r="D2284">
        <v>0.45165499999999997</v>
      </c>
    </row>
    <row r="2285" spans="1:4" x14ac:dyDescent="0.2">
      <c r="A2285" t="s">
        <v>5656</v>
      </c>
      <c r="B2285">
        <v>0.47423399999999999</v>
      </c>
      <c r="C2285">
        <v>0.52576599999999996</v>
      </c>
      <c r="D2285">
        <v>0.47423399999999999</v>
      </c>
    </row>
    <row r="2286" spans="1:4" x14ac:dyDescent="0.2">
      <c r="A2286" t="s">
        <v>5657</v>
      </c>
      <c r="B2286">
        <v>0.49681999999999998</v>
      </c>
      <c r="C2286">
        <v>0.50317999999999996</v>
      </c>
      <c r="D2286">
        <v>0.49681999999999998</v>
      </c>
    </row>
    <row r="2287" spans="1:4" x14ac:dyDescent="0.2">
      <c r="A2287" t="s">
        <v>5658</v>
      </c>
      <c r="B2287">
        <v>0.51940399999999998</v>
      </c>
      <c r="C2287">
        <v>0.48059600000000002</v>
      </c>
      <c r="D2287">
        <v>0.51940399999999998</v>
      </c>
    </row>
    <row r="2288" spans="1:4" x14ac:dyDescent="0.2">
      <c r="A2288" t="s">
        <v>5659</v>
      </c>
      <c r="B2288">
        <v>0.54198800000000003</v>
      </c>
      <c r="C2288">
        <v>0.45801199999999997</v>
      </c>
      <c r="D2288">
        <v>0.54198800000000003</v>
      </c>
    </row>
    <row r="2289" spans="1:4" x14ac:dyDescent="0.2">
      <c r="A2289" t="s">
        <v>5660</v>
      </c>
      <c r="B2289">
        <v>0.56456799999999996</v>
      </c>
      <c r="C2289">
        <v>0.43543199999999999</v>
      </c>
      <c r="D2289">
        <v>0.56456799999999996</v>
      </c>
    </row>
    <row r="2290" spans="1:4" x14ac:dyDescent="0.2">
      <c r="A2290" t="s">
        <v>5661</v>
      </c>
      <c r="B2290">
        <v>0.33025399999999999</v>
      </c>
      <c r="C2290">
        <v>0.66974599999999995</v>
      </c>
      <c r="D2290">
        <v>0.33025399999999999</v>
      </c>
    </row>
    <row r="2291" spans="1:4" x14ac:dyDescent="0.2">
      <c r="A2291" t="s">
        <v>5662</v>
      </c>
      <c r="B2291">
        <v>0.352271</v>
      </c>
      <c r="C2291">
        <v>0.647729</v>
      </c>
      <c r="D2291">
        <v>0.352271</v>
      </c>
    </row>
    <row r="2292" spans="1:4" x14ac:dyDescent="0.2">
      <c r="A2292" t="s">
        <v>5663</v>
      </c>
      <c r="B2292">
        <v>0.37428699999999998</v>
      </c>
      <c r="C2292">
        <v>0.62571299999999996</v>
      </c>
      <c r="D2292">
        <v>0.37428699999999998</v>
      </c>
    </row>
    <row r="2293" spans="1:4" x14ac:dyDescent="0.2">
      <c r="A2293" t="s">
        <v>5664</v>
      </c>
      <c r="B2293">
        <v>0.39630599999999999</v>
      </c>
      <c r="C2293">
        <v>0.60369399999999995</v>
      </c>
      <c r="D2293">
        <v>0.39630599999999999</v>
      </c>
    </row>
    <row r="2294" spans="1:4" x14ac:dyDescent="0.2">
      <c r="A2294" t="s">
        <v>5665</v>
      </c>
      <c r="B2294">
        <v>0.41832399999999997</v>
      </c>
      <c r="C2294">
        <v>0.58167599999999997</v>
      </c>
      <c r="D2294">
        <v>0.41832399999999997</v>
      </c>
    </row>
    <row r="2295" spans="1:4" x14ac:dyDescent="0.2">
      <c r="A2295" t="s">
        <v>5666</v>
      </c>
      <c r="B2295">
        <v>0.44034000000000001</v>
      </c>
      <c r="C2295">
        <v>0.55966000000000005</v>
      </c>
      <c r="D2295">
        <v>0.44034000000000001</v>
      </c>
    </row>
    <row r="2296" spans="1:4" x14ac:dyDescent="0.2">
      <c r="A2296" t="s">
        <v>5667</v>
      </c>
      <c r="B2296">
        <v>0.46235599999999999</v>
      </c>
      <c r="C2296">
        <v>0.53764400000000001</v>
      </c>
      <c r="D2296">
        <v>0.46235599999999999</v>
      </c>
    </row>
    <row r="2297" spans="1:4" x14ac:dyDescent="0.2">
      <c r="A2297" t="s">
        <v>5668</v>
      </c>
      <c r="B2297">
        <v>0.484373</v>
      </c>
      <c r="C2297">
        <v>0.51562699999999995</v>
      </c>
      <c r="D2297">
        <v>0.484373</v>
      </c>
    </row>
    <row r="2298" spans="1:4" x14ac:dyDescent="0.2">
      <c r="A2298" t="s">
        <v>5669</v>
      </c>
      <c r="B2298">
        <v>0.50639000000000001</v>
      </c>
      <c r="C2298">
        <v>0.49360999999999999</v>
      </c>
      <c r="D2298">
        <v>0.50639000000000001</v>
      </c>
    </row>
    <row r="2299" spans="1:4" x14ac:dyDescent="0.2">
      <c r="A2299" t="s">
        <v>5670</v>
      </c>
      <c r="B2299">
        <v>0.52840299999999996</v>
      </c>
      <c r="C2299">
        <v>0.47159699999999999</v>
      </c>
      <c r="D2299">
        <v>0.52840299999999996</v>
      </c>
    </row>
    <row r="2300" spans="1:4" x14ac:dyDescent="0.2">
      <c r="A2300" t="s">
        <v>5671</v>
      </c>
      <c r="B2300">
        <v>0.550431</v>
      </c>
      <c r="C2300">
        <v>0.449569</v>
      </c>
      <c r="D2300">
        <v>0.550431</v>
      </c>
    </row>
    <row r="2301" spans="1:4" x14ac:dyDescent="0.2">
      <c r="A2301" t="s">
        <v>5672</v>
      </c>
      <c r="B2301">
        <v>0.33864</v>
      </c>
      <c r="C2301">
        <v>0.66135999999999995</v>
      </c>
      <c r="D2301">
        <v>0.33864</v>
      </c>
    </row>
    <row r="2302" spans="1:4" x14ac:dyDescent="0.2">
      <c r="A2302" t="s">
        <v>5673</v>
      </c>
      <c r="B2302">
        <v>0.36121900000000001</v>
      </c>
      <c r="C2302">
        <v>0.63878100000000004</v>
      </c>
      <c r="D2302">
        <v>0.36121900000000001</v>
      </c>
    </row>
    <row r="2303" spans="1:4" x14ac:dyDescent="0.2">
      <c r="A2303" t="s">
        <v>5674</v>
      </c>
      <c r="B2303">
        <v>0.383795</v>
      </c>
      <c r="C2303">
        <v>0.616205</v>
      </c>
      <c r="D2303">
        <v>0.383795</v>
      </c>
    </row>
    <row r="2304" spans="1:4" x14ac:dyDescent="0.2">
      <c r="A2304" t="s">
        <v>5675</v>
      </c>
      <c r="B2304">
        <v>0.40637299999999998</v>
      </c>
      <c r="C2304">
        <v>0.59362700000000002</v>
      </c>
      <c r="D2304">
        <v>0.40637299999999998</v>
      </c>
    </row>
    <row r="2305" spans="1:4" x14ac:dyDescent="0.2">
      <c r="A2305" t="s">
        <v>5676</v>
      </c>
      <c r="B2305">
        <v>0.42894900000000002</v>
      </c>
      <c r="C2305">
        <v>0.57105099999999998</v>
      </c>
      <c r="D2305">
        <v>0.42894900000000002</v>
      </c>
    </row>
    <row r="2306" spans="1:4" x14ac:dyDescent="0.2">
      <c r="A2306" t="s">
        <v>5677</v>
      </c>
      <c r="B2306">
        <v>0.45152399999999998</v>
      </c>
      <c r="C2306">
        <v>0.54847599999999996</v>
      </c>
      <c r="D2306">
        <v>0.45152399999999998</v>
      </c>
    </row>
    <row r="2307" spans="1:4" x14ac:dyDescent="0.2">
      <c r="A2307" t="s">
        <v>5678</v>
      </c>
      <c r="B2307">
        <v>0.47409600000000002</v>
      </c>
      <c r="C2307">
        <v>0.52590400000000004</v>
      </c>
      <c r="D2307">
        <v>0.47409600000000002</v>
      </c>
    </row>
    <row r="2308" spans="1:4" x14ac:dyDescent="0.2">
      <c r="A2308" t="s">
        <v>5679</v>
      </c>
      <c r="B2308">
        <v>0.49667600000000001</v>
      </c>
      <c r="C2308">
        <v>0.50332399999999999</v>
      </c>
      <c r="D2308">
        <v>0.49667600000000001</v>
      </c>
    </row>
    <row r="2309" spans="1:4" x14ac:dyDescent="0.2">
      <c r="A2309" t="s">
        <v>5680</v>
      </c>
      <c r="B2309">
        <v>0.51925299999999996</v>
      </c>
      <c r="C2309">
        <v>0.48074699999999998</v>
      </c>
      <c r="D2309">
        <v>0.51925299999999996</v>
      </c>
    </row>
    <row r="2310" spans="1:4" x14ac:dyDescent="0.2">
      <c r="A2310" t="s">
        <v>5681</v>
      </c>
      <c r="B2310">
        <v>0.54183000000000003</v>
      </c>
      <c r="C2310">
        <v>0.45817000000000002</v>
      </c>
      <c r="D2310">
        <v>0.54183000000000003</v>
      </c>
    </row>
    <row r="2311" spans="1:4" x14ac:dyDescent="0.2">
      <c r="A2311" t="s">
        <v>5682</v>
      </c>
      <c r="B2311">
        <v>0.56440400000000002</v>
      </c>
      <c r="C2311">
        <v>0.43559599999999998</v>
      </c>
      <c r="D2311">
        <v>0.56440400000000002</v>
      </c>
    </row>
    <row r="2312" spans="1:4" x14ac:dyDescent="0.2">
      <c r="A2312" t="s">
        <v>5683</v>
      </c>
      <c r="B2312">
        <v>0.310004</v>
      </c>
      <c r="C2312">
        <v>0.68999600000000005</v>
      </c>
      <c r="D2312">
        <v>0.310004</v>
      </c>
    </row>
    <row r="2313" spans="1:4" x14ac:dyDescent="0.2">
      <c r="A2313" t="s">
        <v>5684</v>
      </c>
      <c r="B2313">
        <v>0.33067400000000002</v>
      </c>
      <c r="C2313">
        <v>0.66932599999999998</v>
      </c>
      <c r="D2313">
        <v>0.33067400000000002</v>
      </c>
    </row>
    <row r="2314" spans="1:4" x14ac:dyDescent="0.2">
      <c r="A2314" t="s">
        <v>5685</v>
      </c>
      <c r="B2314">
        <v>0.35134199999999999</v>
      </c>
      <c r="C2314">
        <v>0.64865799999999996</v>
      </c>
      <c r="D2314">
        <v>0.35134199999999999</v>
      </c>
    </row>
    <row r="2315" spans="1:4" x14ac:dyDescent="0.2">
      <c r="A2315" t="s">
        <v>5686</v>
      </c>
      <c r="B2315">
        <v>0.37201099999999998</v>
      </c>
      <c r="C2315">
        <v>0.62798900000000002</v>
      </c>
      <c r="D2315">
        <v>0.37201099999999998</v>
      </c>
    </row>
    <row r="2316" spans="1:4" x14ac:dyDescent="0.2">
      <c r="A2316" t="s">
        <v>5687</v>
      </c>
      <c r="B2316">
        <v>0.39267600000000003</v>
      </c>
      <c r="C2316">
        <v>0.60732399999999997</v>
      </c>
      <c r="D2316">
        <v>0.39267600000000003</v>
      </c>
    </row>
    <row r="2317" spans="1:4" x14ac:dyDescent="0.2">
      <c r="A2317" t="s">
        <v>5688</v>
      </c>
      <c r="B2317">
        <v>0.41334399999999999</v>
      </c>
      <c r="C2317">
        <v>0.58665599999999996</v>
      </c>
      <c r="D2317">
        <v>0.41334399999999999</v>
      </c>
    </row>
    <row r="2318" spans="1:4" x14ac:dyDescent="0.2">
      <c r="A2318" t="s">
        <v>5689</v>
      </c>
      <c r="B2318">
        <v>0.43401099999999998</v>
      </c>
      <c r="C2318">
        <v>0.56598899999999996</v>
      </c>
      <c r="D2318">
        <v>0.43401099999999998</v>
      </c>
    </row>
    <row r="2319" spans="1:4" x14ac:dyDescent="0.2">
      <c r="A2319" t="s">
        <v>5690</v>
      </c>
      <c r="B2319">
        <v>0.45467200000000002</v>
      </c>
      <c r="C2319">
        <v>0.54532800000000003</v>
      </c>
      <c r="D2319">
        <v>0.45467200000000002</v>
      </c>
    </row>
    <row r="2320" spans="1:4" x14ac:dyDescent="0.2">
      <c r="A2320" t="s">
        <v>5691</v>
      </c>
      <c r="B2320">
        <v>0.47534700000000002</v>
      </c>
      <c r="C2320">
        <v>0.52465300000000004</v>
      </c>
      <c r="D2320">
        <v>0.47534700000000002</v>
      </c>
    </row>
    <row r="2321" spans="1:4" x14ac:dyDescent="0.2">
      <c r="A2321" t="s">
        <v>5692</v>
      </c>
      <c r="B2321">
        <v>0.49601099999999998</v>
      </c>
      <c r="C2321">
        <v>0.50398900000000002</v>
      </c>
      <c r="D2321">
        <v>0.49601099999999998</v>
      </c>
    </row>
    <row r="2322" spans="1:4" x14ac:dyDescent="0.2">
      <c r="A2322" t="s">
        <v>5693</v>
      </c>
      <c r="B2322">
        <v>0.51667799999999997</v>
      </c>
      <c r="C2322">
        <v>0.48332199999999997</v>
      </c>
      <c r="D2322">
        <v>0.51667799999999997</v>
      </c>
    </row>
    <row r="2323" spans="1:4" x14ac:dyDescent="0.2">
      <c r="A2323" t="s">
        <v>5694</v>
      </c>
      <c r="B2323">
        <v>0.35549500000000001</v>
      </c>
      <c r="C2323">
        <v>0.64450499999999999</v>
      </c>
      <c r="D2323">
        <v>0.35549500000000001</v>
      </c>
    </row>
    <row r="2324" spans="1:4" x14ac:dyDescent="0.2">
      <c r="A2324" t="s">
        <v>5695</v>
      </c>
      <c r="B2324">
        <v>0.379195</v>
      </c>
      <c r="C2324">
        <v>0.62080500000000005</v>
      </c>
      <c r="D2324">
        <v>0.379195</v>
      </c>
    </row>
    <row r="2325" spans="1:4" x14ac:dyDescent="0.2">
      <c r="A2325" t="s">
        <v>5696</v>
      </c>
      <c r="B2325">
        <v>0.40289700000000001</v>
      </c>
      <c r="C2325">
        <v>0.59710300000000005</v>
      </c>
      <c r="D2325">
        <v>0.40289700000000001</v>
      </c>
    </row>
    <row r="2326" spans="1:4" x14ac:dyDescent="0.2">
      <c r="A2326" t="s">
        <v>5697</v>
      </c>
      <c r="B2326">
        <v>0.42659599999999998</v>
      </c>
      <c r="C2326">
        <v>0.57340400000000002</v>
      </c>
      <c r="D2326">
        <v>0.42659599999999998</v>
      </c>
    </row>
    <row r="2327" spans="1:4" x14ac:dyDescent="0.2">
      <c r="A2327" t="s">
        <v>5698</v>
      </c>
      <c r="B2327">
        <v>0.45029400000000003</v>
      </c>
      <c r="C2327">
        <v>0.54970600000000003</v>
      </c>
      <c r="D2327">
        <v>0.45029400000000003</v>
      </c>
    </row>
    <row r="2328" spans="1:4" x14ac:dyDescent="0.2">
      <c r="A2328" t="s">
        <v>5699</v>
      </c>
      <c r="B2328">
        <v>0.47399200000000002</v>
      </c>
      <c r="C2328">
        <v>0.52600800000000003</v>
      </c>
      <c r="D2328">
        <v>0.47399200000000002</v>
      </c>
    </row>
    <row r="2329" spans="1:4" x14ac:dyDescent="0.2">
      <c r="A2329" t="s">
        <v>5700</v>
      </c>
      <c r="B2329">
        <v>0.49769200000000002</v>
      </c>
      <c r="C2329">
        <v>0.50230799999999998</v>
      </c>
      <c r="D2329">
        <v>0.49769200000000002</v>
      </c>
    </row>
    <row r="2330" spans="1:4" x14ac:dyDescent="0.2">
      <c r="A2330" t="s">
        <v>5701</v>
      </c>
      <c r="B2330">
        <v>0.521393</v>
      </c>
      <c r="C2330">
        <v>0.478607</v>
      </c>
      <c r="D2330">
        <v>0.521393</v>
      </c>
    </row>
    <row r="2331" spans="1:4" x14ac:dyDescent="0.2">
      <c r="A2331" t="s">
        <v>5702</v>
      </c>
      <c r="B2331">
        <v>0.54508900000000005</v>
      </c>
      <c r="C2331">
        <v>0.45491100000000001</v>
      </c>
      <c r="D2331">
        <v>0.54508900000000005</v>
      </c>
    </row>
    <row r="2332" spans="1:4" x14ac:dyDescent="0.2">
      <c r="A2332" t="s">
        <v>5703</v>
      </c>
      <c r="B2332">
        <v>0.56879199999999996</v>
      </c>
      <c r="C2332">
        <v>0.43120799999999998</v>
      </c>
      <c r="D2332">
        <v>0.56879199999999996</v>
      </c>
    </row>
    <row r="2333" spans="1:4" x14ac:dyDescent="0.2">
      <c r="A2333" t="s">
        <v>5704</v>
      </c>
      <c r="B2333">
        <v>0.59248900000000004</v>
      </c>
      <c r="C2333">
        <v>0.40751100000000001</v>
      </c>
      <c r="D2333">
        <v>0.59248900000000004</v>
      </c>
    </row>
    <row r="2334" spans="1:4" x14ac:dyDescent="0.2">
      <c r="A2334" t="s">
        <v>5705</v>
      </c>
      <c r="B2334">
        <v>0.29481400000000002</v>
      </c>
      <c r="C2334">
        <v>0.70518599999999998</v>
      </c>
      <c r="D2334">
        <v>0.29481400000000002</v>
      </c>
    </row>
    <row r="2335" spans="1:4" x14ac:dyDescent="0.2">
      <c r="A2335" t="s">
        <v>5706</v>
      </c>
      <c r="B2335">
        <v>0.31446600000000002</v>
      </c>
      <c r="C2335">
        <v>0.68553399999999998</v>
      </c>
      <c r="D2335">
        <v>0.31446600000000002</v>
      </c>
    </row>
    <row r="2336" spans="1:4" x14ac:dyDescent="0.2">
      <c r="A2336" t="s">
        <v>5707</v>
      </c>
      <c r="B2336">
        <v>0.33412199999999997</v>
      </c>
      <c r="C2336">
        <v>0.66587799999999997</v>
      </c>
      <c r="D2336">
        <v>0.33412199999999997</v>
      </c>
    </row>
    <row r="2337" spans="1:4" x14ac:dyDescent="0.2">
      <c r="A2337" t="s">
        <v>5708</v>
      </c>
      <c r="B2337">
        <v>0.35377700000000001</v>
      </c>
      <c r="C2337">
        <v>0.64622299999999999</v>
      </c>
      <c r="D2337">
        <v>0.35377700000000001</v>
      </c>
    </row>
    <row r="2338" spans="1:4" x14ac:dyDescent="0.2">
      <c r="A2338" t="s">
        <v>5709</v>
      </c>
      <c r="B2338">
        <v>0.37343100000000001</v>
      </c>
      <c r="C2338">
        <v>0.62656900000000004</v>
      </c>
      <c r="D2338">
        <v>0.37343100000000001</v>
      </c>
    </row>
    <row r="2339" spans="1:4" x14ac:dyDescent="0.2">
      <c r="A2339" t="s">
        <v>5710</v>
      </c>
      <c r="B2339">
        <v>0.39308500000000002</v>
      </c>
      <c r="C2339">
        <v>0.60691499999999998</v>
      </c>
      <c r="D2339">
        <v>0.39308500000000002</v>
      </c>
    </row>
    <row r="2340" spans="1:4" x14ac:dyDescent="0.2">
      <c r="A2340" t="s">
        <v>5711</v>
      </c>
      <c r="B2340">
        <v>0.41274</v>
      </c>
      <c r="C2340">
        <v>0.58726</v>
      </c>
      <c r="D2340">
        <v>0.41274</v>
      </c>
    </row>
    <row r="2341" spans="1:4" x14ac:dyDescent="0.2">
      <c r="A2341" t="s">
        <v>5712</v>
      </c>
      <c r="B2341">
        <v>0.43239499999999997</v>
      </c>
      <c r="C2341">
        <v>0.56760500000000003</v>
      </c>
      <c r="D2341">
        <v>0.43239499999999997</v>
      </c>
    </row>
    <row r="2342" spans="1:4" x14ac:dyDescent="0.2">
      <c r="A2342" t="s">
        <v>5713</v>
      </c>
      <c r="B2342">
        <v>0.45204800000000001</v>
      </c>
      <c r="C2342">
        <v>0.54795199999999999</v>
      </c>
      <c r="D2342">
        <v>0.45204800000000001</v>
      </c>
    </row>
    <row r="2343" spans="1:4" x14ac:dyDescent="0.2">
      <c r="A2343" t="s">
        <v>5714</v>
      </c>
      <c r="B2343">
        <v>0.47170200000000001</v>
      </c>
      <c r="C2343">
        <v>0.52829800000000005</v>
      </c>
      <c r="D2343">
        <v>0.47170200000000001</v>
      </c>
    </row>
    <row r="2344" spans="1:4" x14ac:dyDescent="0.2">
      <c r="A2344" t="s">
        <v>5715</v>
      </c>
      <c r="B2344">
        <v>0.49135699999999999</v>
      </c>
      <c r="C2344">
        <v>0.50864299999999996</v>
      </c>
      <c r="D2344">
        <v>0.49135699999999999</v>
      </c>
    </row>
    <row r="2345" spans="1:4" x14ac:dyDescent="0.2">
      <c r="A2345" t="s">
        <v>5716</v>
      </c>
      <c r="B2345">
        <v>0.38684499999999999</v>
      </c>
      <c r="C2345">
        <v>0.61315500000000001</v>
      </c>
      <c r="D2345">
        <v>0.38684499999999999</v>
      </c>
    </row>
    <row r="2346" spans="1:4" x14ac:dyDescent="0.2">
      <c r="A2346" t="s">
        <v>5717</v>
      </c>
      <c r="B2346">
        <v>0.412636</v>
      </c>
      <c r="C2346">
        <v>0.587364</v>
      </c>
      <c r="D2346">
        <v>0.412636</v>
      </c>
    </row>
    <row r="2347" spans="1:4" x14ac:dyDescent="0.2">
      <c r="A2347" t="s">
        <v>5718</v>
      </c>
      <c r="B2347">
        <v>0.43842300000000001</v>
      </c>
      <c r="C2347">
        <v>0.56157699999999999</v>
      </c>
      <c r="D2347">
        <v>0.43842300000000001</v>
      </c>
    </row>
    <row r="2348" spans="1:4" x14ac:dyDescent="0.2">
      <c r="A2348" t="s">
        <v>5719</v>
      </c>
      <c r="B2348">
        <v>0.46421000000000001</v>
      </c>
      <c r="C2348">
        <v>0.53578999999999999</v>
      </c>
      <c r="D2348">
        <v>0.46421000000000001</v>
      </c>
    </row>
    <row r="2349" spans="1:4" x14ac:dyDescent="0.2">
      <c r="A2349" t="s">
        <v>5720</v>
      </c>
      <c r="B2349">
        <v>0.49000199999999999</v>
      </c>
      <c r="C2349">
        <v>0.50999799999999995</v>
      </c>
      <c r="D2349">
        <v>0.49000199999999999</v>
      </c>
    </row>
    <row r="2350" spans="1:4" x14ac:dyDescent="0.2">
      <c r="A2350" t="s">
        <v>5721</v>
      </c>
      <c r="B2350">
        <v>0.51579200000000003</v>
      </c>
      <c r="C2350">
        <v>0.48420800000000003</v>
      </c>
      <c r="D2350">
        <v>0.51579200000000003</v>
      </c>
    </row>
    <row r="2351" spans="1:4" x14ac:dyDescent="0.2">
      <c r="A2351" t="s">
        <v>5722</v>
      </c>
      <c r="B2351">
        <v>0.54158099999999998</v>
      </c>
      <c r="C2351">
        <v>0.45841900000000002</v>
      </c>
      <c r="D2351">
        <v>0.54158099999999998</v>
      </c>
    </row>
    <row r="2352" spans="1:4" x14ac:dyDescent="0.2">
      <c r="A2352" t="s">
        <v>5723</v>
      </c>
      <c r="B2352">
        <v>0.56737000000000004</v>
      </c>
      <c r="C2352">
        <v>0.43263000000000001</v>
      </c>
      <c r="D2352">
        <v>0.56737000000000004</v>
      </c>
    </row>
    <row r="2353" spans="1:4" x14ac:dyDescent="0.2">
      <c r="A2353" t="s">
        <v>5724</v>
      </c>
      <c r="B2353">
        <v>0.59315799999999996</v>
      </c>
      <c r="C2353">
        <v>0.40684199999999998</v>
      </c>
      <c r="D2353">
        <v>0.59315799999999996</v>
      </c>
    </row>
    <row r="2354" spans="1:4" x14ac:dyDescent="0.2">
      <c r="A2354" t="s">
        <v>5725</v>
      </c>
      <c r="B2354">
        <v>0.61895</v>
      </c>
      <c r="C2354">
        <v>0.38105</v>
      </c>
      <c r="D2354">
        <v>0.61895</v>
      </c>
    </row>
    <row r="2355" spans="1:4" x14ac:dyDescent="0.2">
      <c r="A2355" t="s">
        <v>5726</v>
      </c>
      <c r="B2355">
        <v>0.64473999999999998</v>
      </c>
      <c r="C2355">
        <v>0.35526000000000002</v>
      </c>
      <c r="D2355">
        <v>0.64473999999999998</v>
      </c>
    </row>
    <row r="2356" spans="1:4" x14ac:dyDescent="0.2">
      <c r="A2356" t="s">
        <v>5727</v>
      </c>
      <c r="B2356">
        <v>0.32441199999999998</v>
      </c>
      <c r="C2356">
        <v>0.67558799999999997</v>
      </c>
      <c r="D2356">
        <v>0.32441199999999998</v>
      </c>
    </row>
    <row r="2357" spans="1:4" x14ac:dyDescent="0.2">
      <c r="A2357" t="s">
        <v>5728</v>
      </c>
      <c r="B2357">
        <v>0.34603800000000001</v>
      </c>
      <c r="C2357">
        <v>0.65396200000000004</v>
      </c>
      <c r="D2357">
        <v>0.34603800000000001</v>
      </c>
    </row>
    <row r="2358" spans="1:4" x14ac:dyDescent="0.2">
      <c r="A2358" t="s">
        <v>5729</v>
      </c>
      <c r="B2358">
        <v>0.36766799999999999</v>
      </c>
      <c r="C2358">
        <v>0.63233200000000001</v>
      </c>
      <c r="D2358">
        <v>0.36766799999999999</v>
      </c>
    </row>
    <row r="2359" spans="1:4" x14ac:dyDescent="0.2">
      <c r="A2359" t="s">
        <v>5730</v>
      </c>
      <c r="B2359">
        <v>0.38929399999999997</v>
      </c>
      <c r="C2359">
        <v>0.61070599999999997</v>
      </c>
      <c r="D2359">
        <v>0.38929399999999997</v>
      </c>
    </row>
    <row r="2360" spans="1:4" x14ac:dyDescent="0.2">
      <c r="A2360" t="s">
        <v>5731</v>
      </c>
      <c r="B2360">
        <v>0.41092400000000001</v>
      </c>
      <c r="C2360">
        <v>0.58907600000000004</v>
      </c>
      <c r="D2360">
        <v>0.41092400000000001</v>
      </c>
    </row>
    <row r="2361" spans="1:4" x14ac:dyDescent="0.2">
      <c r="A2361" t="s">
        <v>5732</v>
      </c>
      <c r="B2361">
        <v>0.43255100000000002</v>
      </c>
      <c r="C2361">
        <v>0.56744899999999998</v>
      </c>
      <c r="D2361">
        <v>0.43255100000000002</v>
      </c>
    </row>
    <row r="2362" spans="1:4" x14ac:dyDescent="0.2">
      <c r="A2362" t="s">
        <v>5733</v>
      </c>
      <c r="B2362">
        <v>0.454175</v>
      </c>
      <c r="C2362">
        <v>0.545825</v>
      </c>
      <c r="D2362">
        <v>0.454175</v>
      </c>
    </row>
    <row r="2363" spans="1:4" x14ac:dyDescent="0.2">
      <c r="A2363" t="s">
        <v>5734</v>
      </c>
      <c r="B2363">
        <v>0.47580099999999997</v>
      </c>
      <c r="C2363">
        <v>0.52419899999999997</v>
      </c>
      <c r="D2363">
        <v>0.47580099999999997</v>
      </c>
    </row>
    <row r="2364" spans="1:4" x14ac:dyDescent="0.2">
      <c r="A2364" t="s">
        <v>5735</v>
      </c>
      <c r="B2364">
        <v>0.49743199999999999</v>
      </c>
      <c r="C2364">
        <v>0.50256800000000001</v>
      </c>
      <c r="D2364">
        <v>0.49743199999999999</v>
      </c>
    </row>
    <row r="2365" spans="1:4" x14ac:dyDescent="0.2">
      <c r="A2365" t="s">
        <v>5736</v>
      </c>
      <c r="B2365">
        <v>0.51905599999999996</v>
      </c>
      <c r="C2365">
        <v>0.48094399999999998</v>
      </c>
      <c r="D2365">
        <v>0.51905599999999996</v>
      </c>
    </row>
    <row r="2366" spans="1:4" x14ac:dyDescent="0.2">
      <c r="A2366" t="s">
        <v>5737</v>
      </c>
      <c r="B2366">
        <v>0.54068700000000003</v>
      </c>
      <c r="C2366">
        <v>0.45931300000000003</v>
      </c>
      <c r="D2366">
        <v>0.54068700000000003</v>
      </c>
    </row>
    <row r="2367" spans="1:4" x14ac:dyDescent="0.2">
      <c r="A2367" t="s">
        <v>5738</v>
      </c>
      <c r="B2367">
        <v>0.341559</v>
      </c>
      <c r="C2367">
        <v>0.65844100000000005</v>
      </c>
      <c r="D2367">
        <v>0.341559</v>
      </c>
    </row>
    <row r="2368" spans="1:4" x14ac:dyDescent="0.2">
      <c r="A2368" t="s">
        <v>5739</v>
      </c>
      <c r="B2368">
        <v>0.36433500000000002</v>
      </c>
      <c r="C2368">
        <v>0.63566500000000004</v>
      </c>
      <c r="D2368">
        <v>0.36433500000000002</v>
      </c>
    </row>
    <row r="2369" spans="1:4" x14ac:dyDescent="0.2">
      <c r="A2369" t="s">
        <v>5740</v>
      </c>
      <c r="B2369">
        <v>0.387102</v>
      </c>
      <c r="C2369">
        <v>0.61289800000000005</v>
      </c>
      <c r="D2369">
        <v>0.387102</v>
      </c>
    </row>
    <row r="2370" spans="1:4" x14ac:dyDescent="0.2">
      <c r="A2370" t="s">
        <v>5741</v>
      </c>
      <c r="B2370">
        <v>0.40987400000000002</v>
      </c>
      <c r="C2370">
        <v>0.59012600000000004</v>
      </c>
      <c r="D2370">
        <v>0.40987400000000002</v>
      </c>
    </row>
    <row r="2371" spans="1:4" x14ac:dyDescent="0.2">
      <c r="A2371" t="s">
        <v>5742</v>
      </c>
      <c r="B2371">
        <v>0.43264399999999997</v>
      </c>
      <c r="C2371">
        <v>0.56735599999999997</v>
      </c>
      <c r="D2371">
        <v>0.43264399999999997</v>
      </c>
    </row>
    <row r="2372" spans="1:4" x14ac:dyDescent="0.2">
      <c r="A2372" t="s">
        <v>5743</v>
      </c>
      <c r="B2372">
        <v>0.45540799999999998</v>
      </c>
      <c r="C2372">
        <v>0.54459199999999996</v>
      </c>
      <c r="D2372">
        <v>0.45540799999999998</v>
      </c>
    </row>
    <row r="2373" spans="1:4" x14ac:dyDescent="0.2">
      <c r="A2373" t="s">
        <v>5744</v>
      </c>
      <c r="B2373">
        <v>0.47818300000000002</v>
      </c>
      <c r="C2373">
        <v>0.52181699999999998</v>
      </c>
      <c r="D2373">
        <v>0.47818300000000002</v>
      </c>
    </row>
    <row r="2374" spans="1:4" x14ac:dyDescent="0.2">
      <c r="A2374" t="s">
        <v>5745</v>
      </c>
      <c r="B2374">
        <v>0.50095299999999998</v>
      </c>
      <c r="C2374">
        <v>0.49904700000000002</v>
      </c>
      <c r="D2374">
        <v>0.50095299999999998</v>
      </c>
    </row>
    <row r="2375" spans="1:4" x14ac:dyDescent="0.2">
      <c r="A2375" t="s">
        <v>5746</v>
      </c>
      <c r="B2375">
        <v>0.52371900000000005</v>
      </c>
      <c r="C2375">
        <v>0.47628100000000001</v>
      </c>
      <c r="D2375">
        <v>0.52371900000000005</v>
      </c>
    </row>
    <row r="2376" spans="1:4" x14ac:dyDescent="0.2">
      <c r="A2376" t="s">
        <v>5747</v>
      </c>
      <c r="B2376">
        <v>0.54650200000000004</v>
      </c>
      <c r="C2376">
        <v>0.45349800000000001</v>
      </c>
      <c r="D2376">
        <v>0.54650200000000004</v>
      </c>
    </row>
    <row r="2377" spans="1:4" x14ac:dyDescent="0.2">
      <c r="A2377" t="s">
        <v>5748</v>
      </c>
      <c r="B2377">
        <v>0.56926600000000005</v>
      </c>
      <c r="C2377">
        <v>0.43073400000000001</v>
      </c>
      <c r="D2377">
        <v>0.56926600000000005</v>
      </c>
    </row>
    <row r="2378" spans="1:4" x14ac:dyDescent="0.2">
      <c r="A2378" t="s">
        <v>5749</v>
      </c>
      <c r="B2378">
        <v>0.39918300000000001</v>
      </c>
      <c r="C2378">
        <v>0.60081700000000005</v>
      </c>
      <c r="D2378">
        <v>0.39918300000000001</v>
      </c>
    </row>
    <row r="2379" spans="1:4" x14ac:dyDescent="0.2">
      <c r="A2379" t="s">
        <v>5750</v>
      </c>
      <c r="B2379">
        <v>0.42579299999999998</v>
      </c>
      <c r="C2379">
        <v>0.57420700000000002</v>
      </c>
      <c r="D2379">
        <v>0.42579299999999998</v>
      </c>
    </row>
    <row r="2380" spans="1:4" x14ac:dyDescent="0.2">
      <c r="A2380" t="s">
        <v>5751</v>
      </c>
      <c r="B2380">
        <v>0.452405</v>
      </c>
      <c r="C2380">
        <v>0.54759500000000005</v>
      </c>
      <c r="D2380">
        <v>0.452405</v>
      </c>
    </row>
    <row r="2381" spans="1:4" x14ac:dyDescent="0.2">
      <c r="A2381" t="s">
        <v>5752</v>
      </c>
      <c r="B2381">
        <v>0.47902099999999997</v>
      </c>
      <c r="C2381">
        <v>0.52097899999999997</v>
      </c>
      <c r="D2381">
        <v>0.47902099999999997</v>
      </c>
    </row>
    <row r="2382" spans="1:4" x14ac:dyDescent="0.2">
      <c r="A2382" t="s">
        <v>5753</v>
      </c>
      <c r="B2382">
        <v>0.50562499999999999</v>
      </c>
      <c r="C2382">
        <v>0.49437500000000001</v>
      </c>
      <c r="D2382">
        <v>0.50562499999999999</v>
      </c>
    </row>
    <row r="2383" spans="1:4" x14ac:dyDescent="0.2">
      <c r="A2383" t="s">
        <v>5754</v>
      </c>
      <c r="B2383">
        <v>0.53224800000000005</v>
      </c>
      <c r="C2383">
        <v>0.467752</v>
      </c>
      <c r="D2383">
        <v>0.53224800000000005</v>
      </c>
    </row>
    <row r="2384" spans="1:4" x14ac:dyDescent="0.2">
      <c r="A2384" t="s">
        <v>5755</v>
      </c>
      <c r="B2384">
        <v>0.55885200000000002</v>
      </c>
      <c r="C2384">
        <v>0.44114799999999998</v>
      </c>
      <c r="D2384">
        <v>0.55885200000000002</v>
      </c>
    </row>
    <row r="2385" spans="1:4" x14ac:dyDescent="0.2">
      <c r="A2385" t="s">
        <v>5756</v>
      </c>
      <c r="B2385">
        <v>0.58546200000000004</v>
      </c>
      <c r="C2385">
        <v>0.41453800000000002</v>
      </c>
      <c r="D2385">
        <v>0.58546200000000004</v>
      </c>
    </row>
    <row r="2386" spans="1:4" x14ac:dyDescent="0.2">
      <c r="A2386" t="s">
        <v>5757</v>
      </c>
      <c r="B2386">
        <v>0.61207599999999995</v>
      </c>
      <c r="C2386">
        <v>0.38792399999999999</v>
      </c>
      <c r="D2386">
        <v>0.61207599999999995</v>
      </c>
    </row>
    <row r="2387" spans="1:4" x14ac:dyDescent="0.2">
      <c r="A2387" t="s">
        <v>5758</v>
      </c>
      <c r="B2387">
        <v>0.63868599999999998</v>
      </c>
      <c r="C2387">
        <v>0.36131400000000002</v>
      </c>
      <c r="D2387">
        <v>0.63868599999999998</v>
      </c>
    </row>
    <row r="2388" spans="1:4" x14ac:dyDescent="0.2">
      <c r="A2388" t="s">
        <v>5759</v>
      </c>
      <c r="B2388">
        <v>0.6653</v>
      </c>
      <c r="C2388">
        <v>0.3347</v>
      </c>
      <c r="D2388">
        <v>0.6653</v>
      </c>
    </row>
    <row r="2389" spans="1:4" x14ac:dyDescent="0.2">
      <c r="A2389" t="s">
        <v>5760</v>
      </c>
      <c r="B2389">
        <v>0.323214</v>
      </c>
      <c r="C2389">
        <v>0.676786</v>
      </c>
      <c r="D2389">
        <v>0.323214</v>
      </c>
    </row>
    <row r="2390" spans="1:4" x14ac:dyDescent="0.2">
      <c r="A2390" t="s">
        <v>5761</v>
      </c>
      <c r="B2390">
        <v>0.34476099999999998</v>
      </c>
      <c r="C2390">
        <v>0.65523900000000002</v>
      </c>
      <c r="D2390">
        <v>0.34476099999999998</v>
      </c>
    </row>
    <row r="2391" spans="1:4" x14ac:dyDescent="0.2">
      <c r="A2391" t="s">
        <v>5762</v>
      </c>
      <c r="B2391">
        <v>0.36631000000000002</v>
      </c>
      <c r="C2391">
        <v>0.63368999999999998</v>
      </c>
      <c r="D2391">
        <v>0.36631000000000002</v>
      </c>
    </row>
    <row r="2392" spans="1:4" x14ac:dyDescent="0.2">
      <c r="A2392" t="s">
        <v>5763</v>
      </c>
      <c r="B2392">
        <v>0.38785799999999998</v>
      </c>
      <c r="C2392">
        <v>0.61214199999999996</v>
      </c>
      <c r="D2392">
        <v>0.38785799999999998</v>
      </c>
    </row>
    <row r="2393" spans="1:4" x14ac:dyDescent="0.2">
      <c r="A2393" t="s">
        <v>5764</v>
      </c>
      <c r="B2393">
        <v>0.40940700000000002</v>
      </c>
      <c r="C2393">
        <v>0.59059300000000003</v>
      </c>
      <c r="D2393">
        <v>0.40940700000000002</v>
      </c>
    </row>
    <row r="2394" spans="1:4" x14ac:dyDescent="0.2">
      <c r="A2394" t="s">
        <v>5765</v>
      </c>
      <c r="B2394">
        <v>0.430954</v>
      </c>
      <c r="C2394">
        <v>0.56904600000000005</v>
      </c>
      <c r="D2394">
        <v>0.430954</v>
      </c>
    </row>
    <row r="2395" spans="1:4" x14ac:dyDescent="0.2">
      <c r="A2395" t="s">
        <v>5766</v>
      </c>
      <c r="B2395">
        <v>0.45250099999999999</v>
      </c>
      <c r="C2395">
        <v>0.54749899999999996</v>
      </c>
      <c r="D2395">
        <v>0.45250099999999999</v>
      </c>
    </row>
    <row r="2396" spans="1:4" x14ac:dyDescent="0.2">
      <c r="A2396" t="s">
        <v>5767</v>
      </c>
      <c r="B2396">
        <v>0.47404499999999999</v>
      </c>
      <c r="C2396">
        <v>0.52595499999999995</v>
      </c>
      <c r="D2396">
        <v>0.47404499999999999</v>
      </c>
    </row>
    <row r="2397" spans="1:4" x14ac:dyDescent="0.2">
      <c r="A2397" t="s">
        <v>5768</v>
      </c>
      <c r="B2397">
        <v>0.49559599999999998</v>
      </c>
      <c r="C2397">
        <v>0.50440399999999996</v>
      </c>
      <c r="D2397">
        <v>0.49559599999999998</v>
      </c>
    </row>
    <row r="2398" spans="1:4" x14ac:dyDescent="0.2">
      <c r="A2398" t="s">
        <v>5769</v>
      </c>
      <c r="B2398">
        <v>0.51714400000000005</v>
      </c>
      <c r="C2398">
        <v>0.48285600000000001</v>
      </c>
      <c r="D2398">
        <v>0.51714400000000005</v>
      </c>
    </row>
    <row r="2399" spans="1:4" x14ac:dyDescent="0.2">
      <c r="A2399" t="s">
        <v>5770</v>
      </c>
      <c r="B2399">
        <v>0.53869100000000003</v>
      </c>
      <c r="C2399">
        <v>0.46130900000000002</v>
      </c>
      <c r="D2399">
        <v>0.53869100000000003</v>
      </c>
    </row>
    <row r="2400" spans="1:4" x14ac:dyDescent="0.2">
      <c r="A2400" t="s">
        <v>5771</v>
      </c>
      <c r="B2400">
        <v>0.38536700000000002</v>
      </c>
      <c r="C2400">
        <v>0.61463299999999998</v>
      </c>
      <c r="D2400">
        <v>0.38536700000000002</v>
      </c>
    </row>
    <row r="2401" spans="1:4" x14ac:dyDescent="0.2">
      <c r="A2401" t="s">
        <v>5772</v>
      </c>
      <c r="B2401">
        <v>0.41105999999999998</v>
      </c>
      <c r="C2401">
        <v>0.58894000000000002</v>
      </c>
      <c r="D2401">
        <v>0.41105999999999998</v>
      </c>
    </row>
    <row r="2402" spans="1:4" x14ac:dyDescent="0.2">
      <c r="A2402" t="s">
        <v>5773</v>
      </c>
      <c r="B2402">
        <v>0.436749</v>
      </c>
      <c r="C2402">
        <v>0.56325099999999995</v>
      </c>
      <c r="D2402">
        <v>0.436749</v>
      </c>
    </row>
    <row r="2403" spans="1:4" x14ac:dyDescent="0.2">
      <c r="A2403" t="s">
        <v>5774</v>
      </c>
      <c r="B2403">
        <v>0.46243600000000001</v>
      </c>
      <c r="C2403">
        <v>0.53756400000000004</v>
      </c>
      <c r="D2403">
        <v>0.46243600000000001</v>
      </c>
    </row>
    <row r="2404" spans="1:4" x14ac:dyDescent="0.2">
      <c r="A2404" t="s">
        <v>5775</v>
      </c>
      <c r="B2404">
        <v>0.48812899999999998</v>
      </c>
      <c r="C2404">
        <v>0.51187099999999996</v>
      </c>
      <c r="D2404">
        <v>0.48812899999999998</v>
      </c>
    </row>
    <row r="2405" spans="1:4" x14ac:dyDescent="0.2">
      <c r="A2405" t="s">
        <v>5776</v>
      </c>
      <c r="B2405">
        <v>0.513822</v>
      </c>
      <c r="C2405">
        <v>0.486178</v>
      </c>
      <c r="D2405">
        <v>0.513822</v>
      </c>
    </row>
    <row r="2406" spans="1:4" x14ac:dyDescent="0.2">
      <c r="A2406" t="s">
        <v>5777</v>
      </c>
      <c r="B2406">
        <v>0.53951300000000002</v>
      </c>
      <c r="C2406">
        <v>0.46048699999999998</v>
      </c>
      <c r="D2406">
        <v>0.53951300000000002</v>
      </c>
    </row>
    <row r="2407" spans="1:4" x14ac:dyDescent="0.2">
      <c r="A2407" t="s">
        <v>5778</v>
      </c>
      <c r="B2407">
        <v>0.56520300000000001</v>
      </c>
      <c r="C2407">
        <v>0.43479699999999999</v>
      </c>
      <c r="D2407">
        <v>0.56520300000000001</v>
      </c>
    </row>
    <row r="2408" spans="1:4" x14ac:dyDescent="0.2">
      <c r="A2408" t="s">
        <v>5779</v>
      </c>
      <c r="B2408">
        <v>0.59089199999999997</v>
      </c>
      <c r="C2408">
        <v>0.40910800000000003</v>
      </c>
      <c r="D2408">
        <v>0.59089199999999997</v>
      </c>
    </row>
    <row r="2409" spans="1:4" x14ac:dyDescent="0.2">
      <c r="A2409" t="s">
        <v>5780</v>
      </c>
      <c r="B2409">
        <v>0.61658599999999997</v>
      </c>
      <c r="C2409">
        <v>0.38341399999999998</v>
      </c>
      <c r="D2409">
        <v>0.61658599999999997</v>
      </c>
    </row>
    <row r="2410" spans="1:4" x14ac:dyDescent="0.2">
      <c r="A2410" t="s">
        <v>5781</v>
      </c>
      <c r="B2410">
        <v>0.64227500000000004</v>
      </c>
      <c r="C2410">
        <v>0.35772500000000002</v>
      </c>
      <c r="D2410">
        <v>0.64227500000000004</v>
      </c>
    </row>
    <row r="2411" spans="1:4" x14ac:dyDescent="0.2">
      <c r="A2411" t="s">
        <v>5782</v>
      </c>
      <c r="B2411">
        <v>0.4355</v>
      </c>
      <c r="C2411">
        <v>0.5645</v>
      </c>
      <c r="D2411">
        <v>0.4355</v>
      </c>
    </row>
    <row r="2412" spans="1:4" x14ac:dyDescent="0.2">
      <c r="A2412" t="s">
        <v>5783</v>
      </c>
      <c r="B2412">
        <v>0.46453299999999997</v>
      </c>
      <c r="C2412">
        <v>0.53546700000000003</v>
      </c>
      <c r="D2412">
        <v>0.46453299999999997</v>
      </c>
    </row>
    <row r="2413" spans="1:4" x14ac:dyDescent="0.2">
      <c r="A2413" t="s">
        <v>5784</v>
      </c>
      <c r="B2413">
        <v>0.49357200000000001</v>
      </c>
      <c r="C2413">
        <v>0.50642799999999999</v>
      </c>
      <c r="D2413">
        <v>0.49357200000000001</v>
      </c>
    </row>
    <row r="2414" spans="1:4" x14ac:dyDescent="0.2">
      <c r="A2414" t="s">
        <v>5785</v>
      </c>
      <c r="B2414">
        <v>0.52259999999999995</v>
      </c>
      <c r="C2414">
        <v>0.47739999999999999</v>
      </c>
      <c r="D2414">
        <v>0.52259999999999995</v>
      </c>
    </row>
    <row r="2415" spans="1:4" x14ac:dyDescent="0.2">
      <c r="A2415" t="s">
        <v>5786</v>
      </c>
      <c r="B2415">
        <v>0.55163200000000001</v>
      </c>
      <c r="C2415">
        <v>0.44836799999999999</v>
      </c>
      <c r="D2415">
        <v>0.55163200000000001</v>
      </c>
    </row>
    <row r="2416" spans="1:4" x14ac:dyDescent="0.2">
      <c r="A2416" t="s">
        <v>5787</v>
      </c>
      <c r="B2416">
        <v>0.58066399999999996</v>
      </c>
      <c r="C2416">
        <v>0.41933599999999999</v>
      </c>
      <c r="D2416">
        <v>0.58066399999999996</v>
      </c>
    </row>
    <row r="2417" spans="1:4" x14ac:dyDescent="0.2">
      <c r="A2417" t="s">
        <v>5788</v>
      </c>
      <c r="B2417">
        <v>0.60969899999999999</v>
      </c>
      <c r="C2417">
        <v>0.39030100000000001</v>
      </c>
      <c r="D2417">
        <v>0.60969899999999999</v>
      </c>
    </row>
    <row r="2418" spans="1:4" x14ac:dyDescent="0.2">
      <c r="A2418" t="s">
        <v>5789</v>
      </c>
      <c r="B2418">
        <v>0.638733</v>
      </c>
      <c r="C2418">
        <v>0.361267</v>
      </c>
      <c r="D2418">
        <v>0.638733</v>
      </c>
    </row>
    <row r="2419" spans="1:4" x14ac:dyDescent="0.2">
      <c r="A2419" t="s">
        <v>5790</v>
      </c>
      <c r="B2419">
        <v>0.66776599999999997</v>
      </c>
      <c r="C2419">
        <v>0.33223399999999997</v>
      </c>
      <c r="D2419">
        <v>0.66776599999999997</v>
      </c>
    </row>
    <row r="2420" spans="1:4" x14ac:dyDescent="0.2">
      <c r="A2420" t="s">
        <v>5791</v>
      </c>
      <c r="B2420">
        <v>0.69680500000000001</v>
      </c>
      <c r="C2420">
        <v>0.30319499999999999</v>
      </c>
      <c r="D2420">
        <v>0.69680500000000001</v>
      </c>
    </row>
    <row r="2421" spans="1:4" x14ac:dyDescent="0.2">
      <c r="A2421" t="s">
        <v>5792</v>
      </c>
      <c r="B2421">
        <v>0.72583799999999998</v>
      </c>
      <c r="C2421">
        <v>0.27416200000000002</v>
      </c>
      <c r="D2421">
        <v>0.72583799999999998</v>
      </c>
    </row>
    <row r="2422" spans="1:4" x14ac:dyDescent="0.2">
      <c r="A2422" t="s">
        <v>5793</v>
      </c>
      <c r="B2422">
        <v>0.34311399999999997</v>
      </c>
      <c r="C2422">
        <v>0.65688599999999997</v>
      </c>
      <c r="D2422">
        <v>0.34311399999999997</v>
      </c>
    </row>
    <row r="2423" spans="1:4" x14ac:dyDescent="0.2">
      <c r="A2423" t="s">
        <v>5794</v>
      </c>
      <c r="B2423">
        <v>0.36598199999999997</v>
      </c>
      <c r="C2423">
        <v>0.63401799999999997</v>
      </c>
      <c r="D2423">
        <v>0.36598199999999997</v>
      </c>
    </row>
    <row r="2424" spans="1:4" x14ac:dyDescent="0.2">
      <c r="A2424" t="s">
        <v>5795</v>
      </c>
      <c r="B2424">
        <v>0.38886199999999999</v>
      </c>
      <c r="C2424">
        <v>0.61113799999999996</v>
      </c>
      <c r="D2424">
        <v>0.38886199999999999</v>
      </c>
    </row>
    <row r="2425" spans="1:4" x14ac:dyDescent="0.2">
      <c r="A2425" t="s">
        <v>5796</v>
      </c>
      <c r="B2425">
        <v>0.41173900000000002</v>
      </c>
      <c r="C2425">
        <v>0.58826100000000003</v>
      </c>
      <c r="D2425">
        <v>0.41173900000000002</v>
      </c>
    </row>
    <row r="2426" spans="1:4" x14ac:dyDescent="0.2">
      <c r="A2426" t="s">
        <v>5797</v>
      </c>
      <c r="B2426">
        <v>0.43461100000000003</v>
      </c>
      <c r="C2426">
        <v>0.56538900000000003</v>
      </c>
      <c r="D2426">
        <v>0.43461100000000003</v>
      </c>
    </row>
    <row r="2427" spans="1:4" x14ac:dyDescent="0.2">
      <c r="A2427" t="s">
        <v>5798</v>
      </c>
      <c r="B2427">
        <v>0.45748499999999998</v>
      </c>
      <c r="C2427">
        <v>0.54251499999999997</v>
      </c>
      <c r="D2427">
        <v>0.45748499999999998</v>
      </c>
    </row>
    <row r="2428" spans="1:4" x14ac:dyDescent="0.2">
      <c r="A2428" t="s">
        <v>5799</v>
      </c>
      <c r="B2428">
        <v>0.48035800000000001</v>
      </c>
      <c r="C2428">
        <v>0.51964200000000005</v>
      </c>
      <c r="D2428">
        <v>0.48035800000000001</v>
      </c>
    </row>
    <row r="2429" spans="1:4" x14ac:dyDescent="0.2">
      <c r="A2429" t="s">
        <v>5800</v>
      </c>
      <c r="B2429">
        <v>0.50323300000000004</v>
      </c>
      <c r="C2429">
        <v>0.49676700000000001</v>
      </c>
      <c r="D2429">
        <v>0.50323300000000004</v>
      </c>
    </row>
    <row r="2430" spans="1:4" x14ac:dyDescent="0.2">
      <c r="A2430" t="s">
        <v>5801</v>
      </c>
      <c r="B2430">
        <v>0.52610699999999999</v>
      </c>
      <c r="C2430">
        <v>0.47389300000000001</v>
      </c>
      <c r="D2430">
        <v>0.52610699999999999</v>
      </c>
    </row>
    <row r="2431" spans="1:4" x14ac:dyDescent="0.2">
      <c r="A2431" t="s">
        <v>5802</v>
      </c>
      <c r="B2431">
        <v>0.54897799999999997</v>
      </c>
      <c r="C2431">
        <v>0.45102199999999998</v>
      </c>
      <c r="D2431">
        <v>0.54897799999999997</v>
      </c>
    </row>
    <row r="2432" spans="1:4" x14ac:dyDescent="0.2">
      <c r="A2432" t="s">
        <v>5803</v>
      </c>
      <c r="B2432">
        <v>0.571855</v>
      </c>
      <c r="C2432">
        <v>0.428145</v>
      </c>
      <c r="D2432">
        <v>0.571855</v>
      </c>
    </row>
    <row r="2433" spans="1:4" x14ac:dyDescent="0.2">
      <c r="A2433" t="s">
        <v>5804</v>
      </c>
      <c r="B2433">
        <v>0.30511500000000003</v>
      </c>
      <c r="C2433">
        <v>0.69488499999999997</v>
      </c>
      <c r="D2433">
        <v>0.30511500000000003</v>
      </c>
    </row>
    <row r="2434" spans="1:4" x14ac:dyDescent="0.2">
      <c r="A2434" t="s">
        <v>5805</v>
      </c>
      <c r="B2434">
        <v>0.32546000000000003</v>
      </c>
      <c r="C2434">
        <v>0.67454000000000003</v>
      </c>
      <c r="D2434">
        <v>0.32546000000000003</v>
      </c>
    </row>
    <row r="2435" spans="1:4" x14ac:dyDescent="0.2">
      <c r="A2435" t="s">
        <v>5806</v>
      </c>
      <c r="B2435">
        <v>0.34580300000000003</v>
      </c>
      <c r="C2435">
        <v>0.65419700000000003</v>
      </c>
      <c r="D2435">
        <v>0.34580300000000003</v>
      </c>
    </row>
    <row r="2436" spans="1:4" x14ac:dyDescent="0.2">
      <c r="A2436" t="s">
        <v>5807</v>
      </c>
      <c r="B2436">
        <v>0.366143</v>
      </c>
      <c r="C2436">
        <v>0.633857</v>
      </c>
      <c r="D2436">
        <v>0.366143</v>
      </c>
    </row>
    <row r="2437" spans="1:4" x14ac:dyDescent="0.2">
      <c r="A2437" t="s">
        <v>5808</v>
      </c>
      <c r="B2437">
        <v>0.38648199999999999</v>
      </c>
      <c r="C2437">
        <v>0.61351800000000001</v>
      </c>
      <c r="D2437">
        <v>0.38648199999999999</v>
      </c>
    </row>
    <row r="2438" spans="1:4" x14ac:dyDescent="0.2">
      <c r="A2438" t="s">
        <v>5809</v>
      </c>
      <c r="B2438">
        <v>0.40682699999999999</v>
      </c>
      <c r="C2438">
        <v>0.59317299999999995</v>
      </c>
      <c r="D2438">
        <v>0.40682699999999999</v>
      </c>
    </row>
    <row r="2439" spans="1:4" x14ac:dyDescent="0.2">
      <c r="A2439" t="s">
        <v>5810</v>
      </c>
      <c r="B2439">
        <v>0.42716900000000002</v>
      </c>
      <c r="C2439">
        <v>0.57283099999999998</v>
      </c>
      <c r="D2439">
        <v>0.42716900000000002</v>
      </c>
    </row>
    <row r="2440" spans="1:4" x14ac:dyDescent="0.2">
      <c r="A2440" t="s">
        <v>5811</v>
      </c>
      <c r="B2440">
        <v>0.44750899999999999</v>
      </c>
      <c r="C2440">
        <v>0.55249099999999995</v>
      </c>
      <c r="D2440">
        <v>0.44750899999999999</v>
      </c>
    </row>
    <row r="2441" spans="1:4" x14ac:dyDescent="0.2">
      <c r="A2441" t="s">
        <v>5812</v>
      </c>
      <c r="B2441">
        <v>0.46784999999999999</v>
      </c>
      <c r="C2441">
        <v>0.53215000000000001</v>
      </c>
      <c r="D2441">
        <v>0.46784999999999999</v>
      </c>
    </row>
    <row r="2442" spans="1:4" x14ac:dyDescent="0.2">
      <c r="A2442" t="s">
        <v>5813</v>
      </c>
      <c r="B2442">
        <v>0.48819099999999999</v>
      </c>
      <c r="C2442">
        <v>0.51180899999999996</v>
      </c>
      <c r="D2442">
        <v>0.48819099999999999</v>
      </c>
    </row>
    <row r="2443" spans="1:4" x14ac:dyDescent="0.2">
      <c r="A2443" t="s">
        <v>5814</v>
      </c>
      <c r="B2443">
        <v>0.508525</v>
      </c>
      <c r="C2443">
        <v>0.491475</v>
      </c>
      <c r="D2443">
        <v>0.508525</v>
      </c>
    </row>
    <row r="2444" spans="1:4" x14ac:dyDescent="0.2">
      <c r="A2444" t="s">
        <v>5815</v>
      </c>
      <c r="B2444">
        <v>0.36962699999999998</v>
      </c>
      <c r="C2444">
        <v>0.63037299999999996</v>
      </c>
      <c r="D2444">
        <v>0.36962699999999998</v>
      </c>
    </row>
    <row r="2445" spans="1:4" x14ac:dyDescent="0.2">
      <c r="A2445" t="s">
        <v>5816</v>
      </c>
      <c r="B2445">
        <v>0.39427099999999998</v>
      </c>
      <c r="C2445">
        <v>0.60572899999999996</v>
      </c>
      <c r="D2445">
        <v>0.39427099999999998</v>
      </c>
    </row>
    <row r="2446" spans="1:4" x14ac:dyDescent="0.2">
      <c r="A2446" t="s">
        <v>5817</v>
      </c>
      <c r="B2446">
        <v>0.41891299999999998</v>
      </c>
      <c r="C2446">
        <v>0.58108700000000002</v>
      </c>
      <c r="D2446">
        <v>0.41891299999999998</v>
      </c>
    </row>
    <row r="2447" spans="1:4" x14ac:dyDescent="0.2">
      <c r="A2447" t="s">
        <v>5818</v>
      </c>
      <c r="B2447">
        <v>0.44355299999999998</v>
      </c>
      <c r="C2447">
        <v>0.55644700000000002</v>
      </c>
      <c r="D2447">
        <v>0.44355299999999998</v>
      </c>
    </row>
    <row r="2448" spans="1:4" x14ac:dyDescent="0.2">
      <c r="A2448" t="s">
        <v>5819</v>
      </c>
      <c r="B2448">
        <v>0.468192</v>
      </c>
      <c r="C2448">
        <v>0.53180799999999995</v>
      </c>
      <c r="D2448">
        <v>0.468192</v>
      </c>
    </row>
    <row r="2449" spans="1:4" x14ac:dyDescent="0.2">
      <c r="A2449" t="s">
        <v>5820</v>
      </c>
      <c r="B2449">
        <v>0.49283500000000002</v>
      </c>
      <c r="C2449">
        <v>0.50716499999999998</v>
      </c>
      <c r="D2449">
        <v>0.49283500000000002</v>
      </c>
    </row>
    <row r="2450" spans="1:4" x14ac:dyDescent="0.2">
      <c r="A2450" t="s">
        <v>5821</v>
      </c>
      <c r="B2450">
        <v>0.51747799999999999</v>
      </c>
      <c r="C2450">
        <v>0.48252200000000001</v>
      </c>
      <c r="D2450">
        <v>0.51747799999999999</v>
      </c>
    </row>
    <row r="2451" spans="1:4" x14ac:dyDescent="0.2">
      <c r="A2451" t="s">
        <v>5822</v>
      </c>
      <c r="B2451">
        <v>0.54211799999999999</v>
      </c>
      <c r="C2451">
        <v>0.45788200000000001</v>
      </c>
      <c r="D2451">
        <v>0.54211799999999999</v>
      </c>
    </row>
    <row r="2452" spans="1:4" x14ac:dyDescent="0.2">
      <c r="A2452" t="s">
        <v>5823</v>
      </c>
      <c r="B2452">
        <v>0.56676199999999999</v>
      </c>
      <c r="C2452">
        <v>0.43323800000000001</v>
      </c>
      <c r="D2452">
        <v>0.56676199999999999</v>
      </c>
    </row>
    <row r="2453" spans="1:4" x14ac:dyDescent="0.2">
      <c r="A2453" t="s">
        <v>5824</v>
      </c>
      <c r="B2453">
        <v>0.59140099999999995</v>
      </c>
      <c r="C2453">
        <v>0.40859899999999999</v>
      </c>
      <c r="D2453">
        <v>0.59140099999999995</v>
      </c>
    </row>
    <row r="2454" spans="1:4" x14ac:dyDescent="0.2">
      <c r="A2454" t="s">
        <v>5825</v>
      </c>
      <c r="B2454">
        <v>0.61604499999999995</v>
      </c>
      <c r="C2454">
        <v>0.38395499999999999</v>
      </c>
      <c r="D2454">
        <v>0.61604499999999995</v>
      </c>
    </row>
    <row r="2455" spans="1:4" x14ac:dyDescent="0.2">
      <c r="A2455" t="s">
        <v>5826</v>
      </c>
      <c r="B2455">
        <v>0.349464</v>
      </c>
      <c r="C2455">
        <v>0.650536</v>
      </c>
      <c r="D2455">
        <v>0.349464</v>
      </c>
    </row>
    <row r="2456" spans="1:4" x14ac:dyDescent="0.2">
      <c r="A2456" t="s">
        <v>5827</v>
      </c>
      <c r="B2456">
        <v>0.37276100000000001</v>
      </c>
      <c r="C2456">
        <v>0.62723899999999999</v>
      </c>
      <c r="D2456">
        <v>0.37276100000000001</v>
      </c>
    </row>
    <row r="2457" spans="1:4" x14ac:dyDescent="0.2">
      <c r="A2457" t="s">
        <v>5828</v>
      </c>
      <c r="B2457">
        <v>0.39606000000000002</v>
      </c>
      <c r="C2457">
        <v>0.60394000000000003</v>
      </c>
      <c r="D2457">
        <v>0.39606000000000002</v>
      </c>
    </row>
    <row r="2458" spans="1:4" x14ac:dyDescent="0.2">
      <c r="A2458" t="s">
        <v>5829</v>
      </c>
      <c r="B2458">
        <v>0.41935800000000001</v>
      </c>
      <c r="C2458">
        <v>0.58064199999999999</v>
      </c>
      <c r="D2458">
        <v>0.41935800000000001</v>
      </c>
    </row>
    <row r="2459" spans="1:4" x14ac:dyDescent="0.2">
      <c r="A2459" t="s">
        <v>5830</v>
      </c>
      <c r="B2459">
        <v>0.44265399999999999</v>
      </c>
      <c r="C2459">
        <v>0.55734600000000001</v>
      </c>
      <c r="D2459">
        <v>0.44265399999999999</v>
      </c>
    </row>
    <row r="2460" spans="1:4" x14ac:dyDescent="0.2">
      <c r="A2460" t="s">
        <v>5831</v>
      </c>
      <c r="B2460">
        <v>0.46595599999999998</v>
      </c>
      <c r="C2460">
        <v>0.53404399999999996</v>
      </c>
      <c r="D2460">
        <v>0.46595599999999998</v>
      </c>
    </row>
    <row r="2461" spans="1:4" x14ac:dyDescent="0.2">
      <c r="A2461" t="s">
        <v>5832</v>
      </c>
      <c r="B2461">
        <v>0.48924899999999999</v>
      </c>
      <c r="C2461">
        <v>0.51075099999999996</v>
      </c>
      <c r="D2461">
        <v>0.48924899999999999</v>
      </c>
    </row>
    <row r="2462" spans="1:4" x14ac:dyDescent="0.2">
      <c r="A2462" t="s">
        <v>5833</v>
      </c>
      <c r="B2462">
        <v>0.51254699999999997</v>
      </c>
      <c r="C2462">
        <v>0.48745300000000003</v>
      </c>
      <c r="D2462">
        <v>0.51254699999999997</v>
      </c>
    </row>
    <row r="2463" spans="1:4" x14ac:dyDescent="0.2">
      <c r="A2463" t="s">
        <v>5834</v>
      </c>
      <c r="B2463">
        <v>0.53584500000000002</v>
      </c>
      <c r="C2463">
        <v>0.46415499999999998</v>
      </c>
      <c r="D2463">
        <v>0.53584500000000002</v>
      </c>
    </row>
    <row r="2464" spans="1:4" x14ac:dyDescent="0.2">
      <c r="A2464" t="s">
        <v>5835</v>
      </c>
      <c r="B2464">
        <v>0.559141</v>
      </c>
      <c r="C2464">
        <v>0.440859</v>
      </c>
      <c r="D2464">
        <v>0.559141</v>
      </c>
    </row>
    <row r="2465" spans="1:4" x14ac:dyDescent="0.2">
      <c r="A2465" t="s">
        <v>5836</v>
      </c>
      <c r="B2465">
        <v>0.58243699999999998</v>
      </c>
      <c r="C2465">
        <v>0.41756300000000002</v>
      </c>
      <c r="D2465">
        <v>0.58243699999999998</v>
      </c>
    </row>
    <row r="2466" spans="1:4" x14ac:dyDescent="0.2">
      <c r="A2466" t="s">
        <v>5837</v>
      </c>
      <c r="B2466">
        <v>0.32147100000000001</v>
      </c>
      <c r="C2466">
        <v>0.67852900000000005</v>
      </c>
      <c r="D2466">
        <v>0.32147100000000001</v>
      </c>
    </row>
    <row r="2467" spans="1:4" x14ac:dyDescent="0.2">
      <c r="A2467" t="s">
        <v>5838</v>
      </c>
      <c r="B2467">
        <v>0.34290100000000001</v>
      </c>
      <c r="C2467">
        <v>0.65709899999999999</v>
      </c>
      <c r="D2467">
        <v>0.34290100000000001</v>
      </c>
    </row>
    <row r="2468" spans="1:4" x14ac:dyDescent="0.2">
      <c r="A2468" t="s">
        <v>5839</v>
      </c>
      <c r="B2468">
        <v>0.36433500000000002</v>
      </c>
      <c r="C2468">
        <v>0.63566500000000004</v>
      </c>
      <c r="D2468">
        <v>0.36433500000000002</v>
      </c>
    </row>
    <row r="2469" spans="1:4" x14ac:dyDescent="0.2">
      <c r="A2469" t="s">
        <v>5840</v>
      </c>
      <c r="B2469">
        <v>0.385766</v>
      </c>
      <c r="C2469">
        <v>0.61423399999999995</v>
      </c>
      <c r="D2469">
        <v>0.385766</v>
      </c>
    </row>
    <row r="2470" spans="1:4" x14ac:dyDescent="0.2">
      <c r="A2470" t="s">
        <v>5841</v>
      </c>
      <c r="B2470">
        <v>0.40719899999999998</v>
      </c>
      <c r="C2470">
        <v>0.59280100000000002</v>
      </c>
      <c r="D2470">
        <v>0.40719899999999998</v>
      </c>
    </row>
    <row r="2471" spans="1:4" x14ac:dyDescent="0.2">
      <c r="A2471" t="s">
        <v>5842</v>
      </c>
      <c r="B2471">
        <v>0.42863099999999998</v>
      </c>
      <c r="C2471">
        <v>0.57136900000000002</v>
      </c>
      <c r="D2471">
        <v>0.42863099999999998</v>
      </c>
    </row>
    <row r="2472" spans="1:4" x14ac:dyDescent="0.2">
      <c r="A2472" t="s">
        <v>5843</v>
      </c>
      <c r="B2472">
        <v>0.45006099999999999</v>
      </c>
      <c r="C2472">
        <v>0.54993899999999996</v>
      </c>
      <c r="D2472">
        <v>0.45006099999999999</v>
      </c>
    </row>
    <row r="2473" spans="1:4" x14ac:dyDescent="0.2">
      <c r="A2473" t="s">
        <v>5844</v>
      </c>
      <c r="B2473">
        <v>0.47149000000000002</v>
      </c>
      <c r="C2473">
        <v>0.52851000000000004</v>
      </c>
      <c r="D2473">
        <v>0.47149000000000002</v>
      </c>
    </row>
    <row r="2474" spans="1:4" x14ac:dyDescent="0.2">
      <c r="A2474" t="s">
        <v>5845</v>
      </c>
      <c r="B2474">
        <v>0.49292399999999997</v>
      </c>
      <c r="C2474">
        <v>0.50707599999999997</v>
      </c>
      <c r="D2474">
        <v>0.49292399999999997</v>
      </c>
    </row>
    <row r="2475" spans="1:4" x14ac:dyDescent="0.2">
      <c r="A2475" t="s">
        <v>5846</v>
      </c>
      <c r="B2475">
        <v>0.51435500000000001</v>
      </c>
      <c r="C2475">
        <v>0.48564499999999999</v>
      </c>
      <c r="D2475">
        <v>0.51435500000000001</v>
      </c>
    </row>
    <row r="2476" spans="1:4" x14ac:dyDescent="0.2">
      <c r="A2476" t="s">
        <v>5847</v>
      </c>
      <c r="B2476">
        <v>0.53578599999999998</v>
      </c>
      <c r="C2476">
        <v>0.46421400000000002</v>
      </c>
      <c r="D2476">
        <v>0.53578599999999998</v>
      </c>
    </row>
    <row r="2477" spans="1:4" x14ac:dyDescent="0.2">
      <c r="A2477" t="s">
        <v>5848</v>
      </c>
      <c r="B2477">
        <v>0.47109299999999998</v>
      </c>
      <c r="C2477">
        <v>0.52890700000000002</v>
      </c>
      <c r="D2477">
        <v>0.47109299999999998</v>
      </c>
    </row>
    <row r="2478" spans="1:4" x14ac:dyDescent="0.2">
      <c r="A2478" t="s">
        <v>5849</v>
      </c>
      <c r="B2478">
        <v>0.50249699999999997</v>
      </c>
      <c r="C2478">
        <v>0.49750299999999997</v>
      </c>
      <c r="D2478">
        <v>0.50249699999999997</v>
      </c>
    </row>
    <row r="2479" spans="1:4" x14ac:dyDescent="0.2">
      <c r="A2479" t="s">
        <v>5850</v>
      </c>
      <c r="B2479">
        <v>0.53390499999999996</v>
      </c>
      <c r="C2479">
        <v>0.46609499999999998</v>
      </c>
      <c r="D2479">
        <v>0.53390499999999996</v>
      </c>
    </row>
    <row r="2480" spans="1:4" x14ac:dyDescent="0.2">
      <c r="A2480" t="s">
        <v>5851</v>
      </c>
      <c r="B2480">
        <v>0.56530999999999998</v>
      </c>
      <c r="C2480">
        <v>0.43469000000000002</v>
      </c>
      <c r="D2480">
        <v>0.56530999999999998</v>
      </c>
    </row>
    <row r="2481" spans="1:4" x14ac:dyDescent="0.2">
      <c r="A2481" t="s">
        <v>5852</v>
      </c>
      <c r="B2481">
        <v>0.59671799999999997</v>
      </c>
      <c r="C2481">
        <v>0.40328199999999997</v>
      </c>
      <c r="D2481">
        <v>0.59671799999999997</v>
      </c>
    </row>
    <row r="2482" spans="1:4" x14ac:dyDescent="0.2">
      <c r="A2482" t="s">
        <v>5853</v>
      </c>
      <c r="B2482">
        <v>0.62812400000000002</v>
      </c>
      <c r="C2482">
        <v>0.37187599999999998</v>
      </c>
      <c r="D2482">
        <v>0.62812400000000002</v>
      </c>
    </row>
    <row r="2483" spans="1:4" x14ac:dyDescent="0.2">
      <c r="A2483" t="s">
        <v>5854</v>
      </c>
      <c r="B2483">
        <v>0.65952999999999995</v>
      </c>
      <c r="C2483">
        <v>0.34046999999999999</v>
      </c>
      <c r="D2483">
        <v>0.65952999999999995</v>
      </c>
    </row>
    <row r="2484" spans="1:4" x14ac:dyDescent="0.2">
      <c r="A2484" t="s">
        <v>5855</v>
      </c>
      <c r="B2484">
        <v>0.69094100000000003</v>
      </c>
      <c r="C2484">
        <v>0.30905899999999997</v>
      </c>
      <c r="D2484">
        <v>0.69094100000000003</v>
      </c>
    </row>
    <row r="2485" spans="1:4" x14ac:dyDescent="0.2">
      <c r="A2485" t="s">
        <v>5856</v>
      </c>
      <c r="B2485">
        <v>0.72234500000000001</v>
      </c>
      <c r="C2485">
        <v>0.27765499999999999</v>
      </c>
      <c r="D2485">
        <v>0.72234500000000001</v>
      </c>
    </row>
    <row r="2486" spans="1:4" x14ac:dyDescent="0.2">
      <c r="A2486" t="s">
        <v>5857</v>
      </c>
      <c r="B2486">
        <v>0.753749</v>
      </c>
      <c r="C2486">
        <v>0.246251</v>
      </c>
      <c r="D2486">
        <v>0.753749</v>
      </c>
    </row>
    <row r="2487" spans="1:4" x14ac:dyDescent="0.2">
      <c r="A2487" t="s">
        <v>5858</v>
      </c>
      <c r="B2487">
        <v>0.78515500000000005</v>
      </c>
      <c r="C2487">
        <v>0.21484500000000001</v>
      </c>
      <c r="D2487">
        <v>0.78515500000000005</v>
      </c>
    </row>
    <row r="2488" spans="1:4" x14ac:dyDescent="0.2">
      <c r="A2488" t="s">
        <v>5859</v>
      </c>
      <c r="B2488">
        <v>0.33160600000000001</v>
      </c>
      <c r="C2488">
        <v>0.66839400000000004</v>
      </c>
      <c r="D2488">
        <v>0.33160600000000001</v>
      </c>
    </row>
    <row r="2489" spans="1:4" x14ac:dyDescent="0.2">
      <c r="A2489" t="s">
        <v>5860</v>
      </c>
      <c r="B2489">
        <v>0.353713</v>
      </c>
      <c r="C2489">
        <v>0.64628699999999994</v>
      </c>
      <c r="D2489">
        <v>0.353713</v>
      </c>
    </row>
    <row r="2490" spans="1:4" x14ac:dyDescent="0.2">
      <c r="A2490" t="s">
        <v>5861</v>
      </c>
      <c r="B2490">
        <v>0.37581999999999999</v>
      </c>
      <c r="C2490">
        <v>0.62417999999999996</v>
      </c>
      <c r="D2490">
        <v>0.37581999999999999</v>
      </c>
    </row>
    <row r="2491" spans="1:4" x14ac:dyDescent="0.2">
      <c r="A2491" t="s">
        <v>5862</v>
      </c>
      <c r="B2491">
        <v>0.397928</v>
      </c>
      <c r="C2491">
        <v>0.60207200000000005</v>
      </c>
      <c r="D2491">
        <v>0.397928</v>
      </c>
    </row>
    <row r="2492" spans="1:4" x14ac:dyDescent="0.2">
      <c r="A2492" t="s">
        <v>5863</v>
      </c>
      <c r="B2492">
        <v>0.42003600000000002</v>
      </c>
      <c r="C2492">
        <v>0.57996400000000004</v>
      </c>
      <c r="D2492">
        <v>0.42003600000000002</v>
      </c>
    </row>
    <row r="2493" spans="1:4" x14ac:dyDescent="0.2">
      <c r="A2493" t="s">
        <v>5864</v>
      </c>
      <c r="B2493">
        <v>0.44214199999999998</v>
      </c>
      <c r="C2493">
        <v>0.55785799999999997</v>
      </c>
      <c r="D2493">
        <v>0.44214199999999998</v>
      </c>
    </row>
    <row r="2494" spans="1:4" x14ac:dyDescent="0.2">
      <c r="A2494" t="s">
        <v>5865</v>
      </c>
      <c r="B2494">
        <v>0.46424100000000001</v>
      </c>
      <c r="C2494">
        <v>0.53575899999999999</v>
      </c>
      <c r="D2494">
        <v>0.46424100000000001</v>
      </c>
    </row>
    <row r="2495" spans="1:4" x14ac:dyDescent="0.2">
      <c r="A2495" t="s">
        <v>5866</v>
      </c>
      <c r="B2495">
        <v>0.48635499999999998</v>
      </c>
      <c r="C2495">
        <v>0.51364500000000002</v>
      </c>
      <c r="D2495">
        <v>0.48635499999999998</v>
      </c>
    </row>
    <row r="2496" spans="1:4" x14ac:dyDescent="0.2">
      <c r="A2496" t="s">
        <v>5867</v>
      </c>
      <c r="B2496">
        <v>0.50846199999999997</v>
      </c>
      <c r="C2496">
        <v>0.49153799999999997</v>
      </c>
      <c r="D2496">
        <v>0.50846199999999997</v>
      </c>
    </row>
    <row r="2497" spans="1:4" x14ac:dyDescent="0.2">
      <c r="A2497" t="s">
        <v>5868</v>
      </c>
      <c r="B2497">
        <v>0.53056899999999996</v>
      </c>
      <c r="C2497">
        <v>0.46943099999999999</v>
      </c>
      <c r="D2497">
        <v>0.53056899999999996</v>
      </c>
    </row>
    <row r="2498" spans="1:4" x14ac:dyDescent="0.2">
      <c r="A2498" t="s">
        <v>5869</v>
      </c>
      <c r="B2498">
        <v>0.552674</v>
      </c>
      <c r="C2498">
        <v>0.447326</v>
      </c>
      <c r="D2498">
        <v>0.552674</v>
      </c>
    </row>
    <row r="2499" spans="1:4" x14ac:dyDescent="0.2">
      <c r="A2499" t="s">
        <v>5870</v>
      </c>
      <c r="B2499">
        <v>0.42473699999999998</v>
      </c>
      <c r="C2499">
        <v>0.57526299999999997</v>
      </c>
      <c r="D2499">
        <v>0.42473699999999998</v>
      </c>
    </row>
    <row r="2500" spans="1:4" x14ac:dyDescent="0.2">
      <c r="A2500" t="s">
        <v>5871</v>
      </c>
      <c r="B2500">
        <v>0.45305000000000001</v>
      </c>
      <c r="C2500">
        <v>0.54695000000000005</v>
      </c>
      <c r="D2500">
        <v>0.45305000000000001</v>
      </c>
    </row>
    <row r="2501" spans="1:4" x14ac:dyDescent="0.2">
      <c r="A2501" t="s">
        <v>5872</v>
      </c>
      <c r="B2501">
        <v>0.48137200000000002</v>
      </c>
      <c r="C2501">
        <v>0.51862799999999998</v>
      </c>
      <c r="D2501">
        <v>0.48137200000000002</v>
      </c>
    </row>
    <row r="2502" spans="1:4" x14ac:dyDescent="0.2">
      <c r="A2502" t="s">
        <v>5873</v>
      </c>
      <c r="B2502">
        <v>0.509683</v>
      </c>
      <c r="C2502">
        <v>0.490317</v>
      </c>
      <c r="D2502">
        <v>0.509683</v>
      </c>
    </row>
    <row r="2503" spans="1:4" x14ac:dyDescent="0.2">
      <c r="A2503" t="s">
        <v>5874</v>
      </c>
      <c r="B2503">
        <v>0.537999</v>
      </c>
      <c r="C2503">
        <v>0.462001</v>
      </c>
      <c r="D2503">
        <v>0.537999</v>
      </c>
    </row>
    <row r="2504" spans="1:4" x14ac:dyDescent="0.2">
      <c r="A2504" t="s">
        <v>5875</v>
      </c>
      <c r="B2504">
        <v>0.56631299999999996</v>
      </c>
      <c r="C2504">
        <v>0.43368699999999999</v>
      </c>
      <c r="D2504">
        <v>0.56631299999999996</v>
      </c>
    </row>
    <row r="2505" spans="1:4" x14ac:dyDescent="0.2">
      <c r="A2505" t="s">
        <v>5876</v>
      </c>
      <c r="B2505">
        <v>0.59462899999999996</v>
      </c>
      <c r="C2505">
        <v>0.40537099999999998</v>
      </c>
      <c r="D2505">
        <v>0.59462899999999996</v>
      </c>
    </row>
    <row r="2506" spans="1:4" x14ac:dyDescent="0.2">
      <c r="A2506" t="s">
        <v>5877</v>
      </c>
      <c r="B2506">
        <v>0.622946</v>
      </c>
      <c r="C2506">
        <v>0.377054</v>
      </c>
      <c r="D2506">
        <v>0.622946</v>
      </c>
    </row>
    <row r="2507" spans="1:4" x14ac:dyDescent="0.2">
      <c r="A2507" t="s">
        <v>5878</v>
      </c>
      <c r="B2507">
        <v>0.65126099999999998</v>
      </c>
      <c r="C2507">
        <v>0.34873900000000002</v>
      </c>
      <c r="D2507">
        <v>0.65126099999999998</v>
      </c>
    </row>
    <row r="2508" spans="1:4" x14ac:dyDescent="0.2">
      <c r="A2508" t="s">
        <v>5879</v>
      </c>
      <c r="B2508">
        <v>0.67957800000000002</v>
      </c>
      <c r="C2508">
        <v>0.32042199999999998</v>
      </c>
      <c r="D2508">
        <v>0.67957800000000002</v>
      </c>
    </row>
    <row r="2509" spans="1:4" x14ac:dyDescent="0.2">
      <c r="A2509" t="s">
        <v>5880</v>
      </c>
      <c r="B2509">
        <v>0.70789299999999999</v>
      </c>
      <c r="C2509">
        <v>0.29210700000000001</v>
      </c>
      <c r="D2509">
        <v>0.70789299999999999</v>
      </c>
    </row>
    <row r="2510" spans="1:4" x14ac:dyDescent="0.2">
      <c r="A2510" t="s">
        <v>5881</v>
      </c>
      <c r="B2510">
        <v>0.341109</v>
      </c>
      <c r="C2510">
        <v>0.658891</v>
      </c>
      <c r="D2510">
        <v>0.341109</v>
      </c>
    </row>
    <row r="2511" spans="1:4" x14ac:dyDescent="0.2">
      <c r="A2511" t="s">
        <v>5882</v>
      </c>
      <c r="B2511">
        <v>0.36385299999999998</v>
      </c>
      <c r="C2511">
        <v>0.63614700000000002</v>
      </c>
      <c r="D2511">
        <v>0.36385299999999998</v>
      </c>
    </row>
    <row r="2512" spans="1:4" x14ac:dyDescent="0.2">
      <c r="A2512" t="s">
        <v>5883</v>
      </c>
      <c r="B2512">
        <v>0.38659199999999999</v>
      </c>
      <c r="C2512">
        <v>0.61340799999999995</v>
      </c>
      <c r="D2512">
        <v>0.38659199999999999</v>
      </c>
    </row>
    <row r="2513" spans="1:4" x14ac:dyDescent="0.2">
      <c r="A2513" t="s">
        <v>5884</v>
      </c>
      <c r="B2513">
        <v>0.409335</v>
      </c>
      <c r="C2513">
        <v>0.590665</v>
      </c>
      <c r="D2513">
        <v>0.409335</v>
      </c>
    </row>
    <row r="2514" spans="1:4" x14ac:dyDescent="0.2">
      <c r="A2514" t="s">
        <v>5885</v>
      </c>
      <c r="B2514">
        <v>0.43207400000000001</v>
      </c>
      <c r="C2514">
        <v>0.56792600000000004</v>
      </c>
      <c r="D2514">
        <v>0.43207400000000001</v>
      </c>
    </row>
    <row r="2515" spans="1:4" x14ac:dyDescent="0.2">
      <c r="A2515" t="s">
        <v>5886</v>
      </c>
      <c r="B2515">
        <v>0.45482</v>
      </c>
      <c r="C2515">
        <v>0.54518</v>
      </c>
      <c r="D2515">
        <v>0.45482</v>
      </c>
    </row>
    <row r="2516" spans="1:4" x14ac:dyDescent="0.2">
      <c r="A2516" t="s">
        <v>5887</v>
      </c>
      <c r="B2516">
        <v>0.47755300000000001</v>
      </c>
      <c r="C2516">
        <v>0.52244699999999999</v>
      </c>
      <c r="D2516">
        <v>0.47755300000000001</v>
      </c>
    </row>
    <row r="2517" spans="1:4" x14ac:dyDescent="0.2">
      <c r="A2517" t="s">
        <v>5888</v>
      </c>
      <c r="B2517">
        <v>0.50029299999999999</v>
      </c>
      <c r="C2517">
        <v>0.49970700000000001</v>
      </c>
      <c r="D2517">
        <v>0.50029299999999999</v>
      </c>
    </row>
    <row r="2518" spans="1:4" x14ac:dyDescent="0.2">
      <c r="A2518" t="s">
        <v>5889</v>
      </c>
      <c r="B2518">
        <v>0.52304200000000001</v>
      </c>
      <c r="C2518">
        <v>0.47695799999999999</v>
      </c>
      <c r="D2518">
        <v>0.52304200000000001</v>
      </c>
    </row>
    <row r="2519" spans="1:4" x14ac:dyDescent="0.2">
      <c r="A2519" t="s">
        <v>5890</v>
      </c>
      <c r="B2519">
        <v>0.54578199999999999</v>
      </c>
      <c r="C2519">
        <v>0.45421800000000001</v>
      </c>
      <c r="D2519">
        <v>0.54578199999999999</v>
      </c>
    </row>
    <row r="2520" spans="1:4" x14ac:dyDescent="0.2">
      <c r="A2520" t="s">
        <v>5891</v>
      </c>
      <c r="B2520">
        <v>0.56851700000000005</v>
      </c>
      <c r="C2520">
        <v>0.43148300000000001</v>
      </c>
      <c r="D2520">
        <v>0.56851700000000005</v>
      </c>
    </row>
    <row r="2521" spans="1:4" x14ac:dyDescent="0.2">
      <c r="A2521" t="s">
        <v>5892</v>
      </c>
      <c r="B2521">
        <v>0.362479</v>
      </c>
      <c r="C2521">
        <v>0.637521</v>
      </c>
      <c r="D2521">
        <v>0.362479</v>
      </c>
    </row>
    <row r="2522" spans="1:4" x14ac:dyDescent="0.2">
      <c r="A2522" t="s">
        <v>5893</v>
      </c>
      <c r="B2522">
        <v>0.38664900000000002</v>
      </c>
      <c r="C2522">
        <v>0.61335099999999998</v>
      </c>
      <c r="D2522">
        <v>0.38664900000000002</v>
      </c>
    </row>
    <row r="2523" spans="1:4" x14ac:dyDescent="0.2">
      <c r="A2523" t="s">
        <v>5894</v>
      </c>
      <c r="B2523">
        <v>0.41081600000000001</v>
      </c>
      <c r="C2523">
        <v>0.58918400000000004</v>
      </c>
      <c r="D2523">
        <v>0.41081600000000001</v>
      </c>
    </row>
    <row r="2524" spans="1:4" x14ac:dyDescent="0.2">
      <c r="A2524" t="s">
        <v>5895</v>
      </c>
      <c r="B2524">
        <v>0.43497999999999998</v>
      </c>
      <c r="C2524">
        <v>0.56501999999999997</v>
      </c>
      <c r="D2524">
        <v>0.43497999999999998</v>
      </c>
    </row>
    <row r="2525" spans="1:4" x14ac:dyDescent="0.2">
      <c r="A2525" t="s">
        <v>5896</v>
      </c>
      <c r="B2525">
        <v>0.45914500000000003</v>
      </c>
      <c r="C2525">
        <v>0.54085499999999997</v>
      </c>
      <c r="D2525">
        <v>0.45914500000000003</v>
      </c>
    </row>
    <row r="2526" spans="1:4" x14ac:dyDescent="0.2">
      <c r="A2526" t="s">
        <v>5897</v>
      </c>
      <c r="B2526">
        <v>0.48331000000000002</v>
      </c>
      <c r="C2526">
        <v>0.51668999999999998</v>
      </c>
      <c r="D2526">
        <v>0.48331000000000002</v>
      </c>
    </row>
    <row r="2527" spans="1:4" x14ac:dyDescent="0.2">
      <c r="A2527" t="s">
        <v>5898</v>
      </c>
      <c r="B2527">
        <v>0.50747600000000004</v>
      </c>
      <c r="C2527">
        <v>0.49252400000000002</v>
      </c>
      <c r="D2527">
        <v>0.50747600000000004</v>
      </c>
    </row>
    <row r="2528" spans="1:4" x14ac:dyDescent="0.2">
      <c r="A2528" t="s">
        <v>5899</v>
      </c>
      <c r="B2528">
        <v>0.53164199999999995</v>
      </c>
      <c r="C2528">
        <v>0.468358</v>
      </c>
      <c r="D2528">
        <v>0.53164199999999995</v>
      </c>
    </row>
    <row r="2529" spans="1:4" x14ac:dyDescent="0.2">
      <c r="A2529" t="s">
        <v>5900</v>
      </c>
      <c r="B2529">
        <v>0.55580700000000005</v>
      </c>
      <c r="C2529">
        <v>0.444193</v>
      </c>
      <c r="D2529">
        <v>0.55580700000000005</v>
      </c>
    </row>
    <row r="2530" spans="1:4" x14ac:dyDescent="0.2">
      <c r="A2530" t="s">
        <v>5901</v>
      </c>
      <c r="B2530">
        <v>0.57997100000000001</v>
      </c>
      <c r="C2530">
        <v>0.42002899999999999</v>
      </c>
      <c r="D2530">
        <v>0.57997100000000001</v>
      </c>
    </row>
    <row r="2531" spans="1:4" x14ac:dyDescent="0.2">
      <c r="A2531" t="s">
        <v>5902</v>
      </c>
      <c r="B2531">
        <v>0.60413499999999998</v>
      </c>
      <c r="C2531">
        <v>0.39586500000000002</v>
      </c>
      <c r="D2531">
        <v>0.60413499999999998</v>
      </c>
    </row>
    <row r="2532" spans="1:4" x14ac:dyDescent="0.2">
      <c r="A2532" t="s">
        <v>5903</v>
      </c>
      <c r="B2532">
        <v>0.31748999999999999</v>
      </c>
      <c r="C2532">
        <v>0.68250999999999995</v>
      </c>
      <c r="D2532">
        <v>0.31748999999999999</v>
      </c>
    </row>
    <row r="2533" spans="1:4" x14ac:dyDescent="0.2">
      <c r="A2533" t="s">
        <v>5904</v>
      </c>
      <c r="B2533">
        <v>0.33865699999999999</v>
      </c>
      <c r="C2533">
        <v>0.66134300000000001</v>
      </c>
      <c r="D2533">
        <v>0.33865699999999999</v>
      </c>
    </row>
    <row r="2534" spans="1:4" x14ac:dyDescent="0.2">
      <c r="A2534" t="s">
        <v>5905</v>
      </c>
      <c r="B2534">
        <v>0.359823</v>
      </c>
      <c r="C2534">
        <v>0.640177</v>
      </c>
      <c r="D2534">
        <v>0.359823</v>
      </c>
    </row>
    <row r="2535" spans="1:4" x14ac:dyDescent="0.2">
      <c r="A2535" t="s">
        <v>5906</v>
      </c>
      <c r="B2535">
        <v>0.38098900000000002</v>
      </c>
      <c r="C2535">
        <v>0.61901099999999998</v>
      </c>
      <c r="D2535">
        <v>0.38098900000000002</v>
      </c>
    </row>
    <row r="2536" spans="1:4" x14ac:dyDescent="0.2">
      <c r="A2536" t="s">
        <v>5907</v>
      </c>
      <c r="B2536">
        <v>0.40215600000000001</v>
      </c>
      <c r="C2536">
        <v>0.59784400000000004</v>
      </c>
      <c r="D2536">
        <v>0.40215600000000001</v>
      </c>
    </row>
    <row r="2537" spans="1:4" x14ac:dyDescent="0.2">
      <c r="A2537" t="s">
        <v>5908</v>
      </c>
      <c r="B2537">
        <v>0.423323</v>
      </c>
      <c r="C2537">
        <v>0.576677</v>
      </c>
      <c r="D2537">
        <v>0.423323</v>
      </c>
    </row>
    <row r="2538" spans="1:4" x14ac:dyDescent="0.2">
      <c r="A2538" t="s">
        <v>5909</v>
      </c>
      <c r="B2538">
        <v>0.44448799999999999</v>
      </c>
      <c r="C2538">
        <v>0.55551200000000001</v>
      </c>
      <c r="D2538">
        <v>0.44448799999999999</v>
      </c>
    </row>
    <row r="2539" spans="1:4" x14ac:dyDescent="0.2">
      <c r="A2539" t="s">
        <v>5910</v>
      </c>
      <c r="B2539">
        <v>0.46565299999999998</v>
      </c>
      <c r="C2539">
        <v>0.53434700000000002</v>
      </c>
      <c r="D2539">
        <v>0.46565299999999998</v>
      </c>
    </row>
    <row r="2540" spans="1:4" x14ac:dyDescent="0.2">
      <c r="A2540" t="s">
        <v>5911</v>
      </c>
      <c r="B2540">
        <v>0.486819</v>
      </c>
      <c r="C2540">
        <v>0.513181</v>
      </c>
      <c r="D2540">
        <v>0.486819</v>
      </c>
    </row>
    <row r="2541" spans="1:4" x14ac:dyDescent="0.2">
      <c r="A2541" t="s">
        <v>5912</v>
      </c>
      <c r="B2541">
        <v>0.50798399999999999</v>
      </c>
      <c r="C2541">
        <v>0.49201600000000001</v>
      </c>
      <c r="D2541">
        <v>0.50798399999999999</v>
      </c>
    </row>
    <row r="2542" spans="1:4" x14ac:dyDescent="0.2">
      <c r="A2542" t="s">
        <v>5913</v>
      </c>
      <c r="B2542">
        <v>0.52915299999999998</v>
      </c>
      <c r="C2542">
        <v>0.47084700000000002</v>
      </c>
      <c r="D2542">
        <v>0.52915299999999998</v>
      </c>
    </row>
    <row r="2543" spans="1:4" x14ac:dyDescent="0.2">
      <c r="A2543" t="s">
        <v>5914</v>
      </c>
      <c r="B2543">
        <v>0.39690799999999998</v>
      </c>
      <c r="C2543">
        <v>0.60309199999999996</v>
      </c>
      <c r="D2543">
        <v>0.39690799999999998</v>
      </c>
    </row>
    <row r="2544" spans="1:4" x14ac:dyDescent="0.2">
      <c r="A2544" t="s">
        <v>5915</v>
      </c>
      <c r="B2544">
        <v>0.42336699999999999</v>
      </c>
      <c r="C2544">
        <v>0.57663299999999995</v>
      </c>
      <c r="D2544">
        <v>0.42336699999999999</v>
      </c>
    </row>
    <row r="2545" spans="1:4" x14ac:dyDescent="0.2">
      <c r="A2545" t="s">
        <v>5916</v>
      </c>
      <c r="B2545">
        <v>0.449826</v>
      </c>
      <c r="C2545">
        <v>0.55017400000000005</v>
      </c>
      <c r="D2545">
        <v>0.449826</v>
      </c>
    </row>
    <row r="2546" spans="1:4" x14ac:dyDescent="0.2">
      <c r="A2546" t="s">
        <v>5917</v>
      </c>
      <c r="B2546">
        <v>0.47628599999999999</v>
      </c>
      <c r="C2546">
        <v>0.52371400000000001</v>
      </c>
      <c r="D2546">
        <v>0.47628599999999999</v>
      </c>
    </row>
    <row r="2547" spans="1:4" x14ac:dyDescent="0.2">
      <c r="A2547" t="s">
        <v>5918</v>
      </c>
      <c r="B2547">
        <v>0.502749</v>
      </c>
      <c r="C2547">
        <v>0.497251</v>
      </c>
      <c r="D2547">
        <v>0.502749</v>
      </c>
    </row>
    <row r="2548" spans="1:4" x14ac:dyDescent="0.2">
      <c r="A2548" t="s">
        <v>5919</v>
      </c>
      <c r="B2548">
        <v>0.52921099999999999</v>
      </c>
      <c r="C2548">
        <v>0.47078900000000001</v>
      </c>
      <c r="D2548">
        <v>0.52921099999999999</v>
      </c>
    </row>
    <row r="2549" spans="1:4" x14ac:dyDescent="0.2">
      <c r="A2549" t="s">
        <v>5920</v>
      </c>
      <c r="B2549">
        <v>0.55566700000000002</v>
      </c>
      <c r="C2549">
        <v>0.44433299999999998</v>
      </c>
      <c r="D2549">
        <v>0.55566700000000002</v>
      </c>
    </row>
    <row r="2550" spans="1:4" x14ac:dyDescent="0.2">
      <c r="A2550" t="s">
        <v>5921</v>
      </c>
      <c r="B2550">
        <v>0.582125</v>
      </c>
      <c r="C2550">
        <v>0.417875</v>
      </c>
      <c r="D2550">
        <v>0.582125</v>
      </c>
    </row>
    <row r="2551" spans="1:4" x14ac:dyDescent="0.2">
      <c r="A2551" t="s">
        <v>5922</v>
      </c>
      <c r="B2551">
        <v>0.60858699999999999</v>
      </c>
      <c r="C2551">
        <v>0.39141300000000001</v>
      </c>
      <c r="D2551">
        <v>0.60858699999999999</v>
      </c>
    </row>
    <row r="2552" spans="1:4" x14ac:dyDescent="0.2">
      <c r="A2552" t="s">
        <v>5923</v>
      </c>
      <c r="B2552">
        <v>0.63505100000000003</v>
      </c>
      <c r="C2552">
        <v>0.36494900000000002</v>
      </c>
      <c r="D2552">
        <v>0.63505100000000003</v>
      </c>
    </row>
    <row r="2553" spans="1:4" x14ac:dyDescent="0.2">
      <c r="A2553" t="s">
        <v>5924</v>
      </c>
      <c r="B2553">
        <v>0.66151000000000004</v>
      </c>
      <c r="C2553">
        <v>0.33849000000000001</v>
      </c>
      <c r="D2553">
        <v>0.66151000000000004</v>
      </c>
    </row>
    <row r="2554" spans="1:4" x14ac:dyDescent="0.2">
      <c r="A2554" t="s">
        <v>5925</v>
      </c>
      <c r="B2554">
        <v>0.33163900000000002</v>
      </c>
      <c r="C2554">
        <v>0.66836099999999998</v>
      </c>
      <c r="D2554">
        <v>0.33163900000000002</v>
      </c>
    </row>
    <row r="2555" spans="1:4" x14ac:dyDescent="0.2">
      <c r="A2555" t="s">
        <v>5926</v>
      </c>
      <c r="B2555">
        <v>0.35374899999999998</v>
      </c>
      <c r="C2555">
        <v>0.64625100000000002</v>
      </c>
      <c r="D2555">
        <v>0.35374899999999998</v>
      </c>
    </row>
    <row r="2556" spans="1:4" x14ac:dyDescent="0.2">
      <c r="A2556" t="s">
        <v>5927</v>
      </c>
      <c r="B2556">
        <v>0.37585800000000003</v>
      </c>
      <c r="C2556">
        <v>0.62414199999999997</v>
      </c>
      <c r="D2556">
        <v>0.37585800000000003</v>
      </c>
    </row>
    <row r="2557" spans="1:4" x14ac:dyDescent="0.2">
      <c r="A2557" t="s">
        <v>5928</v>
      </c>
      <c r="B2557">
        <v>0.39796799999999999</v>
      </c>
      <c r="C2557">
        <v>0.60203200000000001</v>
      </c>
      <c r="D2557">
        <v>0.39796799999999999</v>
      </c>
    </row>
    <row r="2558" spans="1:4" x14ac:dyDescent="0.2">
      <c r="A2558" t="s">
        <v>5929</v>
      </c>
      <c r="B2558">
        <v>0.42007800000000001</v>
      </c>
      <c r="C2558">
        <v>0.57992200000000005</v>
      </c>
      <c r="D2558">
        <v>0.42007800000000001</v>
      </c>
    </row>
    <row r="2559" spans="1:4" x14ac:dyDescent="0.2">
      <c r="A2559" t="s">
        <v>5930</v>
      </c>
      <c r="B2559">
        <v>0.44218600000000002</v>
      </c>
      <c r="C2559">
        <v>0.55781400000000003</v>
      </c>
      <c r="D2559">
        <v>0.44218600000000002</v>
      </c>
    </row>
    <row r="2560" spans="1:4" x14ac:dyDescent="0.2">
      <c r="A2560" t="s">
        <v>5931</v>
      </c>
      <c r="B2560">
        <v>0.46430199999999999</v>
      </c>
      <c r="C2560">
        <v>0.53569800000000001</v>
      </c>
      <c r="D2560">
        <v>0.46430199999999999</v>
      </c>
    </row>
    <row r="2561" spans="1:4" x14ac:dyDescent="0.2">
      <c r="A2561" t="s">
        <v>5932</v>
      </c>
      <c r="B2561">
        <v>0.486404</v>
      </c>
      <c r="C2561">
        <v>0.51359600000000005</v>
      </c>
      <c r="D2561">
        <v>0.486404</v>
      </c>
    </row>
    <row r="2562" spans="1:4" x14ac:dyDescent="0.2">
      <c r="A2562" t="s">
        <v>5933</v>
      </c>
      <c r="B2562">
        <v>0.50851299999999999</v>
      </c>
      <c r="C2562">
        <v>0.49148700000000001</v>
      </c>
      <c r="D2562">
        <v>0.50851299999999999</v>
      </c>
    </row>
    <row r="2563" spans="1:4" x14ac:dyDescent="0.2">
      <c r="A2563" t="s">
        <v>5934</v>
      </c>
      <c r="B2563">
        <v>0.53062299999999996</v>
      </c>
      <c r="C2563">
        <v>0.46937699999999999</v>
      </c>
      <c r="D2563">
        <v>0.53062299999999996</v>
      </c>
    </row>
    <row r="2564" spans="1:4" x14ac:dyDescent="0.2">
      <c r="A2564" t="s">
        <v>5935</v>
      </c>
      <c r="B2564">
        <v>0.55273000000000005</v>
      </c>
      <c r="C2564">
        <v>0.44727</v>
      </c>
      <c r="D2564">
        <v>0.55273000000000005</v>
      </c>
    </row>
    <row r="2565" spans="1:4" x14ac:dyDescent="0.2">
      <c r="A2565" t="s">
        <v>5936</v>
      </c>
      <c r="B2565">
        <v>0.32707799999999998</v>
      </c>
      <c r="C2565">
        <v>0.67292200000000002</v>
      </c>
      <c r="D2565">
        <v>0.32707799999999998</v>
      </c>
    </row>
    <row r="2566" spans="1:4" x14ac:dyDescent="0.2">
      <c r="A2566" t="s">
        <v>5937</v>
      </c>
      <c r="B2566">
        <v>0.34888400000000003</v>
      </c>
      <c r="C2566">
        <v>0.65111600000000003</v>
      </c>
      <c r="D2566">
        <v>0.34888400000000003</v>
      </c>
    </row>
    <row r="2567" spans="1:4" x14ac:dyDescent="0.2">
      <c r="A2567" t="s">
        <v>5938</v>
      </c>
      <c r="B2567">
        <v>0.37068400000000001</v>
      </c>
      <c r="C2567">
        <v>0.62931599999999999</v>
      </c>
      <c r="D2567">
        <v>0.37068400000000001</v>
      </c>
    </row>
    <row r="2568" spans="1:4" x14ac:dyDescent="0.2">
      <c r="A2568" t="s">
        <v>5939</v>
      </c>
      <c r="B2568">
        <v>0.39249400000000001</v>
      </c>
      <c r="C2568">
        <v>0.60750599999999999</v>
      </c>
      <c r="D2568">
        <v>0.39249400000000001</v>
      </c>
    </row>
    <row r="2569" spans="1:4" x14ac:dyDescent="0.2">
      <c r="A2569" t="s">
        <v>5940</v>
      </c>
      <c r="B2569">
        <v>0.41430099999999997</v>
      </c>
      <c r="C2569">
        <v>0.58569899999999997</v>
      </c>
      <c r="D2569">
        <v>0.41430099999999997</v>
      </c>
    </row>
    <row r="2570" spans="1:4" x14ac:dyDescent="0.2">
      <c r="A2570" t="s">
        <v>5941</v>
      </c>
      <c r="B2570">
        <v>0.43610599999999999</v>
      </c>
      <c r="C2570">
        <v>0.56389400000000001</v>
      </c>
      <c r="D2570">
        <v>0.43610599999999999</v>
      </c>
    </row>
    <row r="2571" spans="1:4" x14ac:dyDescent="0.2">
      <c r="A2571" t="s">
        <v>5942</v>
      </c>
      <c r="B2571">
        <v>0.45790999999999998</v>
      </c>
      <c r="C2571">
        <v>0.54208999999999996</v>
      </c>
      <c r="D2571">
        <v>0.45790999999999998</v>
      </c>
    </row>
    <row r="2572" spans="1:4" x14ac:dyDescent="0.2">
      <c r="A2572" t="s">
        <v>5943</v>
      </c>
      <c r="B2572">
        <v>0.47971399999999997</v>
      </c>
      <c r="C2572">
        <v>0.52028600000000003</v>
      </c>
      <c r="D2572">
        <v>0.47971399999999997</v>
      </c>
    </row>
    <row r="2573" spans="1:4" x14ac:dyDescent="0.2">
      <c r="A2573" t="s">
        <v>5944</v>
      </c>
      <c r="B2573">
        <v>0.50152699999999995</v>
      </c>
      <c r="C2573">
        <v>0.498473</v>
      </c>
      <c r="D2573">
        <v>0.50152699999999995</v>
      </c>
    </row>
    <row r="2574" spans="1:4" x14ac:dyDescent="0.2">
      <c r="A2574" t="s">
        <v>5945</v>
      </c>
      <c r="B2574">
        <v>0.52332599999999996</v>
      </c>
      <c r="C2574">
        <v>0.47667399999999999</v>
      </c>
      <c r="D2574">
        <v>0.52332599999999996</v>
      </c>
    </row>
    <row r="2575" spans="1:4" x14ac:dyDescent="0.2">
      <c r="A2575" t="s">
        <v>5946</v>
      </c>
      <c r="B2575">
        <v>0.54513199999999995</v>
      </c>
      <c r="C2575">
        <v>0.45486799999999999</v>
      </c>
      <c r="D2575">
        <v>0.54513199999999995</v>
      </c>
    </row>
    <row r="2576" spans="1:4" x14ac:dyDescent="0.2">
      <c r="A2576" t="s">
        <v>5947</v>
      </c>
      <c r="B2576">
        <v>0.26419199999999998</v>
      </c>
      <c r="C2576">
        <v>0.73580800000000002</v>
      </c>
      <c r="D2576">
        <v>0.26419199999999998</v>
      </c>
    </row>
    <row r="2577" spans="1:4" x14ac:dyDescent="0.2">
      <c r="A2577" t="s">
        <v>5948</v>
      </c>
      <c r="B2577">
        <v>0.281804</v>
      </c>
      <c r="C2577">
        <v>0.71819599999999995</v>
      </c>
      <c r="D2577">
        <v>0.281804</v>
      </c>
    </row>
    <row r="2578" spans="1:4" x14ac:dyDescent="0.2">
      <c r="A2578" t="s">
        <v>5949</v>
      </c>
      <c r="B2578">
        <v>0.29941699999999999</v>
      </c>
      <c r="C2578">
        <v>0.70058299999999996</v>
      </c>
      <c r="D2578">
        <v>0.29941699999999999</v>
      </c>
    </row>
    <row r="2579" spans="1:4" x14ac:dyDescent="0.2">
      <c r="A2579" t="s">
        <v>5950</v>
      </c>
      <c r="B2579">
        <v>0.31702900000000001</v>
      </c>
      <c r="C2579">
        <v>0.68297099999999999</v>
      </c>
      <c r="D2579">
        <v>0.31702900000000001</v>
      </c>
    </row>
    <row r="2580" spans="1:4" x14ac:dyDescent="0.2">
      <c r="A2580" t="s">
        <v>5951</v>
      </c>
      <c r="B2580">
        <v>0.334644</v>
      </c>
      <c r="C2580">
        <v>0.66535599999999995</v>
      </c>
      <c r="D2580">
        <v>0.334644</v>
      </c>
    </row>
    <row r="2581" spans="1:4" x14ac:dyDescent="0.2">
      <c r="A2581" t="s">
        <v>5952</v>
      </c>
      <c r="B2581">
        <v>0.35225699999999999</v>
      </c>
      <c r="C2581">
        <v>0.64774299999999996</v>
      </c>
      <c r="D2581">
        <v>0.35225699999999999</v>
      </c>
    </row>
    <row r="2582" spans="1:4" x14ac:dyDescent="0.2">
      <c r="A2582" t="s">
        <v>5953</v>
      </c>
      <c r="B2582">
        <v>0.36986999999999998</v>
      </c>
      <c r="C2582">
        <v>0.63012999999999997</v>
      </c>
      <c r="D2582">
        <v>0.36986999999999998</v>
      </c>
    </row>
    <row r="2583" spans="1:4" x14ac:dyDescent="0.2">
      <c r="A2583" t="s">
        <v>5954</v>
      </c>
      <c r="B2583">
        <v>0.38747799999999999</v>
      </c>
      <c r="C2583">
        <v>0.61252200000000001</v>
      </c>
      <c r="D2583">
        <v>0.38747799999999999</v>
      </c>
    </row>
    <row r="2584" spans="1:4" x14ac:dyDescent="0.2">
      <c r="A2584" t="s">
        <v>5955</v>
      </c>
      <c r="B2584">
        <v>0.40509600000000001</v>
      </c>
      <c r="C2584">
        <v>0.59490399999999999</v>
      </c>
      <c r="D2584">
        <v>0.40509600000000001</v>
      </c>
    </row>
    <row r="2585" spans="1:4" x14ac:dyDescent="0.2">
      <c r="A2585" t="s">
        <v>5956</v>
      </c>
      <c r="B2585">
        <v>0.422709</v>
      </c>
      <c r="C2585">
        <v>0.577291</v>
      </c>
      <c r="D2585">
        <v>0.422709</v>
      </c>
    </row>
    <row r="2586" spans="1:4" x14ac:dyDescent="0.2">
      <c r="A2586" t="s">
        <v>5957</v>
      </c>
      <c r="B2586">
        <v>0.44032300000000002</v>
      </c>
      <c r="C2586">
        <v>0.55967699999999998</v>
      </c>
      <c r="D2586">
        <v>0.44032300000000002</v>
      </c>
    </row>
    <row r="2587" spans="1:4" x14ac:dyDescent="0.2">
      <c r="A2587" t="s">
        <v>5958</v>
      </c>
      <c r="B2587">
        <v>0.29122199999999998</v>
      </c>
      <c r="C2587">
        <v>0.70877800000000002</v>
      </c>
      <c r="D2587">
        <v>0.29122199999999998</v>
      </c>
    </row>
    <row r="2588" spans="1:4" x14ac:dyDescent="0.2">
      <c r="A2588" t="s">
        <v>5959</v>
      </c>
      <c r="B2588">
        <v>0.31063600000000002</v>
      </c>
      <c r="C2588">
        <v>0.68936399999999998</v>
      </c>
      <c r="D2588">
        <v>0.31063600000000002</v>
      </c>
    </row>
    <row r="2589" spans="1:4" x14ac:dyDescent="0.2">
      <c r="A2589" t="s">
        <v>5960</v>
      </c>
      <c r="B2589">
        <v>0.33005400000000001</v>
      </c>
      <c r="C2589">
        <v>0.66994600000000004</v>
      </c>
      <c r="D2589">
        <v>0.33005400000000001</v>
      </c>
    </row>
    <row r="2590" spans="1:4" x14ac:dyDescent="0.2">
      <c r="A2590" t="s">
        <v>5961</v>
      </c>
      <c r="B2590">
        <v>0.349472</v>
      </c>
      <c r="C2590">
        <v>0.650528</v>
      </c>
      <c r="D2590">
        <v>0.349472</v>
      </c>
    </row>
    <row r="2591" spans="1:4" x14ac:dyDescent="0.2">
      <c r="A2591" t="s">
        <v>5962</v>
      </c>
      <c r="B2591">
        <v>0.36888500000000002</v>
      </c>
      <c r="C2591">
        <v>0.63111499999999998</v>
      </c>
      <c r="D2591">
        <v>0.36888500000000002</v>
      </c>
    </row>
    <row r="2592" spans="1:4" x14ac:dyDescent="0.2">
      <c r="A2592" t="s">
        <v>5963</v>
      </c>
      <c r="B2592">
        <v>0.38829900000000001</v>
      </c>
      <c r="C2592">
        <v>0.61170100000000005</v>
      </c>
      <c r="D2592">
        <v>0.38829900000000001</v>
      </c>
    </row>
    <row r="2593" spans="1:4" x14ac:dyDescent="0.2">
      <c r="A2593" t="s">
        <v>5964</v>
      </c>
      <c r="B2593">
        <v>0.40771499999999999</v>
      </c>
      <c r="C2593">
        <v>0.59228499999999995</v>
      </c>
      <c r="D2593">
        <v>0.40771499999999999</v>
      </c>
    </row>
    <row r="2594" spans="1:4" x14ac:dyDescent="0.2">
      <c r="A2594" t="s">
        <v>5965</v>
      </c>
      <c r="B2594">
        <v>0.42713099999999998</v>
      </c>
      <c r="C2594">
        <v>0.57286899999999996</v>
      </c>
      <c r="D2594">
        <v>0.42713099999999998</v>
      </c>
    </row>
    <row r="2595" spans="1:4" x14ac:dyDescent="0.2">
      <c r="A2595" t="s">
        <v>5966</v>
      </c>
      <c r="B2595">
        <v>0.44654500000000003</v>
      </c>
      <c r="C2595">
        <v>0.55345500000000003</v>
      </c>
      <c r="D2595">
        <v>0.44654500000000003</v>
      </c>
    </row>
    <row r="2596" spans="1:4" x14ac:dyDescent="0.2">
      <c r="A2596" t="s">
        <v>5967</v>
      </c>
      <c r="B2596">
        <v>0.46595900000000001</v>
      </c>
      <c r="C2596">
        <v>0.53404099999999999</v>
      </c>
      <c r="D2596">
        <v>0.46595900000000001</v>
      </c>
    </row>
    <row r="2597" spans="1:4" x14ac:dyDescent="0.2">
      <c r="A2597" t="s">
        <v>5968</v>
      </c>
      <c r="B2597">
        <v>0.48537999999999998</v>
      </c>
      <c r="C2597">
        <v>0.51461999999999997</v>
      </c>
      <c r="D2597">
        <v>0.48537999999999998</v>
      </c>
    </row>
    <row r="2598" spans="1:4" x14ac:dyDescent="0.2">
      <c r="A2598" t="s">
        <v>5969</v>
      </c>
      <c r="B2598">
        <v>0.31073000000000001</v>
      </c>
      <c r="C2598">
        <v>0.68927000000000005</v>
      </c>
      <c r="D2598">
        <v>0.31073000000000001</v>
      </c>
    </row>
    <row r="2599" spans="1:4" x14ac:dyDescent="0.2">
      <c r="A2599" t="s">
        <v>5970</v>
      </c>
      <c r="B2599">
        <v>0.33144800000000002</v>
      </c>
      <c r="C2599">
        <v>0.66855200000000004</v>
      </c>
      <c r="D2599">
        <v>0.33144800000000002</v>
      </c>
    </row>
    <row r="2600" spans="1:4" x14ac:dyDescent="0.2">
      <c r="A2600" t="s">
        <v>5971</v>
      </c>
      <c r="B2600">
        <v>0.35216399999999998</v>
      </c>
      <c r="C2600">
        <v>0.64783599999999997</v>
      </c>
      <c r="D2600">
        <v>0.35216399999999998</v>
      </c>
    </row>
    <row r="2601" spans="1:4" x14ac:dyDescent="0.2">
      <c r="A2601" t="s">
        <v>5972</v>
      </c>
      <c r="B2601">
        <v>0.37288500000000002</v>
      </c>
      <c r="C2601">
        <v>0.62711499999999998</v>
      </c>
      <c r="D2601">
        <v>0.37288500000000002</v>
      </c>
    </row>
    <row r="2602" spans="1:4" x14ac:dyDescent="0.2">
      <c r="A2602" t="s">
        <v>5973</v>
      </c>
      <c r="B2602">
        <v>0.39359499999999997</v>
      </c>
      <c r="C2602">
        <v>0.60640499999999997</v>
      </c>
      <c r="D2602">
        <v>0.39359499999999997</v>
      </c>
    </row>
    <row r="2603" spans="1:4" x14ac:dyDescent="0.2">
      <c r="A2603" t="s">
        <v>5974</v>
      </c>
      <c r="B2603">
        <v>0.41431200000000001</v>
      </c>
      <c r="C2603">
        <v>0.58568799999999999</v>
      </c>
      <c r="D2603">
        <v>0.41431200000000001</v>
      </c>
    </row>
    <row r="2604" spans="1:4" x14ac:dyDescent="0.2">
      <c r="A2604" t="s">
        <v>5975</v>
      </c>
      <c r="B2604">
        <v>0.435027</v>
      </c>
      <c r="C2604">
        <v>0.56497299999999995</v>
      </c>
      <c r="D2604">
        <v>0.435027</v>
      </c>
    </row>
    <row r="2605" spans="1:4" x14ac:dyDescent="0.2">
      <c r="A2605" t="s">
        <v>5976</v>
      </c>
      <c r="B2605">
        <v>0.45574799999999999</v>
      </c>
      <c r="C2605">
        <v>0.54425199999999996</v>
      </c>
      <c r="D2605">
        <v>0.45574799999999999</v>
      </c>
    </row>
    <row r="2606" spans="1:4" x14ac:dyDescent="0.2">
      <c r="A2606" t="s">
        <v>5977</v>
      </c>
      <c r="B2606">
        <v>0.47645900000000002</v>
      </c>
      <c r="C2606">
        <v>0.52354100000000003</v>
      </c>
      <c r="D2606">
        <v>0.47645900000000002</v>
      </c>
    </row>
    <row r="2607" spans="1:4" x14ac:dyDescent="0.2">
      <c r="A2607" t="s">
        <v>5978</v>
      </c>
      <c r="B2607">
        <v>0.49717299999999998</v>
      </c>
      <c r="C2607">
        <v>0.50282700000000002</v>
      </c>
      <c r="D2607">
        <v>0.49717299999999998</v>
      </c>
    </row>
    <row r="2608" spans="1:4" x14ac:dyDescent="0.2">
      <c r="A2608" t="s">
        <v>5979</v>
      </c>
      <c r="B2608">
        <v>0.51788800000000001</v>
      </c>
      <c r="C2608">
        <v>0.48211199999999999</v>
      </c>
      <c r="D2608">
        <v>0.51788800000000001</v>
      </c>
    </row>
    <row r="2609" spans="1:4" x14ac:dyDescent="0.2">
      <c r="A2609" t="s">
        <v>5980</v>
      </c>
      <c r="B2609">
        <v>0.31692399999999998</v>
      </c>
      <c r="C2609">
        <v>0.68307600000000002</v>
      </c>
      <c r="D2609">
        <v>0.31692399999999998</v>
      </c>
    </row>
    <row r="2610" spans="1:4" x14ac:dyDescent="0.2">
      <c r="A2610" t="s">
        <v>5981</v>
      </c>
      <c r="B2610">
        <v>0.33805299999999999</v>
      </c>
      <c r="C2610">
        <v>0.66194699999999995</v>
      </c>
      <c r="D2610">
        <v>0.33805299999999999</v>
      </c>
    </row>
    <row r="2611" spans="1:4" x14ac:dyDescent="0.2">
      <c r="A2611" t="s">
        <v>5982</v>
      </c>
      <c r="B2611">
        <v>0.359182</v>
      </c>
      <c r="C2611">
        <v>0.640818</v>
      </c>
      <c r="D2611">
        <v>0.359182</v>
      </c>
    </row>
    <row r="2612" spans="1:4" x14ac:dyDescent="0.2">
      <c r="A2612" t="s">
        <v>5983</v>
      </c>
      <c r="B2612">
        <v>0.38030999999999998</v>
      </c>
      <c r="C2612">
        <v>0.61968999999999996</v>
      </c>
      <c r="D2612">
        <v>0.38030999999999998</v>
      </c>
    </row>
    <row r="2613" spans="1:4" x14ac:dyDescent="0.2">
      <c r="A2613" t="s">
        <v>5984</v>
      </c>
      <c r="B2613">
        <v>0.40143899999999999</v>
      </c>
      <c r="C2613">
        <v>0.59856100000000001</v>
      </c>
      <c r="D2613">
        <v>0.40143899999999999</v>
      </c>
    </row>
    <row r="2614" spans="1:4" x14ac:dyDescent="0.2">
      <c r="A2614" t="s">
        <v>5985</v>
      </c>
      <c r="B2614">
        <v>0.422568</v>
      </c>
      <c r="C2614">
        <v>0.57743199999999995</v>
      </c>
      <c r="D2614">
        <v>0.422568</v>
      </c>
    </row>
    <row r="2615" spans="1:4" x14ac:dyDescent="0.2">
      <c r="A2615" t="s">
        <v>5986</v>
      </c>
      <c r="B2615">
        <v>0.44369500000000001</v>
      </c>
      <c r="C2615">
        <v>0.55630500000000005</v>
      </c>
      <c r="D2615">
        <v>0.44369500000000001</v>
      </c>
    </row>
    <row r="2616" spans="1:4" x14ac:dyDescent="0.2">
      <c r="A2616" t="s">
        <v>5987</v>
      </c>
      <c r="B2616">
        <v>0.46482299999999999</v>
      </c>
      <c r="C2616">
        <v>0.53517700000000001</v>
      </c>
      <c r="D2616">
        <v>0.46482299999999999</v>
      </c>
    </row>
    <row r="2617" spans="1:4" x14ac:dyDescent="0.2">
      <c r="A2617" t="s">
        <v>5988</v>
      </c>
      <c r="B2617">
        <v>0.48595100000000002</v>
      </c>
      <c r="C2617">
        <v>0.51404899999999998</v>
      </c>
      <c r="D2617">
        <v>0.48595100000000002</v>
      </c>
    </row>
    <row r="2618" spans="1:4" x14ac:dyDescent="0.2">
      <c r="A2618" t="s">
        <v>5989</v>
      </c>
      <c r="B2618">
        <v>0.507077</v>
      </c>
      <c r="C2618">
        <v>0.492923</v>
      </c>
      <c r="D2618">
        <v>0.507077</v>
      </c>
    </row>
    <row r="2619" spans="1:4" x14ac:dyDescent="0.2">
      <c r="A2619" t="s">
        <v>5990</v>
      </c>
      <c r="B2619">
        <v>0.52820900000000004</v>
      </c>
      <c r="C2619">
        <v>0.47179100000000002</v>
      </c>
      <c r="D2619">
        <v>0.52820900000000004</v>
      </c>
    </row>
    <row r="2620" spans="1:4" x14ac:dyDescent="0.2">
      <c r="A2620" t="s">
        <v>5991</v>
      </c>
      <c r="B2620">
        <v>0.406412</v>
      </c>
      <c r="C2620">
        <v>0.593588</v>
      </c>
      <c r="D2620">
        <v>0.406412</v>
      </c>
    </row>
    <row r="2621" spans="1:4" x14ac:dyDescent="0.2">
      <c r="A2621" t="s">
        <v>5992</v>
      </c>
      <c r="B2621">
        <v>0.433504</v>
      </c>
      <c r="C2621">
        <v>0.566496</v>
      </c>
      <c r="D2621">
        <v>0.433504</v>
      </c>
    </row>
    <row r="2622" spans="1:4" x14ac:dyDescent="0.2">
      <c r="A2622" t="s">
        <v>5993</v>
      </c>
      <c r="B2622">
        <v>0.46059600000000001</v>
      </c>
      <c r="C2622">
        <v>0.53940399999999999</v>
      </c>
      <c r="D2622">
        <v>0.46059600000000001</v>
      </c>
    </row>
    <row r="2623" spans="1:4" x14ac:dyDescent="0.2">
      <c r="A2623" t="s">
        <v>5994</v>
      </c>
      <c r="B2623">
        <v>0.48768699999999998</v>
      </c>
      <c r="C2623">
        <v>0.51231300000000002</v>
      </c>
      <c r="D2623">
        <v>0.48768699999999998</v>
      </c>
    </row>
    <row r="2624" spans="1:4" x14ac:dyDescent="0.2">
      <c r="A2624" t="s">
        <v>5995</v>
      </c>
      <c r="B2624">
        <v>0.51478599999999997</v>
      </c>
      <c r="C2624">
        <v>0.48521399999999998</v>
      </c>
      <c r="D2624">
        <v>0.51478599999999997</v>
      </c>
    </row>
    <row r="2625" spans="1:4" x14ac:dyDescent="0.2">
      <c r="A2625" t="s">
        <v>5996</v>
      </c>
      <c r="B2625">
        <v>0.541879</v>
      </c>
      <c r="C2625">
        <v>0.458121</v>
      </c>
      <c r="D2625">
        <v>0.541879</v>
      </c>
    </row>
    <row r="2626" spans="1:4" x14ac:dyDescent="0.2">
      <c r="A2626" t="s">
        <v>5997</v>
      </c>
      <c r="B2626">
        <v>0.56897200000000003</v>
      </c>
      <c r="C2626">
        <v>0.43102800000000002</v>
      </c>
      <c r="D2626">
        <v>0.56897200000000003</v>
      </c>
    </row>
    <row r="2627" spans="1:4" x14ac:dyDescent="0.2">
      <c r="A2627" t="s">
        <v>5998</v>
      </c>
      <c r="B2627">
        <v>0.59606499999999996</v>
      </c>
      <c r="C2627">
        <v>0.40393499999999999</v>
      </c>
      <c r="D2627">
        <v>0.59606499999999996</v>
      </c>
    </row>
    <row r="2628" spans="1:4" x14ac:dyDescent="0.2">
      <c r="A2628" t="s">
        <v>5999</v>
      </c>
      <c r="B2628">
        <v>0.62316099999999996</v>
      </c>
      <c r="C2628">
        <v>0.37683899999999998</v>
      </c>
      <c r="D2628">
        <v>0.62316099999999996</v>
      </c>
    </row>
    <row r="2629" spans="1:4" x14ac:dyDescent="0.2">
      <c r="A2629" t="s">
        <v>6000</v>
      </c>
      <c r="B2629">
        <v>0.65025500000000003</v>
      </c>
      <c r="C2629">
        <v>0.34974499999999997</v>
      </c>
      <c r="D2629">
        <v>0.65025500000000003</v>
      </c>
    </row>
    <row r="2630" spans="1:4" x14ac:dyDescent="0.2">
      <c r="A2630" t="s">
        <v>6001</v>
      </c>
      <c r="B2630">
        <v>0.67734899999999998</v>
      </c>
      <c r="C2630">
        <v>0.32265100000000002</v>
      </c>
      <c r="D2630">
        <v>0.67734899999999998</v>
      </c>
    </row>
    <row r="2631" spans="1:4" x14ac:dyDescent="0.2">
      <c r="A2631" t="s">
        <v>6002</v>
      </c>
      <c r="B2631">
        <v>0.30821599999999999</v>
      </c>
      <c r="C2631">
        <v>0.69178399999999995</v>
      </c>
      <c r="D2631">
        <v>0.30821599999999999</v>
      </c>
    </row>
    <row r="2632" spans="1:4" x14ac:dyDescent="0.2">
      <c r="A2632" t="s">
        <v>6003</v>
      </c>
      <c r="B2632">
        <v>0.32876699999999998</v>
      </c>
      <c r="C2632">
        <v>0.67123299999999997</v>
      </c>
      <c r="D2632">
        <v>0.32876699999999998</v>
      </c>
    </row>
    <row r="2633" spans="1:4" x14ac:dyDescent="0.2">
      <c r="A2633" t="s">
        <v>6004</v>
      </c>
      <c r="B2633">
        <v>0.34931400000000001</v>
      </c>
      <c r="C2633">
        <v>0.65068599999999999</v>
      </c>
      <c r="D2633">
        <v>0.34931400000000001</v>
      </c>
    </row>
    <row r="2634" spans="1:4" x14ac:dyDescent="0.2">
      <c r="A2634" t="s">
        <v>6005</v>
      </c>
      <c r="B2634">
        <v>0.369863</v>
      </c>
      <c r="C2634">
        <v>0.63013699999999995</v>
      </c>
      <c r="D2634">
        <v>0.369863</v>
      </c>
    </row>
    <row r="2635" spans="1:4" x14ac:dyDescent="0.2">
      <c r="A2635" t="s">
        <v>6006</v>
      </c>
      <c r="B2635">
        <v>0.39041100000000001</v>
      </c>
      <c r="C2635">
        <v>0.60958900000000005</v>
      </c>
      <c r="D2635">
        <v>0.39041100000000001</v>
      </c>
    </row>
    <row r="2636" spans="1:4" x14ac:dyDescent="0.2">
      <c r="A2636" t="s">
        <v>6007</v>
      </c>
      <c r="B2636">
        <v>0.41096100000000002</v>
      </c>
      <c r="C2636">
        <v>0.58903899999999998</v>
      </c>
      <c r="D2636">
        <v>0.41096100000000002</v>
      </c>
    </row>
    <row r="2637" spans="1:4" x14ac:dyDescent="0.2">
      <c r="A2637" t="s">
        <v>6008</v>
      </c>
      <c r="B2637">
        <v>0.43150899999999998</v>
      </c>
      <c r="C2637">
        <v>0.56849099999999997</v>
      </c>
      <c r="D2637">
        <v>0.43150899999999998</v>
      </c>
    </row>
    <row r="2638" spans="1:4" x14ac:dyDescent="0.2">
      <c r="A2638" t="s">
        <v>6009</v>
      </c>
      <c r="B2638">
        <v>0.45205499999999998</v>
      </c>
      <c r="C2638">
        <v>0.54794500000000002</v>
      </c>
      <c r="D2638">
        <v>0.45205499999999998</v>
      </c>
    </row>
    <row r="2639" spans="1:4" x14ac:dyDescent="0.2">
      <c r="A2639" t="s">
        <v>6010</v>
      </c>
      <c r="B2639">
        <v>0.47259899999999999</v>
      </c>
      <c r="C2639">
        <v>0.52740100000000001</v>
      </c>
      <c r="D2639">
        <v>0.47259899999999999</v>
      </c>
    </row>
    <row r="2640" spans="1:4" x14ac:dyDescent="0.2">
      <c r="A2640" t="s">
        <v>6011</v>
      </c>
      <c r="B2640">
        <v>0.49315100000000001</v>
      </c>
      <c r="C2640">
        <v>0.50684899999999999</v>
      </c>
      <c r="D2640">
        <v>0.49315100000000001</v>
      </c>
    </row>
    <row r="2641" spans="1:4" x14ac:dyDescent="0.2">
      <c r="A2641" t="s">
        <v>6012</v>
      </c>
      <c r="B2641">
        <v>0.51369900000000002</v>
      </c>
      <c r="C2641">
        <v>0.48630099999999998</v>
      </c>
      <c r="D2641">
        <v>0.51369900000000002</v>
      </c>
    </row>
    <row r="2642" spans="1:4" x14ac:dyDescent="0.2">
      <c r="A2642" t="s">
        <v>6013</v>
      </c>
      <c r="B2642">
        <v>0.29257300000000003</v>
      </c>
      <c r="C2642">
        <v>0.70742700000000003</v>
      </c>
      <c r="D2642">
        <v>0.29257300000000003</v>
      </c>
    </row>
    <row r="2643" spans="1:4" x14ac:dyDescent="0.2">
      <c r="A2643" t="s">
        <v>6014</v>
      </c>
      <c r="B2643">
        <v>0.31207499999999999</v>
      </c>
      <c r="C2643">
        <v>0.68792500000000001</v>
      </c>
      <c r="D2643">
        <v>0.31207499999999999</v>
      </c>
    </row>
    <row r="2644" spans="1:4" x14ac:dyDescent="0.2">
      <c r="A2644" t="s">
        <v>6015</v>
      </c>
      <c r="B2644">
        <v>0.33158199999999999</v>
      </c>
      <c r="C2644">
        <v>0.66841799999999996</v>
      </c>
      <c r="D2644">
        <v>0.33158199999999999</v>
      </c>
    </row>
    <row r="2645" spans="1:4" x14ac:dyDescent="0.2">
      <c r="A2645" t="s">
        <v>6016</v>
      </c>
      <c r="B2645">
        <v>0.35108499999999998</v>
      </c>
      <c r="C2645">
        <v>0.64891500000000002</v>
      </c>
      <c r="D2645">
        <v>0.35108499999999998</v>
      </c>
    </row>
    <row r="2646" spans="1:4" x14ac:dyDescent="0.2">
      <c r="A2646" t="s">
        <v>6017</v>
      </c>
      <c r="B2646">
        <v>0.37059199999999998</v>
      </c>
      <c r="C2646">
        <v>0.62940799999999997</v>
      </c>
      <c r="D2646">
        <v>0.37059199999999998</v>
      </c>
    </row>
    <row r="2647" spans="1:4" x14ac:dyDescent="0.2">
      <c r="A2647" t="s">
        <v>6018</v>
      </c>
      <c r="B2647">
        <v>0.39009500000000003</v>
      </c>
      <c r="C2647">
        <v>0.60990500000000003</v>
      </c>
      <c r="D2647">
        <v>0.39009500000000003</v>
      </c>
    </row>
    <row r="2648" spans="1:4" x14ac:dyDescent="0.2">
      <c r="A2648" t="s">
        <v>6019</v>
      </c>
      <c r="B2648">
        <v>0.40960299999999999</v>
      </c>
      <c r="C2648">
        <v>0.59039699999999995</v>
      </c>
      <c r="D2648">
        <v>0.40960299999999999</v>
      </c>
    </row>
    <row r="2649" spans="1:4" x14ac:dyDescent="0.2">
      <c r="A2649" t="s">
        <v>6020</v>
      </c>
      <c r="B2649">
        <v>0.42910900000000002</v>
      </c>
      <c r="C2649">
        <v>0.57089100000000004</v>
      </c>
      <c r="D2649">
        <v>0.42910900000000002</v>
      </c>
    </row>
    <row r="2650" spans="1:4" x14ac:dyDescent="0.2">
      <c r="A2650" t="s">
        <v>6021</v>
      </c>
      <c r="B2650">
        <v>0.44861200000000001</v>
      </c>
      <c r="C2650">
        <v>0.55138799999999999</v>
      </c>
      <c r="D2650">
        <v>0.44861200000000001</v>
      </c>
    </row>
    <row r="2651" spans="1:4" x14ac:dyDescent="0.2">
      <c r="A2651" t="s">
        <v>6022</v>
      </c>
      <c r="B2651">
        <v>0.46811700000000001</v>
      </c>
      <c r="C2651">
        <v>0.53188299999999999</v>
      </c>
      <c r="D2651">
        <v>0.46811700000000001</v>
      </c>
    </row>
    <row r="2652" spans="1:4" x14ac:dyDescent="0.2">
      <c r="A2652" t="s">
        <v>6023</v>
      </c>
      <c r="B2652">
        <v>0.487624</v>
      </c>
      <c r="C2652">
        <v>0.51237600000000005</v>
      </c>
      <c r="D2652">
        <v>0.487624</v>
      </c>
    </row>
    <row r="2653" spans="1:4" x14ac:dyDescent="0.2">
      <c r="A2653" t="s">
        <v>6024</v>
      </c>
      <c r="B2653">
        <v>0.36029099999999997</v>
      </c>
      <c r="C2653">
        <v>0.63970899999999997</v>
      </c>
      <c r="D2653">
        <v>0.36029099999999997</v>
      </c>
    </row>
    <row r="2654" spans="1:4" x14ac:dyDescent="0.2">
      <c r="A2654" t="s">
        <v>6025</v>
      </c>
      <c r="B2654">
        <v>0.38430500000000001</v>
      </c>
      <c r="C2654">
        <v>0.61569499999999999</v>
      </c>
      <c r="D2654">
        <v>0.38430500000000001</v>
      </c>
    </row>
    <row r="2655" spans="1:4" x14ac:dyDescent="0.2">
      <c r="A2655" t="s">
        <v>6026</v>
      </c>
      <c r="B2655">
        <v>0.40832600000000002</v>
      </c>
      <c r="C2655">
        <v>0.59167400000000003</v>
      </c>
      <c r="D2655">
        <v>0.40832600000000002</v>
      </c>
    </row>
    <row r="2656" spans="1:4" x14ac:dyDescent="0.2">
      <c r="A2656" t="s">
        <v>6027</v>
      </c>
      <c r="B2656">
        <v>0.43234400000000001</v>
      </c>
      <c r="C2656">
        <v>0.56765600000000005</v>
      </c>
      <c r="D2656">
        <v>0.43234400000000001</v>
      </c>
    </row>
    <row r="2657" spans="1:4" x14ac:dyDescent="0.2">
      <c r="A2657" t="s">
        <v>6028</v>
      </c>
      <c r="B2657">
        <v>0.45636199999999999</v>
      </c>
      <c r="C2657">
        <v>0.54363799999999995</v>
      </c>
      <c r="D2657">
        <v>0.45636199999999999</v>
      </c>
    </row>
    <row r="2658" spans="1:4" x14ac:dyDescent="0.2">
      <c r="A2658" t="s">
        <v>6029</v>
      </c>
      <c r="B2658">
        <v>0.480381</v>
      </c>
      <c r="C2658">
        <v>0.51961900000000005</v>
      </c>
      <c r="D2658">
        <v>0.480381</v>
      </c>
    </row>
    <row r="2659" spans="1:4" x14ac:dyDescent="0.2">
      <c r="A2659" t="s">
        <v>6030</v>
      </c>
      <c r="B2659">
        <v>0.50439999999999996</v>
      </c>
      <c r="C2659">
        <v>0.49559999999999998</v>
      </c>
      <c r="D2659">
        <v>0.50439999999999996</v>
      </c>
    </row>
    <row r="2660" spans="1:4" x14ac:dyDescent="0.2">
      <c r="A2660" t="s">
        <v>6031</v>
      </c>
      <c r="B2660">
        <v>0.52841899999999997</v>
      </c>
      <c r="C2660">
        <v>0.47158099999999997</v>
      </c>
      <c r="D2660">
        <v>0.52841899999999997</v>
      </c>
    </row>
    <row r="2661" spans="1:4" x14ac:dyDescent="0.2">
      <c r="A2661" t="s">
        <v>6032</v>
      </c>
      <c r="B2661">
        <v>0.55243799999999998</v>
      </c>
      <c r="C2661">
        <v>0.44756200000000002</v>
      </c>
      <c r="D2661">
        <v>0.55243799999999998</v>
      </c>
    </row>
    <row r="2662" spans="1:4" x14ac:dyDescent="0.2">
      <c r="A2662" t="s">
        <v>6033</v>
      </c>
      <c r="B2662">
        <v>0.57645599999999997</v>
      </c>
      <c r="C2662">
        <v>0.42354399999999998</v>
      </c>
      <c r="D2662">
        <v>0.57645599999999997</v>
      </c>
    </row>
    <row r="2663" spans="1:4" x14ac:dyDescent="0.2">
      <c r="A2663" t="s">
        <v>6034</v>
      </c>
      <c r="B2663">
        <v>0.60047300000000003</v>
      </c>
      <c r="C2663">
        <v>0.39952700000000002</v>
      </c>
      <c r="D2663">
        <v>0.60047300000000003</v>
      </c>
    </row>
    <row r="2664" spans="1:4" x14ac:dyDescent="0.2">
      <c r="A2664" t="s">
        <v>6035</v>
      </c>
      <c r="B2664">
        <v>0.31083</v>
      </c>
      <c r="C2664">
        <v>0.68916999999999995</v>
      </c>
      <c r="D2664">
        <v>0.31083</v>
      </c>
    </row>
    <row r="2665" spans="1:4" x14ac:dyDescent="0.2">
      <c r="A2665" t="s">
        <v>6036</v>
      </c>
      <c r="B2665">
        <v>0.33155499999999999</v>
      </c>
      <c r="C2665">
        <v>0.66844499999999996</v>
      </c>
      <c r="D2665">
        <v>0.33155499999999999</v>
      </c>
    </row>
    <row r="2666" spans="1:4" x14ac:dyDescent="0.2">
      <c r="A2666" t="s">
        <v>6037</v>
      </c>
      <c r="B2666">
        <v>0.35227700000000001</v>
      </c>
      <c r="C2666">
        <v>0.64772300000000005</v>
      </c>
      <c r="D2666">
        <v>0.35227700000000001</v>
      </c>
    </row>
    <row r="2667" spans="1:4" x14ac:dyDescent="0.2">
      <c r="A2667" t="s">
        <v>6038</v>
      </c>
      <c r="B2667">
        <v>0.37300499999999998</v>
      </c>
      <c r="C2667">
        <v>0.62699499999999997</v>
      </c>
      <c r="D2667">
        <v>0.37300499999999998</v>
      </c>
    </row>
    <row r="2668" spans="1:4" x14ac:dyDescent="0.2">
      <c r="A2668" t="s">
        <v>6039</v>
      </c>
      <c r="B2668">
        <v>0.39372099999999999</v>
      </c>
      <c r="C2668">
        <v>0.60627900000000001</v>
      </c>
      <c r="D2668">
        <v>0.39372099999999999</v>
      </c>
    </row>
    <row r="2669" spans="1:4" x14ac:dyDescent="0.2">
      <c r="A2669" t="s">
        <v>6040</v>
      </c>
      <c r="B2669">
        <v>0.41444500000000001</v>
      </c>
      <c r="C2669">
        <v>0.58555500000000005</v>
      </c>
      <c r="D2669">
        <v>0.41444500000000001</v>
      </c>
    </row>
    <row r="2670" spans="1:4" x14ac:dyDescent="0.2">
      <c r="A2670" t="s">
        <v>6041</v>
      </c>
      <c r="B2670">
        <v>0.43516700000000003</v>
      </c>
      <c r="C2670">
        <v>0.56483300000000003</v>
      </c>
      <c r="D2670">
        <v>0.43516700000000003</v>
      </c>
    </row>
    <row r="2671" spans="1:4" x14ac:dyDescent="0.2">
      <c r="A2671" t="s">
        <v>6042</v>
      </c>
      <c r="B2671">
        <v>0.45589499999999999</v>
      </c>
      <c r="C2671">
        <v>0.54410499999999995</v>
      </c>
      <c r="D2671">
        <v>0.45589499999999999</v>
      </c>
    </row>
    <row r="2672" spans="1:4" x14ac:dyDescent="0.2">
      <c r="A2672" t="s">
        <v>6043</v>
      </c>
      <c r="B2672">
        <v>0.47661199999999998</v>
      </c>
      <c r="C2672">
        <v>0.52338799999999996</v>
      </c>
      <c r="D2672">
        <v>0.47661199999999998</v>
      </c>
    </row>
    <row r="2673" spans="1:4" x14ac:dyDescent="0.2">
      <c r="A2673" t="s">
        <v>6044</v>
      </c>
      <c r="B2673">
        <v>0.497332</v>
      </c>
      <c r="C2673">
        <v>0.502668</v>
      </c>
      <c r="D2673">
        <v>0.497332</v>
      </c>
    </row>
    <row r="2674" spans="1:4" x14ac:dyDescent="0.2">
      <c r="A2674" t="s">
        <v>6045</v>
      </c>
      <c r="B2674">
        <v>0.51805500000000004</v>
      </c>
      <c r="C2674">
        <v>0.48194500000000001</v>
      </c>
      <c r="D2674">
        <v>0.51805500000000004</v>
      </c>
    </row>
    <row r="2675" spans="1:4" x14ac:dyDescent="0.2">
      <c r="A2675" t="s">
        <v>6046</v>
      </c>
      <c r="B2675">
        <v>0.34800199999999998</v>
      </c>
      <c r="C2675">
        <v>0.65199799999999997</v>
      </c>
      <c r="D2675">
        <v>0.34800199999999998</v>
      </c>
    </row>
    <row r="2676" spans="1:4" x14ac:dyDescent="0.2">
      <c r="A2676" t="s">
        <v>6047</v>
      </c>
      <c r="B2676">
        <v>0.371201</v>
      </c>
      <c r="C2676">
        <v>0.628799</v>
      </c>
      <c r="D2676">
        <v>0.371201</v>
      </c>
    </row>
    <row r="2677" spans="1:4" x14ac:dyDescent="0.2">
      <c r="A2677" t="s">
        <v>6048</v>
      </c>
      <c r="B2677">
        <v>0.394403</v>
      </c>
      <c r="C2677">
        <v>0.60559700000000005</v>
      </c>
      <c r="D2677">
        <v>0.394403</v>
      </c>
    </row>
    <row r="2678" spans="1:4" x14ac:dyDescent="0.2">
      <c r="A2678" t="s">
        <v>6049</v>
      </c>
      <c r="B2678">
        <v>0.41760399999999998</v>
      </c>
      <c r="C2678">
        <v>0.58239600000000002</v>
      </c>
      <c r="D2678">
        <v>0.41760399999999998</v>
      </c>
    </row>
    <row r="2679" spans="1:4" x14ac:dyDescent="0.2">
      <c r="A2679" t="s">
        <v>6050</v>
      </c>
      <c r="B2679">
        <v>0.44080200000000003</v>
      </c>
      <c r="C2679">
        <v>0.55919799999999997</v>
      </c>
      <c r="D2679">
        <v>0.44080200000000003</v>
      </c>
    </row>
    <row r="2680" spans="1:4" x14ac:dyDescent="0.2">
      <c r="A2680" t="s">
        <v>6051</v>
      </c>
      <c r="B2680">
        <v>0.464003</v>
      </c>
      <c r="C2680">
        <v>0.53599699999999995</v>
      </c>
      <c r="D2680">
        <v>0.464003</v>
      </c>
    </row>
    <row r="2681" spans="1:4" x14ac:dyDescent="0.2">
      <c r="A2681" t="s">
        <v>6052</v>
      </c>
      <c r="B2681">
        <v>0.48720200000000002</v>
      </c>
      <c r="C2681">
        <v>0.51279799999999998</v>
      </c>
      <c r="D2681">
        <v>0.48720200000000002</v>
      </c>
    </row>
    <row r="2682" spans="1:4" x14ac:dyDescent="0.2">
      <c r="A2682" t="s">
        <v>6053</v>
      </c>
      <c r="B2682">
        <v>0.510405</v>
      </c>
      <c r="C2682">
        <v>0.489595</v>
      </c>
      <c r="D2682">
        <v>0.510405</v>
      </c>
    </row>
    <row r="2683" spans="1:4" x14ac:dyDescent="0.2">
      <c r="A2683" t="s">
        <v>6054</v>
      </c>
      <c r="B2683">
        <v>0.53360300000000005</v>
      </c>
      <c r="C2683">
        <v>0.46639700000000001</v>
      </c>
      <c r="D2683">
        <v>0.53360300000000005</v>
      </c>
    </row>
    <row r="2684" spans="1:4" x14ac:dyDescent="0.2">
      <c r="A2684" t="s">
        <v>6055</v>
      </c>
      <c r="B2684">
        <v>0.55680200000000002</v>
      </c>
      <c r="C2684">
        <v>0.44319799999999998</v>
      </c>
      <c r="D2684">
        <v>0.55680200000000002</v>
      </c>
    </row>
    <row r="2685" spans="1:4" x14ac:dyDescent="0.2">
      <c r="A2685" t="s">
        <v>6056</v>
      </c>
      <c r="B2685">
        <v>0.58000099999999999</v>
      </c>
      <c r="C2685">
        <v>0.41999900000000001</v>
      </c>
      <c r="D2685">
        <v>0.58000099999999999</v>
      </c>
    </row>
    <row r="2686" spans="1:4" x14ac:dyDescent="0.2">
      <c r="A2686" t="s">
        <v>6057</v>
      </c>
      <c r="B2686">
        <v>0.35209600000000002</v>
      </c>
      <c r="C2686">
        <v>0.64790400000000004</v>
      </c>
      <c r="D2686">
        <v>0.35209600000000002</v>
      </c>
    </row>
    <row r="2687" spans="1:4" x14ac:dyDescent="0.2">
      <c r="A2687" t="s">
        <v>6058</v>
      </c>
      <c r="B2687">
        <v>0.37556600000000001</v>
      </c>
      <c r="C2687">
        <v>0.62443400000000004</v>
      </c>
      <c r="D2687">
        <v>0.37556600000000001</v>
      </c>
    </row>
    <row r="2688" spans="1:4" x14ac:dyDescent="0.2">
      <c r="A2688" t="s">
        <v>6059</v>
      </c>
      <c r="B2688">
        <v>0.39904400000000001</v>
      </c>
      <c r="C2688">
        <v>0.60095600000000005</v>
      </c>
      <c r="D2688">
        <v>0.39904400000000001</v>
      </c>
    </row>
    <row r="2689" spans="1:4" x14ac:dyDescent="0.2">
      <c r="A2689" t="s">
        <v>6060</v>
      </c>
      <c r="B2689">
        <v>0.42251699999999998</v>
      </c>
      <c r="C2689">
        <v>0.57748299999999997</v>
      </c>
      <c r="D2689">
        <v>0.42251699999999998</v>
      </c>
    </row>
    <row r="2690" spans="1:4" x14ac:dyDescent="0.2">
      <c r="A2690" t="s">
        <v>6061</v>
      </c>
      <c r="B2690">
        <v>0.44598900000000002</v>
      </c>
      <c r="C2690">
        <v>0.55401100000000003</v>
      </c>
      <c r="D2690">
        <v>0.44598900000000002</v>
      </c>
    </row>
    <row r="2691" spans="1:4" x14ac:dyDescent="0.2">
      <c r="A2691" t="s">
        <v>6062</v>
      </c>
      <c r="B2691">
        <v>0.46945599999999998</v>
      </c>
      <c r="C2691">
        <v>0.53054400000000002</v>
      </c>
      <c r="D2691">
        <v>0.46945599999999998</v>
      </c>
    </row>
    <row r="2692" spans="1:4" x14ac:dyDescent="0.2">
      <c r="A2692" t="s">
        <v>6063</v>
      </c>
      <c r="B2692">
        <v>0.49293500000000001</v>
      </c>
      <c r="C2692">
        <v>0.50706499999999999</v>
      </c>
      <c r="D2692">
        <v>0.49293500000000001</v>
      </c>
    </row>
    <row r="2693" spans="1:4" x14ac:dyDescent="0.2">
      <c r="A2693" t="s">
        <v>6064</v>
      </c>
      <c r="B2693">
        <v>0.51640900000000001</v>
      </c>
      <c r="C2693">
        <v>0.48359099999999999</v>
      </c>
      <c r="D2693">
        <v>0.51640900000000001</v>
      </c>
    </row>
    <row r="2694" spans="1:4" x14ac:dyDescent="0.2">
      <c r="A2694" t="s">
        <v>6065</v>
      </c>
      <c r="B2694">
        <v>0.53988400000000003</v>
      </c>
      <c r="C2694">
        <v>0.46011600000000002</v>
      </c>
      <c r="D2694">
        <v>0.53988400000000003</v>
      </c>
    </row>
    <row r="2695" spans="1:4" x14ac:dyDescent="0.2">
      <c r="A2695" t="s">
        <v>6066</v>
      </c>
      <c r="B2695">
        <v>0.56335400000000002</v>
      </c>
      <c r="C2695">
        <v>0.43664599999999998</v>
      </c>
      <c r="D2695">
        <v>0.56335400000000002</v>
      </c>
    </row>
    <row r="2696" spans="1:4" x14ac:dyDescent="0.2">
      <c r="A2696" t="s">
        <v>6067</v>
      </c>
      <c r="B2696">
        <v>0.58682500000000004</v>
      </c>
      <c r="C2696">
        <v>0.41317500000000001</v>
      </c>
      <c r="D2696">
        <v>0.58682500000000004</v>
      </c>
    </row>
    <row r="2697" spans="1:4" x14ac:dyDescent="0.2">
      <c r="A2697" t="s">
        <v>6068</v>
      </c>
      <c r="B2697">
        <v>0.27552599999999999</v>
      </c>
      <c r="C2697">
        <v>0.72447399999999995</v>
      </c>
      <c r="D2697">
        <v>0.27552599999999999</v>
      </c>
    </row>
    <row r="2698" spans="1:4" x14ac:dyDescent="0.2">
      <c r="A2698" t="s">
        <v>6069</v>
      </c>
      <c r="B2698">
        <v>0.29389399999999999</v>
      </c>
      <c r="C2698">
        <v>0.70610600000000001</v>
      </c>
      <c r="D2698">
        <v>0.29389399999999999</v>
      </c>
    </row>
    <row r="2699" spans="1:4" x14ac:dyDescent="0.2">
      <c r="A2699" t="s">
        <v>6070</v>
      </c>
      <c r="B2699">
        <v>0.31226199999999998</v>
      </c>
      <c r="C2699">
        <v>0.68773799999999996</v>
      </c>
      <c r="D2699">
        <v>0.31226199999999998</v>
      </c>
    </row>
    <row r="2700" spans="1:4" x14ac:dyDescent="0.2">
      <c r="A2700" t="s">
        <v>6071</v>
      </c>
      <c r="B2700">
        <v>0.33063300000000001</v>
      </c>
      <c r="C2700">
        <v>0.66936700000000005</v>
      </c>
      <c r="D2700">
        <v>0.33063300000000001</v>
      </c>
    </row>
    <row r="2701" spans="1:4" x14ac:dyDescent="0.2">
      <c r="A2701" t="s">
        <v>6072</v>
      </c>
      <c r="B2701">
        <v>0.34900199999999998</v>
      </c>
      <c r="C2701">
        <v>0.65099799999999997</v>
      </c>
      <c r="D2701">
        <v>0.34900199999999998</v>
      </c>
    </row>
    <row r="2702" spans="1:4" x14ac:dyDescent="0.2">
      <c r="A2702" t="s">
        <v>6073</v>
      </c>
      <c r="B2702">
        <v>0.367371</v>
      </c>
      <c r="C2702">
        <v>0.632629</v>
      </c>
      <c r="D2702">
        <v>0.367371</v>
      </c>
    </row>
    <row r="2703" spans="1:4" x14ac:dyDescent="0.2">
      <c r="A2703" t="s">
        <v>6074</v>
      </c>
      <c r="B2703">
        <v>0.38573600000000002</v>
      </c>
      <c r="C2703">
        <v>0.61426400000000003</v>
      </c>
      <c r="D2703">
        <v>0.38573600000000002</v>
      </c>
    </row>
    <row r="2704" spans="1:4" x14ac:dyDescent="0.2">
      <c r="A2704" t="s">
        <v>6075</v>
      </c>
      <c r="B2704">
        <v>0.40410800000000002</v>
      </c>
      <c r="C2704">
        <v>0.59589199999999998</v>
      </c>
      <c r="D2704">
        <v>0.40410800000000002</v>
      </c>
    </row>
    <row r="2705" spans="1:4" x14ac:dyDescent="0.2">
      <c r="A2705" t="s">
        <v>6076</v>
      </c>
      <c r="B2705">
        <v>0.42247800000000002</v>
      </c>
      <c r="C2705">
        <v>0.57752199999999998</v>
      </c>
      <c r="D2705">
        <v>0.42247800000000002</v>
      </c>
    </row>
    <row r="2706" spans="1:4" x14ac:dyDescent="0.2">
      <c r="A2706" t="s">
        <v>6077</v>
      </c>
      <c r="B2706">
        <v>0.44084600000000002</v>
      </c>
      <c r="C2706">
        <v>0.55915400000000004</v>
      </c>
      <c r="D2706">
        <v>0.44084600000000002</v>
      </c>
    </row>
    <row r="2707" spans="1:4" x14ac:dyDescent="0.2">
      <c r="A2707" t="s">
        <v>6078</v>
      </c>
      <c r="B2707">
        <v>0.45921400000000001</v>
      </c>
      <c r="C2707">
        <v>0.54078599999999999</v>
      </c>
      <c r="D2707">
        <v>0.45921400000000001</v>
      </c>
    </row>
    <row r="2708" spans="1:4" x14ac:dyDescent="0.2">
      <c r="A2708" t="s">
        <v>6079</v>
      </c>
      <c r="B2708">
        <v>0.27690700000000001</v>
      </c>
      <c r="C2708">
        <v>0.72309299999999999</v>
      </c>
      <c r="D2708">
        <v>0.27690700000000001</v>
      </c>
    </row>
    <row r="2709" spans="1:4" x14ac:dyDescent="0.2">
      <c r="A2709" t="s">
        <v>6080</v>
      </c>
      <c r="B2709">
        <v>0.29536800000000002</v>
      </c>
      <c r="C2709">
        <v>0.70463200000000004</v>
      </c>
      <c r="D2709">
        <v>0.29536800000000002</v>
      </c>
    </row>
    <row r="2710" spans="1:4" x14ac:dyDescent="0.2">
      <c r="A2710" t="s">
        <v>6081</v>
      </c>
      <c r="B2710">
        <v>0.313828</v>
      </c>
      <c r="C2710">
        <v>0.686172</v>
      </c>
      <c r="D2710">
        <v>0.313828</v>
      </c>
    </row>
    <row r="2711" spans="1:4" x14ac:dyDescent="0.2">
      <c r="A2711" t="s">
        <v>6082</v>
      </c>
      <c r="B2711">
        <v>0.332291</v>
      </c>
      <c r="C2711">
        <v>0.667709</v>
      </c>
      <c r="D2711">
        <v>0.332291</v>
      </c>
    </row>
    <row r="2712" spans="1:4" x14ac:dyDescent="0.2">
      <c r="A2712" t="s">
        <v>6083</v>
      </c>
      <c r="B2712">
        <v>0.35075200000000001</v>
      </c>
      <c r="C2712">
        <v>0.64924800000000005</v>
      </c>
      <c r="D2712">
        <v>0.35075200000000001</v>
      </c>
    </row>
    <row r="2713" spans="1:4" x14ac:dyDescent="0.2">
      <c r="A2713" t="s">
        <v>6084</v>
      </c>
      <c r="B2713">
        <v>0.36921300000000001</v>
      </c>
      <c r="C2713">
        <v>0.63078699999999999</v>
      </c>
      <c r="D2713">
        <v>0.36921300000000001</v>
      </c>
    </row>
    <row r="2714" spans="1:4" x14ac:dyDescent="0.2">
      <c r="A2714" t="s">
        <v>6085</v>
      </c>
      <c r="B2714">
        <v>0.38767200000000002</v>
      </c>
      <c r="C2714">
        <v>0.61232799999999998</v>
      </c>
      <c r="D2714">
        <v>0.38767200000000002</v>
      </c>
    </row>
    <row r="2715" spans="1:4" x14ac:dyDescent="0.2">
      <c r="A2715" t="s">
        <v>6086</v>
      </c>
      <c r="B2715">
        <v>0.406134</v>
      </c>
      <c r="C2715">
        <v>0.593866</v>
      </c>
      <c r="D2715">
        <v>0.406134</v>
      </c>
    </row>
    <row r="2716" spans="1:4" x14ac:dyDescent="0.2">
      <c r="A2716" t="s">
        <v>6087</v>
      </c>
      <c r="B2716">
        <v>0.42459599999999997</v>
      </c>
      <c r="C2716">
        <v>0.57540400000000003</v>
      </c>
      <c r="D2716">
        <v>0.42459599999999997</v>
      </c>
    </row>
    <row r="2717" spans="1:4" x14ac:dyDescent="0.2">
      <c r="A2717" t="s">
        <v>6088</v>
      </c>
      <c r="B2717">
        <v>0.44305699999999998</v>
      </c>
      <c r="C2717">
        <v>0.55694299999999997</v>
      </c>
      <c r="D2717">
        <v>0.44305699999999998</v>
      </c>
    </row>
    <row r="2718" spans="1:4" x14ac:dyDescent="0.2">
      <c r="A2718" t="s">
        <v>6089</v>
      </c>
      <c r="B2718">
        <v>0.46151599999999998</v>
      </c>
      <c r="C2718">
        <v>0.53848399999999996</v>
      </c>
      <c r="D2718">
        <v>0.46151599999999998</v>
      </c>
    </row>
    <row r="2719" spans="1:4" x14ac:dyDescent="0.2">
      <c r="A2719" t="s">
        <v>6090</v>
      </c>
      <c r="B2719">
        <v>0.33510099999999998</v>
      </c>
      <c r="C2719">
        <v>0.66489900000000002</v>
      </c>
      <c r="D2719">
        <v>0.33510099999999998</v>
      </c>
    </row>
    <row r="2720" spans="1:4" x14ac:dyDescent="0.2">
      <c r="A2720" t="s">
        <v>6091</v>
      </c>
      <c r="B2720">
        <v>0.35744199999999998</v>
      </c>
      <c r="C2720">
        <v>0.64255799999999996</v>
      </c>
      <c r="D2720">
        <v>0.35744199999999998</v>
      </c>
    </row>
    <row r="2721" spans="1:4" x14ac:dyDescent="0.2">
      <c r="A2721" t="s">
        <v>6092</v>
      </c>
      <c r="B2721">
        <v>0.37978000000000001</v>
      </c>
      <c r="C2721">
        <v>0.62021999999999999</v>
      </c>
      <c r="D2721">
        <v>0.37978000000000001</v>
      </c>
    </row>
    <row r="2722" spans="1:4" x14ac:dyDescent="0.2">
      <c r="A2722" t="s">
        <v>6093</v>
      </c>
      <c r="B2722">
        <v>0.40212300000000001</v>
      </c>
      <c r="C2722">
        <v>0.59787699999999999</v>
      </c>
      <c r="D2722">
        <v>0.40212300000000001</v>
      </c>
    </row>
    <row r="2723" spans="1:4" x14ac:dyDescent="0.2">
      <c r="A2723" t="s">
        <v>6094</v>
      </c>
      <c r="B2723">
        <v>0.42446400000000001</v>
      </c>
      <c r="C2723">
        <v>0.57553600000000005</v>
      </c>
      <c r="D2723">
        <v>0.42446400000000001</v>
      </c>
    </row>
    <row r="2724" spans="1:4" x14ac:dyDescent="0.2">
      <c r="A2724" t="s">
        <v>6095</v>
      </c>
      <c r="B2724">
        <v>0.44680199999999998</v>
      </c>
      <c r="C2724">
        <v>0.55319799999999997</v>
      </c>
      <c r="D2724">
        <v>0.44680199999999998</v>
      </c>
    </row>
    <row r="2725" spans="1:4" x14ac:dyDescent="0.2">
      <c r="A2725" t="s">
        <v>6096</v>
      </c>
      <c r="B2725">
        <v>0.46915000000000001</v>
      </c>
      <c r="C2725">
        <v>0.53085000000000004</v>
      </c>
      <c r="D2725">
        <v>0.46915000000000001</v>
      </c>
    </row>
    <row r="2726" spans="1:4" x14ac:dyDescent="0.2">
      <c r="A2726" t="s">
        <v>6097</v>
      </c>
      <c r="B2726">
        <v>0.49148199999999997</v>
      </c>
      <c r="C2726">
        <v>0.50851800000000003</v>
      </c>
      <c r="D2726">
        <v>0.49148199999999997</v>
      </c>
    </row>
    <row r="2727" spans="1:4" x14ac:dyDescent="0.2">
      <c r="A2727" t="s">
        <v>6098</v>
      </c>
      <c r="B2727">
        <v>0.51382300000000003</v>
      </c>
      <c r="C2727">
        <v>0.48617700000000003</v>
      </c>
      <c r="D2727">
        <v>0.51382300000000003</v>
      </c>
    </row>
    <row r="2728" spans="1:4" x14ac:dyDescent="0.2">
      <c r="A2728" t="s">
        <v>6099</v>
      </c>
      <c r="B2728">
        <v>0.53616200000000003</v>
      </c>
      <c r="C2728">
        <v>0.46383799999999997</v>
      </c>
      <c r="D2728">
        <v>0.53616200000000003</v>
      </c>
    </row>
    <row r="2729" spans="1:4" x14ac:dyDescent="0.2">
      <c r="A2729" t="s">
        <v>6100</v>
      </c>
      <c r="B2729">
        <v>0.55850200000000005</v>
      </c>
      <c r="C2729">
        <v>0.441498</v>
      </c>
      <c r="D2729">
        <v>0.55850200000000005</v>
      </c>
    </row>
    <row r="2730" spans="1:4" x14ac:dyDescent="0.2">
      <c r="A2730" t="s">
        <v>6101</v>
      </c>
      <c r="B2730">
        <v>0.328127</v>
      </c>
      <c r="C2730">
        <v>0.67187300000000005</v>
      </c>
      <c r="D2730">
        <v>0.328127</v>
      </c>
    </row>
    <row r="2731" spans="1:4" x14ac:dyDescent="0.2">
      <c r="A2731" t="s">
        <v>6102</v>
      </c>
      <c r="B2731">
        <v>0.35000199999999998</v>
      </c>
      <c r="C2731">
        <v>0.64999799999999996</v>
      </c>
      <c r="D2731">
        <v>0.35000199999999998</v>
      </c>
    </row>
    <row r="2732" spans="1:4" x14ac:dyDescent="0.2">
      <c r="A2732" t="s">
        <v>6103</v>
      </c>
      <c r="B2732">
        <v>0.37187500000000001</v>
      </c>
      <c r="C2732">
        <v>0.62812500000000004</v>
      </c>
      <c r="D2732">
        <v>0.37187500000000001</v>
      </c>
    </row>
    <row r="2733" spans="1:4" x14ac:dyDescent="0.2">
      <c r="A2733" t="s">
        <v>6104</v>
      </c>
      <c r="B2733">
        <v>0.39375300000000002</v>
      </c>
      <c r="C2733">
        <v>0.60624699999999998</v>
      </c>
      <c r="D2733">
        <v>0.39375300000000002</v>
      </c>
    </row>
    <row r="2734" spans="1:4" x14ac:dyDescent="0.2">
      <c r="A2734" t="s">
        <v>6105</v>
      </c>
      <c r="B2734">
        <v>0.41563</v>
      </c>
      <c r="C2734">
        <v>0.58436999999999995</v>
      </c>
      <c r="D2734">
        <v>0.41563</v>
      </c>
    </row>
    <row r="2735" spans="1:4" x14ac:dyDescent="0.2">
      <c r="A2735" t="s">
        <v>6106</v>
      </c>
      <c r="B2735">
        <v>0.437504</v>
      </c>
      <c r="C2735">
        <v>0.562496</v>
      </c>
      <c r="D2735">
        <v>0.437504</v>
      </c>
    </row>
    <row r="2736" spans="1:4" x14ac:dyDescent="0.2">
      <c r="A2736" t="s">
        <v>6107</v>
      </c>
      <c r="B2736">
        <v>0.45937800000000001</v>
      </c>
      <c r="C2736">
        <v>0.54062200000000005</v>
      </c>
      <c r="D2736">
        <v>0.45937800000000001</v>
      </c>
    </row>
    <row r="2737" spans="1:4" x14ac:dyDescent="0.2">
      <c r="A2737" t="s">
        <v>6108</v>
      </c>
      <c r="B2737">
        <v>0.48125200000000001</v>
      </c>
      <c r="C2737">
        <v>0.51874799999999999</v>
      </c>
      <c r="D2737">
        <v>0.48125200000000001</v>
      </c>
    </row>
    <row r="2738" spans="1:4" x14ac:dyDescent="0.2">
      <c r="A2738" t="s">
        <v>6109</v>
      </c>
      <c r="B2738">
        <v>0.50312400000000002</v>
      </c>
      <c r="C2738">
        <v>0.49687599999999998</v>
      </c>
      <c r="D2738">
        <v>0.50312400000000002</v>
      </c>
    </row>
    <row r="2739" spans="1:4" x14ac:dyDescent="0.2">
      <c r="A2739" t="s">
        <v>6110</v>
      </c>
      <c r="B2739">
        <v>0.52500500000000005</v>
      </c>
      <c r="C2739">
        <v>0.474995</v>
      </c>
      <c r="D2739">
        <v>0.52500500000000005</v>
      </c>
    </row>
    <row r="2740" spans="1:4" x14ac:dyDescent="0.2">
      <c r="A2740" t="s">
        <v>6111</v>
      </c>
      <c r="B2740">
        <v>0.54688099999999995</v>
      </c>
      <c r="C2740">
        <v>0.45311899999999999</v>
      </c>
      <c r="D2740">
        <v>0.54688099999999995</v>
      </c>
    </row>
    <row r="2741" spans="1:4" x14ac:dyDescent="0.2">
      <c r="A2741" t="s">
        <v>6112</v>
      </c>
      <c r="B2741">
        <v>0.26920100000000002</v>
      </c>
      <c r="C2741">
        <v>0.73079899999999998</v>
      </c>
      <c r="D2741">
        <v>0.26920100000000002</v>
      </c>
    </row>
    <row r="2742" spans="1:4" x14ac:dyDescent="0.2">
      <c r="A2742" t="s">
        <v>6113</v>
      </c>
      <c r="B2742">
        <v>0.28714699999999999</v>
      </c>
      <c r="C2742">
        <v>0.71285299999999996</v>
      </c>
      <c r="D2742">
        <v>0.28714699999999999</v>
      </c>
    </row>
    <row r="2743" spans="1:4" x14ac:dyDescent="0.2">
      <c r="A2743" t="s">
        <v>6114</v>
      </c>
      <c r="B2743">
        <v>0.30510300000000001</v>
      </c>
      <c r="C2743">
        <v>0.69489699999999999</v>
      </c>
      <c r="D2743">
        <v>0.30510300000000001</v>
      </c>
    </row>
    <row r="2744" spans="1:4" x14ac:dyDescent="0.2">
      <c r="A2744" t="s">
        <v>6115</v>
      </c>
      <c r="B2744">
        <v>0.323042</v>
      </c>
      <c r="C2744">
        <v>0.67695799999999995</v>
      </c>
      <c r="D2744">
        <v>0.323042</v>
      </c>
    </row>
    <row r="2745" spans="1:4" x14ac:dyDescent="0.2">
      <c r="A2745" t="s">
        <v>6116</v>
      </c>
      <c r="B2745">
        <v>0.34099000000000002</v>
      </c>
      <c r="C2745">
        <v>0.65900999999999998</v>
      </c>
      <c r="D2745">
        <v>0.34099000000000002</v>
      </c>
    </row>
    <row r="2746" spans="1:4" x14ac:dyDescent="0.2">
      <c r="A2746" t="s">
        <v>6117</v>
      </c>
      <c r="B2746">
        <v>0.35893599999999998</v>
      </c>
      <c r="C2746">
        <v>0.64106399999999997</v>
      </c>
      <c r="D2746">
        <v>0.35893599999999998</v>
      </c>
    </row>
    <row r="2747" spans="1:4" x14ac:dyDescent="0.2">
      <c r="A2747" t="s">
        <v>6118</v>
      </c>
      <c r="B2747">
        <v>0.376884</v>
      </c>
      <c r="C2747">
        <v>0.623116</v>
      </c>
      <c r="D2747">
        <v>0.376884</v>
      </c>
    </row>
    <row r="2748" spans="1:4" x14ac:dyDescent="0.2">
      <c r="A2748" t="s">
        <v>6119</v>
      </c>
      <c r="B2748">
        <v>0.39483099999999999</v>
      </c>
      <c r="C2748">
        <v>0.60516899999999996</v>
      </c>
      <c r="D2748">
        <v>0.39483099999999999</v>
      </c>
    </row>
    <row r="2749" spans="1:4" x14ac:dyDescent="0.2">
      <c r="A2749" t="s">
        <v>6120</v>
      </c>
      <c r="B2749">
        <v>0.41277799999999998</v>
      </c>
      <c r="C2749">
        <v>0.58722200000000002</v>
      </c>
      <c r="D2749">
        <v>0.41277799999999998</v>
      </c>
    </row>
    <row r="2750" spans="1:4" x14ac:dyDescent="0.2">
      <c r="A2750" t="s">
        <v>6121</v>
      </c>
      <c r="B2750">
        <v>0.430726</v>
      </c>
      <c r="C2750">
        <v>0.56927399999999995</v>
      </c>
      <c r="D2750">
        <v>0.430726</v>
      </c>
    </row>
    <row r="2751" spans="1:4" x14ac:dyDescent="0.2">
      <c r="A2751" t="s">
        <v>6122</v>
      </c>
      <c r="B2751">
        <v>0.44867200000000002</v>
      </c>
      <c r="C2751">
        <v>0.55132800000000004</v>
      </c>
      <c r="D2751">
        <v>0.44867200000000002</v>
      </c>
    </row>
    <row r="2752" spans="1:4" x14ac:dyDescent="0.2">
      <c r="A2752" t="s">
        <v>6123</v>
      </c>
      <c r="B2752">
        <v>0.43345600000000001</v>
      </c>
      <c r="C2752">
        <v>0.56654400000000005</v>
      </c>
      <c r="D2752">
        <v>0.43345600000000001</v>
      </c>
    </row>
    <row r="2753" spans="1:4" x14ac:dyDescent="0.2">
      <c r="A2753" t="s">
        <v>6124</v>
      </c>
      <c r="B2753">
        <v>0.46235399999999999</v>
      </c>
      <c r="C2753">
        <v>0.53764599999999996</v>
      </c>
      <c r="D2753">
        <v>0.46235399999999999</v>
      </c>
    </row>
    <row r="2754" spans="1:4" x14ac:dyDescent="0.2">
      <c r="A2754" t="s">
        <v>6125</v>
      </c>
      <c r="B2754">
        <v>0.49125200000000002</v>
      </c>
      <c r="C2754">
        <v>0.50874799999999998</v>
      </c>
      <c r="D2754">
        <v>0.49125200000000002</v>
      </c>
    </row>
    <row r="2755" spans="1:4" x14ac:dyDescent="0.2">
      <c r="A2755" t="s">
        <v>6126</v>
      </c>
      <c r="B2755">
        <v>0.52014899999999997</v>
      </c>
      <c r="C2755">
        <v>0.47985100000000003</v>
      </c>
      <c r="D2755">
        <v>0.52014899999999997</v>
      </c>
    </row>
    <row r="2756" spans="1:4" x14ac:dyDescent="0.2">
      <c r="A2756" t="s">
        <v>6127</v>
      </c>
      <c r="B2756">
        <v>0.54904500000000001</v>
      </c>
      <c r="C2756">
        <v>0.45095499999999999</v>
      </c>
      <c r="D2756">
        <v>0.54904500000000001</v>
      </c>
    </row>
    <row r="2757" spans="1:4" x14ac:dyDescent="0.2">
      <c r="A2757" t="s">
        <v>6128</v>
      </c>
      <c r="B2757">
        <v>0.57794000000000001</v>
      </c>
      <c r="C2757">
        <v>0.42205999999999999</v>
      </c>
      <c r="D2757">
        <v>0.57794000000000001</v>
      </c>
    </row>
    <row r="2758" spans="1:4" x14ac:dyDescent="0.2">
      <c r="A2758" t="s">
        <v>6129</v>
      </c>
      <c r="B2758">
        <v>0.60683900000000002</v>
      </c>
      <c r="C2758">
        <v>0.39316099999999998</v>
      </c>
      <c r="D2758">
        <v>0.60683900000000002</v>
      </c>
    </row>
    <row r="2759" spans="1:4" x14ac:dyDescent="0.2">
      <c r="A2759" t="s">
        <v>6130</v>
      </c>
      <c r="B2759">
        <v>0.63573599999999997</v>
      </c>
      <c r="C2759">
        <v>0.36426399999999998</v>
      </c>
      <c r="D2759">
        <v>0.63573599999999997</v>
      </c>
    </row>
    <row r="2760" spans="1:4" x14ac:dyDescent="0.2">
      <c r="A2760" t="s">
        <v>6131</v>
      </c>
      <c r="B2760">
        <v>0.66463300000000003</v>
      </c>
      <c r="C2760">
        <v>0.33536700000000003</v>
      </c>
      <c r="D2760">
        <v>0.66463300000000003</v>
      </c>
    </row>
    <row r="2761" spans="1:4" x14ac:dyDescent="0.2">
      <c r="A2761" t="s">
        <v>6132</v>
      </c>
      <c r="B2761">
        <v>0.69353399999999998</v>
      </c>
      <c r="C2761">
        <v>0.30646600000000002</v>
      </c>
      <c r="D2761">
        <v>0.69353399999999998</v>
      </c>
    </row>
    <row r="2762" spans="1:4" x14ac:dyDescent="0.2">
      <c r="A2762" t="s">
        <v>6133</v>
      </c>
      <c r="B2762">
        <v>0.72243299999999999</v>
      </c>
      <c r="C2762">
        <v>0.27756700000000001</v>
      </c>
      <c r="D2762">
        <v>0.72243299999999999</v>
      </c>
    </row>
    <row r="2763" spans="1:4" x14ac:dyDescent="0.2">
      <c r="A2763" t="s">
        <v>6134</v>
      </c>
      <c r="B2763">
        <v>0.34876600000000002</v>
      </c>
      <c r="C2763">
        <v>0.65123399999999998</v>
      </c>
      <c r="D2763">
        <v>0.34876600000000002</v>
      </c>
    </row>
    <row r="2764" spans="1:4" x14ac:dyDescent="0.2">
      <c r="A2764" t="s">
        <v>6135</v>
      </c>
      <c r="B2764">
        <v>0.37201699999999999</v>
      </c>
      <c r="C2764">
        <v>0.62798299999999996</v>
      </c>
      <c r="D2764">
        <v>0.37201699999999999</v>
      </c>
    </row>
    <row r="2765" spans="1:4" x14ac:dyDescent="0.2">
      <c r="A2765" t="s">
        <v>6136</v>
      </c>
      <c r="B2765">
        <v>0.39527000000000001</v>
      </c>
      <c r="C2765">
        <v>0.60472999999999999</v>
      </c>
      <c r="D2765">
        <v>0.39527000000000001</v>
      </c>
    </row>
    <row r="2766" spans="1:4" x14ac:dyDescent="0.2">
      <c r="A2766" t="s">
        <v>6137</v>
      </c>
      <c r="B2766">
        <v>0.41852200000000001</v>
      </c>
      <c r="C2766">
        <v>0.58147800000000005</v>
      </c>
      <c r="D2766">
        <v>0.41852200000000001</v>
      </c>
    </row>
    <row r="2767" spans="1:4" x14ac:dyDescent="0.2">
      <c r="A2767" t="s">
        <v>6138</v>
      </c>
      <c r="B2767">
        <v>0.44177100000000002</v>
      </c>
      <c r="C2767">
        <v>0.55822899999999998</v>
      </c>
      <c r="D2767">
        <v>0.44177100000000002</v>
      </c>
    </row>
    <row r="2768" spans="1:4" x14ac:dyDescent="0.2">
      <c r="A2768" t="s">
        <v>6139</v>
      </c>
      <c r="B2768">
        <v>0.46502500000000002</v>
      </c>
      <c r="C2768">
        <v>0.53497499999999998</v>
      </c>
      <c r="D2768">
        <v>0.46502500000000002</v>
      </c>
    </row>
    <row r="2769" spans="1:4" x14ac:dyDescent="0.2">
      <c r="A2769" t="s">
        <v>6140</v>
      </c>
      <c r="B2769">
        <v>0.48827300000000001</v>
      </c>
      <c r="C2769">
        <v>0.51172700000000004</v>
      </c>
      <c r="D2769">
        <v>0.48827300000000001</v>
      </c>
    </row>
    <row r="2770" spans="1:4" x14ac:dyDescent="0.2">
      <c r="A2770" t="s">
        <v>6141</v>
      </c>
      <c r="B2770">
        <v>0.51152500000000001</v>
      </c>
      <c r="C2770">
        <v>0.48847499999999999</v>
      </c>
      <c r="D2770">
        <v>0.51152500000000001</v>
      </c>
    </row>
    <row r="2771" spans="1:4" x14ac:dyDescent="0.2">
      <c r="A2771" t="s">
        <v>6142</v>
      </c>
      <c r="B2771">
        <v>0.53477600000000003</v>
      </c>
      <c r="C2771">
        <v>0.46522400000000003</v>
      </c>
      <c r="D2771">
        <v>0.53477600000000003</v>
      </c>
    </row>
    <row r="2772" spans="1:4" x14ac:dyDescent="0.2">
      <c r="A2772" t="s">
        <v>6143</v>
      </c>
      <c r="B2772">
        <v>0.55802600000000002</v>
      </c>
      <c r="C2772">
        <v>0.44197399999999998</v>
      </c>
      <c r="D2772">
        <v>0.55802600000000002</v>
      </c>
    </row>
    <row r="2773" spans="1:4" x14ac:dyDescent="0.2">
      <c r="A2773" t="s">
        <v>6144</v>
      </c>
      <c r="B2773">
        <v>0.58127600000000001</v>
      </c>
      <c r="C2773">
        <v>0.41872399999999999</v>
      </c>
      <c r="D2773">
        <v>0.58127600000000001</v>
      </c>
    </row>
    <row r="2774" spans="1:4" x14ac:dyDescent="0.2">
      <c r="A2774" t="s">
        <v>6145</v>
      </c>
      <c r="B2774">
        <v>0.41599799999999998</v>
      </c>
      <c r="C2774">
        <v>0.58400200000000002</v>
      </c>
      <c r="D2774">
        <v>0.41599799999999998</v>
      </c>
    </row>
    <row r="2775" spans="1:4" x14ac:dyDescent="0.2">
      <c r="A2775" t="s">
        <v>6146</v>
      </c>
      <c r="B2775">
        <v>0.44372899999999998</v>
      </c>
      <c r="C2775">
        <v>0.55627099999999996</v>
      </c>
      <c r="D2775">
        <v>0.44372899999999998</v>
      </c>
    </row>
    <row r="2776" spans="1:4" x14ac:dyDescent="0.2">
      <c r="A2776" t="s">
        <v>6147</v>
      </c>
      <c r="B2776">
        <v>0.47146300000000002</v>
      </c>
      <c r="C2776">
        <v>0.52853700000000003</v>
      </c>
      <c r="D2776">
        <v>0.47146300000000002</v>
      </c>
    </row>
    <row r="2777" spans="1:4" x14ac:dyDescent="0.2">
      <c r="A2777" t="s">
        <v>6148</v>
      </c>
      <c r="B2777">
        <v>0.49920100000000001</v>
      </c>
      <c r="C2777">
        <v>0.50079899999999999</v>
      </c>
      <c r="D2777">
        <v>0.49920100000000001</v>
      </c>
    </row>
    <row r="2778" spans="1:4" x14ac:dyDescent="0.2">
      <c r="A2778" t="s">
        <v>6149</v>
      </c>
      <c r="B2778">
        <v>0.52693299999999998</v>
      </c>
      <c r="C2778">
        <v>0.47306700000000002</v>
      </c>
      <c r="D2778">
        <v>0.52693299999999998</v>
      </c>
    </row>
    <row r="2779" spans="1:4" x14ac:dyDescent="0.2">
      <c r="A2779" t="s">
        <v>6150</v>
      </c>
      <c r="B2779">
        <v>0.55466199999999999</v>
      </c>
      <c r="C2779">
        <v>0.44533800000000001</v>
      </c>
      <c r="D2779">
        <v>0.55466199999999999</v>
      </c>
    </row>
    <row r="2780" spans="1:4" x14ac:dyDescent="0.2">
      <c r="A2780" t="s">
        <v>6151</v>
      </c>
      <c r="B2780">
        <v>0.58239300000000005</v>
      </c>
      <c r="C2780">
        <v>0.41760700000000001</v>
      </c>
      <c r="D2780">
        <v>0.58239300000000005</v>
      </c>
    </row>
    <row r="2781" spans="1:4" x14ac:dyDescent="0.2">
      <c r="A2781" t="s">
        <v>6152</v>
      </c>
      <c r="B2781">
        <v>0.610128</v>
      </c>
      <c r="C2781">
        <v>0.389872</v>
      </c>
      <c r="D2781">
        <v>0.610128</v>
      </c>
    </row>
    <row r="2782" spans="1:4" x14ac:dyDescent="0.2">
      <c r="A2782" t="s">
        <v>6153</v>
      </c>
      <c r="B2782">
        <v>0.63786100000000001</v>
      </c>
      <c r="C2782">
        <v>0.36213899999999999</v>
      </c>
      <c r="D2782">
        <v>0.63786100000000001</v>
      </c>
    </row>
    <row r="2783" spans="1:4" x14ac:dyDescent="0.2">
      <c r="A2783" t="s">
        <v>6154</v>
      </c>
      <c r="B2783">
        <v>0.66559400000000002</v>
      </c>
      <c r="C2783">
        <v>0.33440599999999998</v>
      </c>
      <c r="D2783">
        <v>0.66559400000000002</v>
      </c>
    </row>
    <row r="2784" spans="1:4" x14ac:dyDescent="0.2">
      <c r="A2784" t="s">
        <v>6155</v>
      </c>
      <c r="B2784">
        <v>0.69333</v>
      </c>
      <c r="C2784">
        <v>0.30667</v>
      </c>
      <c r="D2784">
        <v>0.69333</v>
      </c>
    </row>
    <row r="2785" spans="1:4" x14ac:dyDescent="0.2">
      <c r="A2785" t="s">
        <v>6156</v>
      </c>
      <c r="B2785">
        <v>0.37207099999999999</v>
      </c>
      <c r="C2785">
        <v>0.62792899999999996</v>
      </c>
      <c r="D2785">
        <v>0.37207099999999999</v>
      </c>
    </row>
    <row r="2786" spans="1:4" x14ac:dyDescent="0.2">
      <c r="A2786" t="s">
        <v>6157</v>
      </c>
      <c r="B2786">
        <v>0.39687800000000001</v>
      </c>
      <c r="C2786">
        <v>0.60312200000000005</v>
      </c>
      <c r="D2786">
        <v>0.39687800000000001</v>
      </c>
    </row>
    <row r="2787" spans="1:4" x14ac:dyDescent="0.2">
      <c r="A2787" t="s">
        <v>6158</v>
      </c>
      <c r="B2787">
        <v>0.421682</v>
      </c>
      <c r="C2787">
        <v>0.578318</v>
      </c>
      <c r="D2787">
        <v>0.421682</v>
      </c>
    </row>
    <row r="2788" spans="1:4" x14ac:dyDescent="0.2">
      <c r="A2788" t="s">
        <v>6159</v>
      </c>
      <c r="B2788">
        <v>0.44648500000000002</v>
      </c>
      <c r="C2788">
        <v>0.55351499999999998</v>
      </c>
      <c r="D2788">
        <v>0.44648500000000002</v>
      </c>
    </row>
    <row r="2789" spans="1:4" x14ac:dyDescent="0.2">
      <c r="A2789" t="s">
        <v>6160</v>
      </c>
      <c r="B2789">
        <v>0.47128799999999998</v>
      </c>
      <c r="C2789">
        <v>0.52871199999999996</v>
      </c>
      <c r="D2789">
        <v>0.47128799999999998</v>
      </c>
    </row>
    <row r="2790" spans="1:4" x14ac:dyDescent="0.2">
      <c r="A2790" t="s">
        <v>6161</v>
      </c>
      <c r="B2790">
        <v>0.49609399999999998</v>
      </c>
      <c r="C2790">
        <v>0.50390599999999997</v>
      </c>
      <c r="D2790">
        <v>0.49609399999999998</v>
      </c>
    </row>
    <row r="2791" spans="1:4" x14ac:dyDescent="0.2">
      <c r="A2791" t="s">
        <v>6162</v>
      </c>
      <c r="B2791">
        <v>0.520899</v>
      </c>
      <c r="C2791">
        <v>0.479101</v>
      </c>
      <c r="D2791">
        <v>0.520899</v>
      </c>
    </row>
    <row r="2792" spans="1:4" x14ac:dyDescent="0.2">
      <c r="A2792" t="s">
        <v>6163</v>
      </c>
      <c r="B2792">
        <v>0.54570399999999997</v>
      </c>
      <c r="C2792">
        <v>0.45429599999999998</v>
      </c>
      <c r="D2792">
        <v>0.54570399999999997</v>
      </c>
    </row>
    <row r="2793" spans="1:4" x14ac:dyDescent="0.2">
      <c r="A2793" t="s">
        <v>6164</v>
      </c>
      <c r="B2793">
        <v>0.57050699999999999</v>
      </c>
      <c r="C2793">
        <v>0.42949300000000001</v>
      </c>
      <c r="D2793">
        <v>0.57050699999999999</v>
      </c>
    </row>
    <row r="2794" spans="1:4" x14ac:dyDescent="0.2">
      <c r="A2794" t="s">
        <v>6165</v>
      </c>
      <c r="B2794">
        <v>0.59531000000000001</v>
      </c>
      <c r="C2794">
        <v>0.40468999999999999</v>
      </c>
      <c r="D2794">
        <v>0.59531000000000001</v>
      </c>
    </row>
    <row r="2795" spans="1:4" x14ac:dyDescent="0.2">
      <c r="A2795" t="s">
        <v>6166</v>
      </c>
      <c r="B2795">
        <v>0.62011700000000003</v>
      </c>
      <c r="C2795">
        <v>0.37988300000000003</v>
      </c>
      <c r="D2795">
        <v>0.62011700000000003</v>
      </c>
    </row>
    <row r="2796" spans="1:4" x14ac:dyDescent="0.2">
      <c r="A2796" t="s">
        <v>6167</v>
      </c>
      <c r="B2796">
        <v>0.399177</v>
      </c>
      <c r="C2796">
        <v>0.600823</v>
      </c>
      <c r="D2796">
        <v>0.399177</v>
      </c>
    </row>
    <row r="2797" spans="1:4" x14ac:dyDescent="0.2">
      <c r="A2797" t="s">
        <v>6168</v>
      </c>
      <c r="B2797">
        <v>0.42578700000000003</v>
      </c>
      <c r="C2797">
        <v>0.57421299999999997</v>
      </c>
      <c r="D2797">
        <v>0.42578700000000003</v>
      </c>
    </row>
    <row r="2798" spans="1:4" x14ac:dyDescent="0.2">
      <c r="A2798" t="s">
        <v>6169</v>
      </c>
      <c r="B2798">
        <v>0.452399</v>
      </c>
      <c r="C2798">
        <v>0.547601</v>
      </c>
      <c r="D2798">
        <v>0.452399</v>
      </c>
    </row>
    <row r="2799" spans="1:4" x14ac:dyDescent="0.2">
      <c r="A2799" t="s">
        <v>6170</v>
      </c>
      <c r="B2799">
        <v>0.479014</v>
      </c>
      <c r="C2799">
        <v>0.52098599999999995</v>
      </c>
      <c r="D2799">
        <v>0.479014</v>
      </c>
    </row>
    <row r="2800" spans="1:4" x14ac:dyDescent="0.2">
      <c r="A2800" t="s">
        <v>6171</v>
      </c>
      <c r="B2800">
        <v>0.50561699999999998</v>
      </c>
      <c r="C2800">
        <v>0.49438300000000002</v>
      </c>
      <c r="D2800">
        <v>0.50561699999999998</v>
      </c>
    </row>
    <row r="2801" spans="1:4" x14ac:dyDescent="0.2">
      <c r="A2801" t="s">
        <v>6172</v>
      </c>
      <c r="B2801">
        <v>0.53224000000000005</v>
      </c>
      <c r="C2801">
        <v>0.46776000000000001</v>
      </c>
      <c r="D2801">
        <v>0.53224000000000005</v>
      </c>
    </row>
    <row r="2802" spans="1:4" x14ac:dyDescent="0.2">
      <c r="A2802" t="s">
        <v>6173</v>
      </c>
      <c r="B2802">
        <v>0.55884400000000001</v>
      </c>
      <c r="C2802">
        <v>0.44115599999999999</v>
      </c>
      <c r="D2802">
        <v>0.55884400000000001</v>
      </c>
    </row>
    <row r="2803" spans="1:4" x14ac:dyDescent="0.2">
      <c r="A2803" t="s">
        <v>6174</v>
      </c>
      <c r="B2803">
        <v>0.585453</v>
      </c>
      <c r="C2803">
        <v>0.414547</v>
      </c>
      <c r="D2803">
        <v>0.585453</v>
      </c>
    </row>
    <row r="2804" spans="1:4" x14ac:dyDescent="0.2">
      <c r="A2804" t="s">
        <v>6175</v>
      </c>
      <c r="B2804">
        <v>0.61206700000000003</v>
      </c>
      <c r="C2804">
        <v>0.38793299999999997</v>
      </c>
      <c r="D2804">
        <v>0.61206700000000003</v>
      </c>
    </row>
    <row r="2805" spans="1:4" x14ac:dyDescent="0.2">
      <c r="A2805" t="s">
        <v>6176</v>
      </c>
      <c r="B2805">
        <v>0.63867700000000005</v>
      </c>
      <c r="C2805">
        <v>0.36132300000000001</v>
      </c>
      <c r="D2805">
        <v>0.63867700000000005</v>
      </c>
    </row>
    <row r="2806" spans="1:4" x14ac:dyDescent="0.2">
      <c r="A2806" t="s">
        <v>6177</v>
      </c>
      <c r="B2806">
        <v>0.66529099999999997</v>
      </c>
      <c r="C2806">
        <v>0.33470899999999998</v>
      </c>
      <c r="D2806">
        <v>0.66529099999999997</v>
      </c>
    </row>
    <row r="2807" spans="1:4" x14ac:dyDescent="0.2">
      <c r="A2807" t="s">
        <v>6178</v>
      </c>
      <c r="B2807">
        <v>0.346026</v>
      </c>
      <c r="C2807">
        <v>0.65397400000000006</v>
      </c>
      <c r="D2807">
        <v>0.346026</v>
      </c>
    </row>
    <row r="2808" spans="1:4" x14ac:dyDescent="0.2">
      <c r="A2808" t="s">
        <v>6179</v>
      </c>
      <c r="B2808">
        <v>0.369093</v>
      </c>
      <c r="C2808">
        <v>0.630907</v>
      </c>
      <c r="D2808">
        <v>0.369093</v>
      </c>
    </row>
    <row r="2809" spans="1:4" x14ac:dyDescent="0.2">
      <c r="A2809" t="s">
        <v>6180</v>
      </c>
      <c r="B2809">
        <v>0.39216299999999998</v>
      </c>
      <c r="C2809">
        <v>0.60783699999999996</v>
      </c>
      <c r="D2809">
        <v>0.39216299999999998</v>
      </c>
    </row>
    <row r="2810" spans="1:4" x14ac:dyDescent="0.2">
      <c r="A2810" t="s">
        <v>6181</v>
      </c>
      <c r="B2810">
        <v>0.41523300000000002</v>
      </c>
      <c r="C2810">
        <v>0.58476700000000004</v>
      </c>
      <c r="D2810">
        <v>0.41523300000000002</v>
      </c>
    </row>
    <row r="2811" spans="1:4" x14ac:dyDescent="0.2">
      <c r="A2811" t="s">
        <v>6182</v>
      </c>
      <c r="B2811">
        <v>0.43830000000000002</v>
      </c>
      <c r="C2811">
        <v>0.56169999999999998</v>
      </c>
      <c r="D2811">
        <v>0.43830000000000002</v>
      </c>
    </row>
    <row r="2812" spans="1:4" x14ac:dyDescent="0.2">
      <c r="A2812" t="s">
        <v>6183</v>
      </c>
      <c r="B2812">
        <v>0.46136700000000003</v>
      </c>
      <c r="C2812">
        <v>0.53863300000000003</v>
      </c>
      <c r="D2812">
        <v>0.46136700000000003</v>
      </c>
    </row>
    <row r="2813" spans="1:4" x14ac:dyDescent="0.2">
      <c r="A2813" t="s">
        <v>6184</v>
      </c>
      <c r="B2813">
        <v>0.48443599999999998</v>
      </c>
      <c r="C2813">
        <v>0.51556400000000002</v>
      </c>
      <c r="D2813">
        <v>0.48443599999999998</v>
      </c>
    </row>
    <row r="2814" spans="1:4" x14ac:dyDescent="0.2">
      <c r="A2814" t="s">
        <v>6185</v>
      </c>
      <c r="B2814">
        <v>0.50750399999999996</v>
      </c>
      <c r="C2814">
        <v>0.49249599999999999</v>
      </c>
      <c r="D2814">
        <v>0.50750399999999996</v>
      </c>
    </row>
    <row r="2815" spans="1:4" x14ac:dyDescent="0.2">
      <c r="A2815" t="s">
        <v>6186</v>
      </c>
      <c r="B2815">
        <v>0.53057299999999996</v>
      </c>
      <c r="C2815">
        <v>0.46942699999999998</v>
      </c>
      <c r="D2815">
        <v>0.53057299999999996</v>
      </c>
    </row>
    <row r="2816" spans="1:4" x14ac:dyDescent="0.2">
      <c r="A2816" t="s">
        <v>6187</v>
      </c>
      <c r="B2816">
        <v>0.55364100000000005</v>
      </c>
      <c r="C2816">
        <v>0.44635900000000001</v>
      </c>
      <c r="D2816">
        <v>0.55364100000000005</v>
      </c>
    </row>
    <row r="2817" spans="1:4" x14ac:dyDescent="0.2">
      <c r="A2817" t="s">
        <v>6188</v>
      </c>
      <c r="B2817">
        <v>0.576708</v>
      </c>
      <c r="C2817">
        <v>0.423292</v>
      </c>
      <c r="D2817">
        <v>0.576708</v>
      </c>
    </row>
    <row r="2818" spans="1:4" x14ac:dyDescent="0.2">
      <c r="A2818" t="s">
        <v>6189</v>
      </c>
      <c r="B2818">
        <v>0.37774099999999999</v>
      </c>
      <c r="C2818">
        <v>0.62225900000000001</v>
      </c>
      <c r="D2818">
        <v>0.37774099999999999</v>
      </c>
    </row>
    <row r="2819" spans="1:4" x14ac:dyDescent="0.2">
      <c r="A2819" t="s">
        <v>6190</v>
      </c>
      <c r="B2819">
        <v>0.40292600000000001</v>
      </c>
      <c r="C2819">
        <v>0.59707399999999999</v>
      </c>
      <c r="D2819">
        <v>0.40292600000000001</v>
      </c>
    </row>
    <row r="2820" spans="1:4" x14ac:dyDescent="0.2">
      <c r="A2820" t="s">
        <v>6191</v>
      </c>
      <c r="B2820">
        <v>0.42810700000000002</v>
      </c>
      <c r="C2820">
        <v>0.57189299999999998</v>
      </c>
      <c r="D2820">
        <v>0.42810700000000002</v>
      </c>
    </row>
    <row r="2821" spans="1:4" x14ac:dyDescent="0.2">
      <c r="A2821" t="s">
        <v>6192</v>
      </c>
      <c r="B2821">
        <v>0.453289</v>
      </c>
      <c r="C2821">
        <v>0.54671099999999995</v>
      </c>
      <c r="D2821">
        <v>0.453289</v>
      </c>
    </row>
    <row r="2822" spans="1:4" x14ac:dyDescent="0.2">
      <c r="A2822" t="s">
        <v>6193</v>
      </c>
      <c r="B2822">
        <v>0.47847200000000001</v>
      </c>
      <c r="C2822">
        <v>0.52152799999999999</v>
      </c>
      <c r="D2822">
        <v>0.47847200000000001</v>
      </c>
    </row>
    <row r="2823" spans="1:4" x14ac:dyDescent="0.2">
      <c r="A2823" t="s">
        <v>6194</v>
      </c>
      <c r="B2823">
        <v>0.50365400000000005</v>
      </c>
      <c r="C2823">
        <v>0.49634600000000001</v>
      </c>
      <c r="D2823">
        <v>0.50365400000000005</v>
      </c>
    </row>
    <row r="2824" spans="1:4" x14ac:dyDescent="0.2">
      <c r="A2824" t="s">
        <v>6195</v>
      </c>
      <c r="B2824">
        <v>0.52883800000000003</v>
      </c>
      <c r="C2824">
        <v>0.47116200000000003</v>
      </c>
      <c r="D2824">
        <v>0.52883800000000003</v>
      </c>
    </row>
    <row r="2825" spans="1:4" x14ac:dyDescent="0.2">
      <c r="A2825" t="s">
        <v>6196</v>
      </c>
      <c r="B2825">
        <v>0.55401999999999996</v>
      </c>
      <c r="C2825">
        <v>0.44597999999999999</v>
      </c>
      <c r="D2825">
        <v>0.55401999999999996</v>
      </c>
    </row>
    <row r="2826" spans="1:4" x14ac:dyDescent="0.2">
      <c r="A2826" t="s">
        <v>6197</v>
      </c>
      <c r="B2826">
        <v>0.57920099999999997</v>
      </c>
      <c r="C2826">
        <v>0.42079899999999998</v>
      </c>
      <c r="D2826">
        <v>0.57920099999999997</v>
      </c>
    </row>
    <row r="2827" spans="1:4" x14ac:dyDescent="0.2">
      <c r="A2827" t="s">
        <v>6198</v>
      </c>
      <c r="B2827">
        <v>0.604383</v>
      </c>
      <c r="C2827">
        <v>0.395617</v>
      </c>
      <c r="D2827">
        <v>0.604383</v>
      </c>
    </row>
    <row r="2828" spans="1:4" x14ac:dyDescent="0.2">
      <c r="A2828" t="s">
        <v>6199</v>
      </c>
      <c r="B2828">
        <v>0.62957399999999997</v>
      </c>
      <c r="C2828">
        <v>0.37042599999999998</v>
      </c>
      <c r="D2828">
        <v>0.62957399999999997</v>
      </c>
    </row>
    <row r="2829" spans="1:4" x14ac:dyDescent="0.2">
      <c r="A2829" t="s">
        <v>6200</v>
      </c>
      <c r="B2829">
        <v>0.31174099999999999</v>
      </c>
      <c r="C2829">
        <v>0.68825899999999995</v>
      </c>
      <c r="D2829">
        <v>0.31174099999999999</v>
      </c>
    </row>
    <row r="2830" spans="1:4" x14ac:dyDescent="0.2">
      <c r="A2830" t="s">
        <v>6201</v>
      </c>
      <c r="B2830">
        <v>0.33252599999999999</v>
      </c>
      <c r="C2830">
        <v>0.66747400000000001</v>
      </c>
      <c r="D2830">
        <v>0.33252599999999999</v>
      </c>
    </row>
    <row r="2831" spans="1:4" x14ac:dyDescent="0.2">
      <c r="A2831" t="s">
        <v>6202</v>
      </c>
      <c r="B2831">
        <v>0.35331000000000001</v>
      </c>
      <c r="C2831">
        <v>0.64668999999999999</v>
      </c>
      <c r="D2831">
        <v>0.35331000000000001</v>
      </c>
    </row>
    <row r="2832" spans="1:4" x14ac:dyDescent="0.2">
      <c r="A2832" t="s">
        <v>6203</v>
      </c>
      <c r="B2832">
        <v>0.374087</v>
      </c>
      <c r="C2832">
        <v>0.62591300000000005</v>
      </c>
      <c r="D2832">
        <v>0.374087</v>
      </c>
    </row>
    <row r="2833" spans="1:4" x14ac:dyDescent="0.2">
      <c r="A2833" t="s">
        <v>6204</v>
      </c>
      <c r="B2833">
        <v>0.39487499999999998</v>
      </c>
      <c r="C2833">
        <v>0.60512500000000002</v>
      </c>
      <c r="D2833">
        <v>0.39487499999999998</v>
      </c>
    </row>
    <row r="2834" spans="1:4" x14ac:dyDescent="0.2">
      <c r="A2834" t="s">
        <v>6205</v>
      </c>
      <c r="B2834">
        <v>0.41565999999999997</v>
      </c>
      <c r="C2834">
        <v>0.58433999999999997</v>
      </c>
      <c r="D2834">
        <v>0.41565999999999997</v>
      </c>
    </row>
    <row r="2835" spans="1:4" x14ac:dyDescent="0.2">
      <c r="A2835" t="s">
        <v>6206</v>
      </c>
      <c r="B2835">
        <v>0.436442</v>
      </c>
      <c r="C2835">
        <v>0.563558</v>
      </c>
      <c r="D2835">
        <v>0.436442</v>
      </c>
    </row>
    <row r="2836" spans="1:4" x14ac:dyDescent="0.2">
      <c r="A2836" t="s">
        <v>6207</v>
      </c>
      <c r="B2836">
        <v>0.45722400000000002</v>
      </c>
      <c r="C2836">
        <v>0.54277600000000004</v>
      </c>
      <c r="D2836">
        <v>0.45722400000000002</v>
      </c>
    </row>
    <row r="2837" spans="1:4" x14ac:dyDescent="0.2">
      <c r="A2837" t="s">
        <v>6208</v>
      </c>
      <c r="B2837">
        <v>0.47800700000000002</v>
      </c>
      <c r="C2837">
        <v>0.52199300000000004</v>
      </c>
      <c r="D2837">
        <v>0.47800700000000002</v>
      </c>
    </row>
    <row r="2838" spans="1:4" x14ac:dyDescent="0.2">
      <c r="A2838" t="s">
        <v>6209</v>
      </c>
      <c r="B2838">
        <v>0.49879000000000001</v>
      </c>
      <c r="C2838">
        <v>0.50121000000000004</v>
      </c>
      <c r="D2838">
        <v>0.49879000000000001</v>
      </c>
    </row>
    <row r="2839" spans="1:4" x14ac:dyDescent="0.2">
      <c r="A2839" t="s">
        <v>6210</v>
      </c>
      <c r="B2839">
        <v>0.51957200000000003</v>
      </c>
      <c r="C2839">
        <v>0.48042800000000002</v>
      </c>
      <c r="D2839">
        <v>0.51957200000000003</v>
      </c>
    </row>
    <row r="2840" spans="1:4" x14ac:dyDescent="0.2">
      <c r="A2840" t="s">
        <v>6211</v>
      </c>
      <c r="B2840">
        <v>0.33523599999999998</v>
      </c>
      <c r="C2840">
        <v>0.66476400000000002</v>
      </c>
      <c r="D2840">
        <v>0.33523599999999998</v>
      </c>
    </row>
    <row r="2841" spans="1:4" x14ac:dyDescent="0.2">
      <c r="A2841" t="s">
        <v>6212</v>
      </c>
      <c r="B2841">
        <v>0.35758499999999999</v>
      </c>
      <c r="C2841">
        <v>0.64241499999999996</v>
      </c>
      <c r="D2841">
        <v>0.35758499999999999</v>
      </c>
    </row>
    <row r="2842" spans="1:4" x14ac:dyDescent="0.2">
      <c r="A2842" t="s">
        <v>6213</v>
      </c>
      <c r="B2842">
        <v>0.37993199999999999</v>
      </c>
      <c r="C2842">
        <v>0.62006799999999995</v>
      </c>
      <c r="D2842">
        <v>0.37993199999999999</v>
      </c>
    </row>
    <row r="2843" spans="1:4" x14ac:dyDescent="0.2">
      <c r="A2843" t="s">
        <v>6214</v>
      </c>
      <c r="B2843">
        <v>0.402285</v>
      </c>
      <c r="C2843">
        <v>0.597715</v>
      </c>
      <c r="D2843">
        <v>0.402285</v>
      </c>
    </row>
    <row r="2844" spans="1:4" x14ac:dyDescent="0.2">
      <c r="A2844" t="s">
        <v>6215</v>
      </c>
      <c r="B2844">
        <v>0.42463499999999998</v>
      </c>
      <c r="C2844">
        <v>0.57536500000000002</v>
      </c>
      <c r="D2844">
        <v>0.42463499999999998</v>
      </c>
    </row>
    <row r="2845" spans="1:4" x14ac:dyDescent="0.2">
      <c r="A2845" t="s">
        <v>6216</v>
      </c>
      <c r="B2845">
        <v>0.44698199999999999</v>
      </c>
      <c r="C2845">
        <v>0.55301800000000001</v>
      </c>
      <c r="D2845">
        <v>0.44698199999999999</v>
      </c>
    </row>
    <row r="2846" spans="1:4" x14ac:dyDescent="0.2">
      <c r="A2846" t="s">
        <v>6217</v>
      </c>
      <c r="B2846">
        <v>0.46932299999999999</v>
      </c>
      <c r="C2846">
        <v>0.53067699999999995</v>
      </c>
      <c r="D2846">
        <v>0.46932299999999999</v>
      </c>
    </row>
    <row r="2847" spans="1:4" x14ac:dyDescent="0.2">
      <c r="A2847" t="s">
        <v>6218</v>
      </c>
      <c r="B2847">
        <v>0.49168000000000001</v>
      </c>
      <c r="C2847">
        <v>0.50831999999999999</v>
      </c>
      <c r="D2847">
        <v>0.49168000000000001</v>
      </c>
    </row>
    <row r="2848" spans="1:4" x14ac:dyDescent="0.2">
      <c r="A2848" t="s">
        <v>6219</v>
      </c>
      <c r="B2848">
        <v>0.51403100000000002</v>
      </c>
      <c r="C2848">
        <v>0.48596899999999998</v>
      </c>
      <c r="D2848">
        <v>0.51403100000000002</v>
      </c>
    </row>
    <row r="2849" spans="1:4" x14ac:dyDescent="0.2">
      <c r="A2849" t="s">
        <v>6220</v>
      </c>
      <c r="B2849">
        <v>0.53637800000000002</v>
      </c>
      <c r="C2849">
        <v>0.46362199999999998</v>
      </c>
      <c r="D2849">
        <v>0.53637800000000002</v>
      </c>
    </row>
    <row r="2850" spans="1:4" x14ac:dyDescent="0.2">
      <c r="A2850" t="s">
        <v>6221</v>
      </c>
      <c r="B2850">
        <v>0.55872699999999997</v>
      </c>
      <c r="C2850">
        <v>0.44127300000000003</v>
      </c>
      <c r="D2850">
        <v>0.55872699999999997</v>
      </c>
    </row>
    <row r="2851" spans="1:4" x14ac:dyDescent="0.2">
      <c r="A2851" t="s">
        <v>6222</v>
      </c>
      <c r="B2851">
        <v>0.27885100000000002</v>
      </c>
      <c r="C2851">
        <v>0.72114900000000004</v>
      </c>
      <c r="D2851">
        <v>0.27885100000000002</v>
      </c>
    </row>
    <row r="2852" spans="1:4" x14ac:dyDescent="0.2">
      <c r="A2852" t="s">
        <v>6223</v>
      </c>
      <c r="B2852">
        <v>0.29744599999999999</v>
      </c>
      <c r="C2852">
        <v>0.70255400000000001</v>
      </c>
      <c r="D2852">
        <v>0.29744599999999999</v>
      </c>
    </row>
    <row r="2853" spans="1:4" x14ac:dyDescent="0.2">
      <c r="A2853" t="s">
        <v>6224</v>
      </c>
      <c r="B2853">
        <v>0.31603199999999998</v>
      </c>
      <c r="C2853">
        <v>0.68396800000000002</v>
      </c>
      <c r="D2853">
        <v>0.31603199999999998</v>
      </c>
    </row>
    <row r="2854" spans="1:4" x14ac:dyDescent="0.2">
      <c r="A2854" t="s">
        <v>6225</v>
      </c>
      <c r="B2854">
        <v>0.33462399999999998</v>
      </c>
      <c r="C2854">
        <v>0.66537599999999997</v>
      </c>
      <c r="D2854">
        <v>0.33462399999999998</v>
      </c>
    </row>
    <row r="2855" spans="1:4" x14ac:dyDescent="0.2">
      <c r="A2855" t="s">
        <v>6226</v>
      </c>
      <c r="B2855">
        <v>0.35321799999999998</v>
      </c>
      <c r="C2855">
        <v>0.64678199999999997</v>
      </c>
      <c r="D2855">
        <v>0.35321799999999998</v>
      </c>
    </row>
    <row r="2856" spans="1:4" x14ac:dyDescent="0.2">
      <c r="A2856" t="s">
        <v>6227</v>
      </c>
      <c r="B2856">
        <v>0.371805</v>
      </c>
      <c r="C2856">
        <v>0.62819499999999995</v>
      </c>
      <c r="D2856">
        <v>0.371805</v>
      </c>
    </row>
    <row r="2857" spans="1:4" x14ac:dyDescent="0.2">
      <c r="A2857" t="s">
        <v>6228</v>
      </c>
      <c r="B2857">
        <v>0.39039499999999999</v>
      </c>
      <c r="C2857">
        <v>0.60960499999999995</v>
      </c>
      <c r="D2857">
        <v>0.39039499999999999</v>
      </c>
    </row>
    <row r="2858" spans="1:4" x14ac:dyDescent="0.2">
      <c r="A2858" t="s">
        <v>6229</v>
      </c>
      <c r="B2858">
        <v>0.40898600000000002</v>
      </c>
      <c r="C2858">
        <v>0.59101400000000004</v>
      </c>
      <c r="D2858">
        <v>0.40898600000000002</v>
      </c>
    </row>
    <row r="2859" spans="1:4" x14ac:dyDescent="0.2">
      <c r="A2859" t="s">
        <v>6230</v>
      </c>
      <c r="B2859">
        <v>0.42757699999999998</v>
      </c>
      <c r="C2859">
        <v>0.57242300000000002</v>
      </c>
      <c r="D2859">
        <v>0.42757699999999998</v>
      </c>
    </row>
    <row r="2860" spans="1:4" x14ac:dyDescent="0.2">
      <c r="A2860" t="s">
        <v>6231</v>
      </c>
      <c r="B2860">
        <v>0.44616600000000001</v>
      </c>
      <c r="C2860">
        <v>0.55383400000000005</v>
      </c>
      <c r="D2860">
        <v>0.44616600000000001</v>
      </c>
    </row>
    <row r="2861" spans="1:4" x14ac:dyDescent="0.2">
      <c r="A2861" t="s">
        <v>6232</v>
      </c>
      <c r="B2861">
        <v>0.464756</v>
      </c>
      <c r="C2861">
        <v>0.53524400000000005</v>
      </c>
      <c r="D2861">
        <v>0.464756</v>
      </c>
    </row>
    <row r="2862" spans="1:4" x14ac:dyDescent="0.2">
      <c r="A2862" t="s">
        <v>6233</v>
      </c>
      <c r="B2862">
        <v>0.30370399999999997</v>
      </c>
      <c r="C2862">
        <v>0.69629600000000003</v>
      </c>
      <c r="D2862">
        <v>0.30370399999999997</v>
      </c>
    </row>
    <row r="2863" spans="1:4" x14ac:dyDescent="0.2">
      <c r="A2863" t="s">
        <v>6234</v>
      </c>
      <c r="B2863">
        <v>0.32395600000000002</v>
      </c>
      <c r="C2863">
        <v>0.67604399999999998</v>
      </c>
      <c r="D2863">
        <v>0.32395600000000002</v>
      </c>
    </row>
    <row r="2864" spans="1:4" x14ac:dyDescent="0.2">
      <c r="A2864" t="s">
        <v>6235</v>
      </c>
      <c r="B2864">
        <v>0.34420400000000001</v>
      </c>
      <c r="C2864">
        <v>0.65579600000000005</v>
      </c>
      <c r="D2864">
        <v>0.34420400000000001</v>
      </c>
    </row>
    <row r="2865" spans="1:4" x14ac:dyDescent="0.2">
      <c r="A2865" t="s">
        <v>6236</v>
      </c>
      <c r="B2865">
        <v>0.36445100000000002</v>
      </c>
      <c r="C2865">
        <v>0.63554900000000003</v>
      </c>
      <c r="D2865">
        <v>0.36445100000000002</v>
      </c>
    </row>
    <row r="2866" spans="1:4" x14ac:dyDescent="0.2">
      <c r="A2866" t="s">
        <v>6237</v>
      </c>
      <c r="B2866">
        <v>0.38469900000000001</v>
      </c>
      <c r="C2866">
        <v>0.61530099999999999</v>
      </c>
      <c r="D2866">
        <v>0.38469900000000001</v>
      </c>
    </row>
    <row r="2867" spans="1:4" x14ac:dyDescent="0.2">
      <c r="A2867" t="s">
        <v>6238</v>
      </c>
      <c r="B2867">
        <v>0.404947</v>
      </c>
      <c r="C2867">
        <v>0.59505300000000005</v>
      </c>
      <c r="D2867">
        <v>0.404947</v>
      </c>
    </row>
    <row r="2868" spans="1:4" x14ac:dyDescent="0.2">
      <c r="A2868" t="s">
        <v>6239</v>
      </c>
      <c r="B2868">
        <v>0.42519499999999999</v>
      </c>
      <c r="C2868">
        <v>0.57480500000000001</v>
      </c>
      <c r="D2868">
        <v>0.42519499999999999</v>
      </c>
    </row>
    <row r="2869" spans="1:4" x14ac:dyDescent="0.2">
      <c r="A2869" t="s">
        <v>6240</v>
      </c>
      <c r="B2869">
        <v>0.44544099999999998</v>
      </c>
      <c r="C2869">
        <v>0.55455900000000002</v>
      </c>
      <c r="D2869">
        <v>0.44544099999999998</v>
      </c>
    </row>
    <row r="2870" spans="1:4" x14ac:dyDescent="0.2">
      <c r="A2870" t="s">
        <v>6241</v>
      </c>
      <c r="B2870">
        <v>0.46568799999999999</v>
      </c>
      <c r="C2870">
        <v>0.53431200000000001</v>
      </c>
      <c r="D2870">
        <v>0.46568799999999999</v>
      </c>
    </row>
    <row r="2871" spans="1:4" x14ac:dyDescent="0.2">
      <c r="A2871" t="s">
        <v>6242</v>
      </c>
      <c r="B2871">
        <v>0.48593599999999998</v>
      </c>
      <c r="C2871">
        <v>0.51406399999999997</v>
      </c>
      <c r="D2871">
        <v>0.48593599999999998</v>
      </c>
    </row>
    <row r="2872" spans="1:4" x14ac:dyDescent="0.2">
      <c r="A2872" t="s">
        <v>6243</v>
      </c>
      <c r="B2872">
        <v>0.50618300000000005</v>
      </c>
      <c r="C2872">
        <v>0.49381700000000001</v>
      </c>
      <c r="D2872">
        <v>0.50618300000000005</v>
      </c>
    </row>
    <row r="2873" spans="1:4" x14ac:dyDescent="0.2">
      <c r="A2873" t="s">
        <v>6244</v>
      </c>
      <c r="B2873">
        <v>0.30024800000000001</v>
      </c>
      <c r="C2873">
        <v>0.69975200000000004</v>
      </c>
      <c r="D2873">
        <v>0.30024800000000001</v>
      </c>
    </row>
    <row r="2874" spans="1:4" x14ac:dyDescent="0.2">
      <c r="A2874" t="s">
        <v>6245</v>
      </c>
      <c r="B2874">
        <v>0.32025900000000002</v>
      </c>
      <c r="C2874">
        <v>0.67974100000000004</v>
      </c>
      <c r="D2874">
        <v>0.32025900000000002</v>
      </c>
    </row>
    <row r="2875" spans="1:4" x14ac:dyDescent="0.2">
      <c r="A2875" t="s">
        <v>6246</v>
      </c>
      <c r="B2875">
        <v>0.34027600000000002</v>
      </c>
      <c r="C2875">
        <v>0.65972399999999998</v>
      </c>
      <c r="D2875">
        <v>0.34027600000000002</v>
      </c>
    </row>
    <row r="2876" spans="1:4" x14ac:dyDescent="0.2">
      <c r="A2876" t="s">
        <v>6247</v>
      </c>
      <c r="B2876">
        <v>0.360292</v>
      </c>
      <c r="C2876">
        <v>0.63970800000000005</v>
      </c>
      <c r="D2876">
        <v>0.360292</v>
      </c>
    </row>
    <row r="2877" spans="1:4" x14ac:dyDescent="0.2">
      <c r="A2877" t="s">
        <v>6248</v>
      </c>
      <c r="B2877">
        <v>0.38030700000000001</v>
      </c>
      <c r="C2877">
        <v>0.61969300000000005</v>
      </c>
      <c r="D2877">
        <v>0.38030700000000001</v>
      </c>
    </row>
    <row r="2878" spans="1:4" x14ac:dyDescent="0.2">
      <c r="A2878" t="s">
        <v>6249</v>
      </c>
      <c r="B2878">
        <v>0.40032499999999999</v>
      </c>
      <c r="C2878">
        <v>0.59967499999999996</v>
      </c>
      <c r="D2878">
        <v>0.40032499999999999</v>
      </c>
    </row>
    <row r="2879" spans="1:4" x14ac:dyDescent="0.2">
      <c r="A2879" t="s">
        <v>6250</v>
      </c>
      <c r="B2879">
        <v>0.42034300000000002</v>
      </c>
      <c r="C2879">
        <v>0.57965699999999998</v>
      </c>
      <c r="D2879">
        <v>0.42034300000000002</v>
      </c>
    </row>
    <row r="2880" spans="1:4" x14ac:dyDescent="0.2">
      <c r="A2880" t="s">
        <v>6251</v>
      </c>
      <c r="B2880">
        <v>0.44035800000000003</v>
      </c>
      <c r="C2880">
        <v>0.55964199999999997</v>
      </c>
      <c r="D2880">
        <v>0.44035800000000003</v>
      </c>
    </row>
    <row r="2881" spans="1:4" x14ac:dyDescent="0.2">
      <c r="A2881" t="s">
        <v>6252</v>
      </c>
      <c r="B2881">
        <v>0.46037299999999998</v>
      </c>
      <c r="C2881">
        <v>0.53962699999999997</v>
      </c>
      <c r="D2881">
        <v>0.46037299999999998</v>
      </c>
    </row>
    <row r="2882" spans="1:4" x14ac:dyDescent="0.2">
      <c r="A2882" t="s">
        <v>6253</v>
      </c>
      <c r="B2882">
        <v>0.48039500000000002</v>
      </c>
      <c r="C2882">
        <v>0.51960499999999998</v>
      </c>
      <c r="D2882">
        <v>0.48039500000000002</v>
      </c>
    </row>
    <row r="2883" spans="1:4" x14ac:dyDescent="0.2">
      <c r="A2883" t="s">
        <v>6254</v>
      </c>
      <c r="B2883">
        <v>0.50040600000000002</v>
      </c>
      <c r="C2883">
        <v>0.49959399999999998</v>
      </c>
      <c r="D2883">
        <v>0.50040600000000002</v>
      </c>
    </row>
    <row r="2884" spans="1:4" x14ac:dyDescent="0.2">
      <c r="A2884" t="s">
        <v>6255</v>
      </c>
      <c r="B2884">
        <v>0.30516900000000002</v>
      </c>
      <c r="C2884">
        <v>0.69483099999999998</v>
      </c>
      <c r="D2884">
        <v>0.30516900000000002</v>
      </c>
    </row>
    <row r="2885" spans="1:4" x14ac:dyDescent="0.2">
      <c r="A2885" t="s">
        <v>6256</v>
      </c>
      <c r="B2885">
        <v>0.325519</v>
      </c>
      <c r="C2885">
        <v>0.674481</v>
      </c>
      <c r="D2885">
        <v>0.325519</v>
      </c>
    </row>
    <row r="2886" spans="1:4" x14ac:dyDescent="0.2">
      <c r="A2886" t="s">
        <v>6257</v>
      </c>
      <c r="B2886">
        <v>0.34586499999999998</v>
      </c>
      <c r="C2886">
        <v>0.65413500000000002</v>
      </c>
      <c r="D2886">
        <v>0.34586499999999998</v>
      </c>
    </row>
    <row r="2887" spans="1:4" x14ac:dyDescent="0.2">
      <c r="A2887" t="s">
        <v>6258</v>
      </c>
      <c r="B2887">
        <v>0.36620900000000001</v>
      </c>
      <c r="C2887">
        <v>0.63379099999999999</v>
      </c>
      <c r="D2887">
        <v>0.36620900000000001</v>
      </c>
    </row>
    <row r="2888" spans="1:4" x14ac:dyDescent="0.2">
      <c r="A2888" t="s">
        <v>6259</v>
      </c>
      <c r="B2888">
        <v>0.38655200000000001</v>
      </c>
      <c r="C2888">
        <v>0.61344799999999999</v>
      </c>
      <c r="D2888">
        <v>0.38655200000000001</v>
      </c>
    </row>
    <row r="2889" spans="1:4" x14ac:dyDescent="0.2">
      <c r="A2889" t="s">
        <v>6260</v>
      </c>
      <c r="B2889">
        <v>0.40689999999999998</v>
      </c>
      <c r="C2889">
        <v>0.59309999999999996</v>
      </c>
      <c r="D2889">
        <v>0.40689999999999998</v>
      </c>
    </row>
    <row r="2890" spans="1:4" x14ac:dyDescent="0.2">
      <c r="A2890" t="s">
        <v>6261</v>
      </c>
      <c r="B2890">
        <v>0.42724600000000001</v>
      </c>
      <c r="C2890">
        <v>0.57275399999999999</v>
      </c>
      <c r="D2890">
        <v>0.42724600000000001</v>
      </c>
    </row>
    <row r="2891" spans="1:4" x14ac:dyDescent="0.2">
      <c r="A2891" t="s">
        <v>6262</v>
      </c>
      <c r="B2891">
        <v>0.44758900000000001</v>
      </c>
      <c r="C2891">
        <v>0.55241099999999999</v>
      </c>
      <c r="D2891">
        <v>0.44758900000000001</v>
      </c>
    </row>
    <row r="2892" spans="1:4" x14ac:dyDescent="0.2">
      <c r="A2892" t="s">
        <v>6263</v>
      </c>
      <c r="B2892">
        <v>0.46793400000000002</v>
      </c>
      <c r="C2892">
        <v>0.53206600000000004</v>
      </c>
      <c r="D2892">
        <v>0.46793400000000002</v>
      </c>
    </row>
    <row r="2893" spans="1:4" x14ac:dyDescent="0.2">
      <c r="A2893" t="s">
        <v>6264</v>
      </c>
      <c r="B2893">
        <v>0.48827900000000002</v>
      </c>
      <c r="C2893">
        <v>0.51172099999999998</v>
      </c>
      <c r="D2893">
        <v>0.48827900000000002</v>
      </c>
    </row>
    <row r="2894" spans="1:4" x14ac:dyDescent="0.2">
      <c r="A2894" t="s">
        <v>6265</v>
      </c>
      <c r="B2894">
        <v>0.50861699999999999</v>
      </c>
      <c r="C2894">
        <v>0.49138300000000001</v>
      </c>
      <c r="D2894">
        <v>0.50861699999999999</v>
      </c>
    </row>
    <row r="2895" spans="1:4" x14ac:dyDescent="0.2">
      <c r="A2895" t="s">
        <v>6266</v>
      </c>
      <c r="B2895">
        <v>0.39804600000000001</v>
      </c>
      <c r="C2895">
        <v>0.60195399999999999</v>
      </c>
      <c r="D2895">
        <v>0.39804600000000001</v>
      </c>
    </row>
    <row r="2896" spans="1:4" x14ac:dyDescent="0.2">
      <c r="A2896" t="s">
        <v>6267</v>
      </c>
      <c r="B2896">
        <v>0.42458000000000001</v>
      </c>
      <c r="C2896">
        <v>0.57542000000000004</v>
      </c>
      <c r="D2896">
        <v>0.42458000000000001</v>
      </c>
    </row>
    <row r="2897" spans="1:4" x14ac:dyDescent="0.2">
      <c r="A2897" t="s">
        <v>6268</v>
      </c>
      <c r="B2897">
        <v>0.45111600000000002</v>
      </c>
      <c r="C2897">
        <v>0.54888400000000004</v>
      </c>
      <c r="D2897">
        <v>0.45111600000000002</v>
      </c>
    </row>
    <row r="2898" spans="1:4" x14ac:dyDescent="0.2">
      <c r="A2898" t="s">
        <v>6269</v>
      </c>
      <c r="B2898">
        <v>0.47765200000000002</v>
      </c>
      <c r="C2898">
        <v>0.52234800000000003</v>
      </c>
      <c r="D2898">
        <v>0.47765200000000002</v>
      </c>
    </row>
    <row r="2899" spans="1:4" x14ac:dyDescent="0.2">
      <c r="A2899" t="s">
        <v>6270</v>
      </c>
      <c r="B2899">
        <v>0.50419400000000003</v>
      </c>
      <c r="C2899">
        <v>0.49580600000000002</v>
      </c>
      <c r="D2899">
        <v>0.50419400000000003</v>
      </c>
    </row>
    <row r="2900" spans="1:4" x14ac:dyDescent="0.2">
      <c r="A2900" t="s">
        <v>6271</v>
      </c>
      <c r="B2900">
        <v>0.53073000000000004</v>
      </c>
      <c r="C2900">
        <v>0.46927000000000002</v>
      </c>
      <c r="D2900">
        <v>0.53073000000000004</v>
      </c>
    </row>
    <row r="2901" spans="1:4" x14ac:dyDescent="0.2">
      <c r="A2901" t="s">
        <v>6272</v>
      </c>
      <c r="B2901">
        <v>0.55725999999999998</v>
      </c>
      <c r="C2901">
        <v>0.44274000000000002</v>
      </c>
      <c r="D2901">
        <v>0.55725999999999998</v>
      </c>
    </row>
    <row r="2902" spans="1:4" x14ac:dyDescent="0.2">
      <c r="A2902" t="s">
        <v>6273</v>
      </c>
      <c r="B2902">
        <v>0.58379400000000004</v>
      </c>
      <c r="C2902">
        <v>0.41620600000000002</v>
      </c>
      <c r="D2902">
        <v>0.58379400000000004</v>
      </c>
    </row>
    <row r="2903" spans="1:4" x14ac:dyDescent="0.2">
      <c r="A2903" t="s">
        <v>6274</v>
      </c>
      <c r="B2903">
        <v>0.61033199999999999</v>
      </c>
      <c r="C2903">
        <v>0.38966800000000001</v>
      </c>
      <c r="D2903">
        <v>0.61033199999999999</v>
      </c>
    </row>
    <row r="2904" spans="1:4" x14ac:dyDescent="0.2">
      <c r="A2904" t="s">
        <v>6275</v>
      </c>
      <c r="B2904">
        <v>0.636876</v>
      </c>
      <c r="C2904">
        <v>0.363124</v>
      </c>
      <c r="D2904">
        <v>0.636876</v>
      </c>
    </row>
    <row r="2905" spans="1:4" x14ac:dyDescent="0.2">
      <c r="A2905" t="s">
        <v>6276</v>
      </c>
      <c r="B2905">
        <v>0.663408</v>
      </c>
      <c r="C2905">
        <v>0.336592</v>
      </c>
      <c r="D2905">
        <v>0.663408</v>
      </c>
    </row>
    <row r="2906" spans="1:4" x14ac:dyDescent="0.2">
      <c r="A2906" t="s">
        <v>6277</v>
      </c>
      <c r="B2906">
        <v>0.29828900000000003</v>
      </c>
      <c r="C2906">
        <v>0.70171099999999997</v>
      </c>
      <c r="D2906">
        <v>0.29828900000000003</v>
      </c>
    </row>
    <row r="2907" spans="1:4" x14ac:dyDescent="0.2">
      <c r="A2907" t="s">
        <v>6278</v>
      </c>
      <c r="B2907">
        <v>0.31817000000000001</v>
      </c>
      <c r="C2907">
        <v>0.68183000000000005</v>
      </c>
      <c r="D2907">
        <v>0.31817000000000001</v>
      </c>
    </row>
    <row r="2908" spans="1:4" x14ac:dyDescent="0.2">
      <c r="A2908" t="s">
        <v>6279</v>
      </c>
      <c r="B2908">
        <v>0.338057</v>
      </c>
      <c r="C2908">
        <v>0.66194299999999995</v>
      </c>
      <c r="D2908">
        <v>0.338057</v>
      </c>
    </row>
    <row r="2909" spans="1:4" x14ac:dyDescent="0.2">
      <c r="A2909" t="s">
        <v>6280</v>
      </c>
      <c r="B2909">
        <v>0.35794300000000001</v>
      </c>
      <c r="C2909">
        <v>0.64205699999999999</v>
      </c>
      <c r="D2909">
        <v>0.35794300000000001</v>
      </c>
    </row>
    <row r="2910" spans="1:4" x14ac:dyDescent="0.2">
      <c r="A2910" t="s">
        <v>6281</v>
      </c>
      <c r="B2910">
        <v>0.37782399999999999</v>
      </c>
      <c r="C2910">
        <v>0.62217599999999995</v>
      </c>
      <c r="D2910">
        <v>0.37782399999999999</v>
      </c>
    </row>
    <row r="2911" spans="1:4" x14ac:dyDescent="0.2">
      <c r="A2911" t="s">
        <v>6282</v>
      </c>
      <c r="B2911">
        <v>0.39771499999999999</v>
      </c>
      <c r="C2911">
        <v>0.60228499999999996</v>
      </c>
      <c r="D2911">
        <v>0.39771499999999999</v>
      </c>
    </row>
    <row r="2912" spans="1:4" x14ac:dyDescent="0.2">
      <c r="A2912" t="s">
        <v>6283</v>
      </c>
      <c r="B2912">
        <v>0.41760199999999997</v>
      </c>
      <c r="C2912">
        <v>0.58239799999999997</v>
      </c>
      <c r="D2912">
        <v>0.41760199999999997</v>
      </c>
    </row>
    <row r="2913" spans="1:4" x14ac:dyDescent="0.2">
      <c r="A2913" t="s">
        <v>6284</v>
      </c>
      <c r="B2913">
        <v>0.43748700000000001</v>
      </c>
      <c r="C2913">
        <v>0.56251300000000004</v>
      </c>
      <c r="D2913">
        <v>0.43748700000000001</v>
      </c>
    </row>
    <row r="2914" spans="1:4" x14ac:dyDescent="0.2">
      <c r="A2914" t="s">
        <v>6285</v>
      </c>
      <c r="B2914">
        <v>0.45737100000000003</v>
      </c>
      <c r="C2914">
        <v>0.54262900000000003</v>
      </c>
      <c r="D2914">
        <v>0.45737100000000003</v>
      </c>
    </row>
    <row r="2915" spans="1:4" x14ac:dyDescent="0.2">
      <c r="A2915" t="s">
        <v>6286</v>
      </c>
      <c r="B2915">
        <v>0.47725699999999999</v>
      </c>
      <c r="C2915">
        <v>0.52274299999999996</v>
      </c>
      <c r="D2915">
        <v>0.47725699999999999</v>
      </c>
    </row>
    <row r="2916" spans="1:4" x14ac:dyDescent="0.2">
      <c r="A2916" t="s">
        <v>6287</v>
      </c>
      <c r="B2916">
        <v>0.497143</v>
      </c>
      <c r="C2916">
        <v>0.502857</v>
      </c>
      <c r="D2916">
        <v>0.497143</v>
      </c>
    </row>
    <row r="2917" spans="1:4" x14ac:dyDescent="0.2">
      <c r="A2917" t="s">
        <v>6288</v>
      </c>
      <c r="B2917">
        <v>0.27812599999999998</v>
      </c>
      <c r="C2917">
        <v>0.72187400000000002</v>
      </c>
      <c r="D2917">
        <v>0.27812599999999998</v>
      </c>
    </row>
    <row r="2918" spans="1:4" x14ac:dyDescent="0.2">
      <c r="A2918" t="s">
        <v>6289</v>
      </c>
      <c r="B2918">
        <v>0.29666799999999999</v>
      </c>
      <c r="C2918">
        <v>0.70333199999999996</v>
      </c>
      <c r="D2918">
        <v>0.29666799999999999</v>
      </c>
    </row>
    <row r="2919" spans="1:4" x14ac:dyDescent="0.2">
      <c r="A2919" t="s">
        <v>6290</v>
      </c>
      <c r="B2919">
        <v>0.31520999999999999</v>
      </c>
      <c r="C2919">
        <v>0.68479000000000001</v>
      </c>
      <c r="D2919">
        <v>0.31520999999999999</v>
      </c>
    </row>
    <row r="2920" spans="1:4" x14ac:dyDescent="0.2">
      <c r="A2920" t="s">
        <v>6291</v>
      </c>
      <c r="B2920">
        <v>0.333754</v>
      </c>
      <c r="C2920">
        <v>0.666246</v>
      </c>
      <c r="D2920">
        <v>0.333754</v>
      </c>
    </row>
    <row r="2921" spans="1:4" x14ac:dyDescent="0.2">
      <c r="A2921" t="s">
        <v>6292</v>
      </c>
      <c r="B2921">
        <v>0.352298</v>
      </c>
      <c r="C2921">
        <v>0.647702</v>
      </c>
      <c r="D2921">
        <v>0.352298</v>
      </c>
    </row>
    <row r="2922" spans="1:4" x14ac:dyDescent="0.2">
      <c r="A2922" t="s">
        <v>6293</v>
      </c>
      <c r="B2922">
        <v>0.370838</v>
      </c>
      <c r="C2922">
        <v>0.629162</v>
      </c>
      <c r="D2922">
        <v>0.370838</v>
      </c>
    </row>
    <row r="2923" spans="1:4" x14ac:dyDescent="0.2">
      <c r="A2923" t="s">
        <v>6294</v>
      </c>
      <c r="B2923">
        <v>0.38937899999999998</v>
      </c>
      <c r="C2923">
        <v>0.61062099999999997</v>
      </c>
      <c r="D2923">
        <v>0.38937899999999998</v>
      </c>
    </row>
    <row r="2924" spans="1:4" x14ac:dyDescent="0.2">
      <c r="A2924" t="s">
        <v>6295</v>
      </c>
      <c r="B2924">
        <v>0.40792200000000001</v>
      </c>
      <c r="C2924">
        <v>0.59207799999999999</v>
      </c>
      <c r="D2924">
        <v>0.40792200000000001</v>
      </c>
    </row>
    <row r="2925" spans="1:4" x14ac:dyDescent="0.2">
      <c r="A2925" t="s">
        <v>6296</v>
      </c>
      <c r="B2925">
        <v>0.42646499999999998</v>
      </c>
      <c r="C2925">
        <v>0.57353500000000002</v>
      </c>
      <c r="D2925">
        <v>0.42646499999999998</v>
      </c>
    </row>
    <row r="2926" spans="1:4" x14ac:dyDescent="0.2">
      <c r="A2926" t="s">
        <v>6297</v>
      </c>
      <c r="B2926">
        <v>0.44500600000000001</v>
      </c>
      <c r="C2926">
        <v>0.55499399999999999</v>
      </c>
      <c r="D2926">
        <v>0.44500600000000001</v>
      </c>
    </row>
    <row r="2927" spans="1:4" x14ac:dyDescent="0.2">
      <c r="A2927" t="s">
        <v>6298</v>
      </c>
      <c r="B2927">
        <v>0.46354699999999999</v>
      </c>
      <c r="C2927">
        <v>0.53645299999999996</v>
      </c>
      <c r="D2927">
        <v>0.46354699999999999</v>
      </c>
    </row>
    <row r="2928" spans="1:4" x14ac:dyDescent="0.2">
      <c r="A2928" t="s">
        <v>6299</v>
      </c>
      <c r="B2928">
        <v>0.35168100000000002</v>
      </c>
      <c r="C2928">
        <v>0.64831899999999998</v>
      </c>
      <c r="D2928">
        <v>0.35168100000000002</v>
      </c>
    </row>
    <row r="2929" spans="1:4" x14ac:dyDescent="0.2">
      <c r="A2929" t="s">
        <v>6300</v>
      </c>
      <c r="B2929">
        <v>0.37512600000000001</v>
      </c>
      <c r="C2929">
        <v>0.62487400000000004</v>
      </c>
      <c r="D2929">
        <v>0.37512600000000001</v>
      </c>
    </row>
    <row r="2930" spans="1:4" x14ac:dyDescent="0.2">
      <c r="A2930" t="s">
        <v>6301</v>
      </c>
      <c r="B2930">
        <v>0.39857399999999998</v>
      </c>
      <c r="C2930">
        <v>0.60142600000000002</v>
      </c>
      <c r="D2930">
        <v>0.39857399999999998</v>
      </c>
    </row>
    <row r="2931" spans="1:4" x14ac:dyDescent="0.2">
      <c r="A2931" t="s">
        <v>6302</v>
      </c>
      <c r="B2931">
        <v>0.42201899999999998</v>
      </c>
      <c r="C2931">
        <v>0.57798099999999997</v>
      </c>
      <c r="D2931">
        <v>0.42201899999999998</v>
      </c>
    </row>
    <row r="2932" spans="1:4" x14ac:dyDescent="0.2">
      <c r="A2932" t="s">
        <v>6303</v>
      </c>
      <c r="B2932">
        <v>0.445463</v>
      </c>
      <c r="C2932">
        <v>0.55453699999999995</v>
      </c>
      <c r="D2932">
        <v>0.445463</v>
      </c>
    </row>
    <row r="2933" spans="1:4" x14ac:dyDescent="0.2">
      <c r="A2933" t="s">
        <v>6304</v>
      </c>
      <c r="B2933">
        <v>0.46890199999999999</v>
      </c>
      <c r="C2933">
        <v>0.53109799999999996</v>
      </c>
      <c r="D2933">
        <v>0.46890199999999999</v>
      </c>
    </row>
    <row r="2934" spans="1:4" x14ac:dyDescent="0.2">
      <c r="A2934" t="s">
        <v>6305</v>
      </c>
      <c r="B2934">
        <v>0.49235400000000001</v>
      </c>
      <c r="C2934">
        <v>0.50764600000000004</v>
      </c>
      <c r="D2934">
        <v>0.49235400000000001</v>
      </c>
    </row>
    <row r="2935" spans="1:4" x14ac:dyDescent="0.2">
      <c r="A2935" t="s">
        <v>6306</v>
      </c>
      <c r="B2935">
        <v>0.51580000000000004</v>
      </c>
      <c r="C2935">
        <v>0.48420000000000002</v>
      </c>
      <c r="D2935">
        <v>0.51580000000000004</v>
      </c>
    </row>
    <row r="2936" spans="1:4" x14ac:dyDescent="0.2">
      <c r="A2936" t="s">
        <v>6307</v>
      </c>
      <c r="B2936">
        <v>0.53924700000000003</v>
      </c>
      <c r="C2936">
        <v>0.46075300000000002</v>
      </c>
      <c r="D2936">
        <v>0.53924700000000003</v>
      </c>
    </row>
    <row r="2937" spans="1:4" x14ac:dyDescent="0.2">
      <c r="A2937" t="s">
        <v>6308</v>
      </c>
      <c r="B2937">
        <v>0.56269000000000002</v>
      </c>
      <c r="C2937">
        <v>0.43730999999999998</v>
      </c>
      <c r="D2937">
        <v>0.56269000000000002</v>
      </c>
    </row>
    <row r="2938" spans="1:4" x14ac:dyDescent="0.2">
      <c r="A2938" t="s">
        <v>6309</v>
      </c>
      <c r="B2938">
        <v>0.58613300000000002</v>
      </c>
      <c r="C2938">
        <v>0.41386699999999998</v>
      </c>
      <c r="D2938">
        <v>0.58613300000000002</v>
      </c>
    </row>
    <row r="2939" spans="1:4" x14ac:dyDescent="0.2">
      <c r="A2939" t="s">
        <v>6310</v>
      </c>
      <c r="B2939">
        <v>0.31861600000000001</v>
      </c>
      <c r="C2939">
        <v>0.68138399999999999</v>
      </c>
      <c r="D2939">
        <v>0.31861600000000001</v>
      </c>
    </row>
    <row r="2940" spans="1:4" x14ac:dyDescent="0.2">
      <c r="A2940" t="s">
        <v>6311</v>
      </c>
      <c r="B2940">
        <v>0.33985799999999999</v>
      </c>
      <c r="C2940">
        <v>0.66014200000000001</v>
      </c>
      <c r="D2940">
        <v>0.33985799999999999</v>
      </c>
    </row>
    <row r="2941" spans="1:4" x14ac:dyDescent="0.2">
      <c r="A2941" t="s">
        <v>6312</v>
      </c>
      <c r="B2941">
        <v>0.36109999999999998</v>
      </c>
      <c r="C2941">
        <v>0.63890000000000002</v>
      </c>
      <c r="D2941">
        <v>0.36109999999999998</v>
      </c>
    </row>
    <row r="2942" spans="1:4" x14ac:dyDescent="0.2">
      <c r="A2942" t="s">
        <v>6313</v>
      </c>
      <c r="B2942">
        <v>0.38233600000000001</v>
      </c>
      <c r="C2942">
        <v>0.61766399999999999</v>
      </c>
      <c r="D2942">
        <v>0.38233600000000001</v>
      </c>
    </row>
    <row r="2943" spans="1:4" x14ac:dyDescent="0.2">
      <c r="A2943" t="s">
        <v>6314</v>
      </c>
      <c r="B2943">
        <v>0.40358300000000003</v>
      </c>
      <c r="C2943">
        <v>0.59641699999999997</v>
      </c>
      <c r="D2943">
        <v>0.40358300000000003</v>
      </c>
    </row>
    <row r="2944" spans="1:4" x14ac:dyDescent="0.2">
      <c r="A2944" t="s">
        <v>6315</v>
      </c>
      <c r="B2944">
        <v>0.42482500000000001</v>
      </c>
      <c r="C2944">
        <v>0.57517499999999999</v>
      </c>
      <c r="D2944">
        <v>0.42482500000000001</v>
      </c>
    </row>
    <row r="2945" spans="1:4" x14ac:dyDescent="0.2">
      <c r="A2945" t="s">
        <v>6316</v>
      </c>
      <c r="B2945">
        <v>0.44606499999999999</v>
      </c>
      <c r="C2945">
        <v>0.55393499999999996</v>
      </c>
      <c r="D2945">
        <v>0.44606499999999999</v>
      </c>
    </row>
    <row r="2946" spans="1:4" x14ac:dyDescent="0.2">
      <c r="A2946" t="s">
        <v>6317</v>
      </c>
      <c r="B2946">
        <v>0.46730500000000003</v>
      </c>
      <c r="C2946">
        <v>0.53269500000000003</v>
      </c>
      <c r="D2946">
        <v>0.46730500000000003</v>
      </c>
    </row>
    <row r="2947" spans="1:4" x14ac:dyDescent="0.2">
      <c r="A2947" t="s">
        <v>6318</v>
      </c>
      <c r="B2947">
        <v>0.48854599999999998</v>
      </c>
      <c r="C2947">
        <v>0.51145399999999996</v>
      </c>
      <c r="D2947">
        <v>0.48854599999999998</v>
      </c>
    </row>
    <row r="2948" spans="1:4" x14ac:dyDescent="0.2">
      <c r="A2948" t="s">
        <v>6319</v>
      </c>
      <c r="B2948">
        <v>0.50978699999999999</v>
      </c>
      <c r="C2948">
        <v>0.49021300000000001</v>
      </c>
      <c r="D2948">
        <v>0.50978699999999999</v>
      </c>
    </row>
    <row r="2949" spans="1:4" x14ac:dyDescent="0.2">
      <c r="A2949" t="s">
        <v>6320</v>
      </c>
      <c r="B2949">
        <v>0.53103500000000003</v>
      </c>
      <c r="C2949">
        <v>0.46896500000000002</v>
      </c>
      <c r="D2949">
        <v>0.53103500000000003</v>
      </c>
    </row>
    <row r="2950" spans="1:4" x14ac:dyDescent="0.2">
      <c r="A2950" t="s">
        <v>6321</v>
      </c>
      <c r="B2950">
        <v>0.34941899999999998</v>
      </c>
      <c r="C2950">
        <v>0.65058099999999996</v>
      </c>
      <c r="D2950">
        <v>0.34941899999999998</v>
      </c>
    </row>
    <row r="2951" spans="1:4" x14ac:dyDescent="0.2">
      <c r="A2951" t="s">
        <v>6322</v>
      </c>
      <c r="B2951">
        <v>0.37271399999999999</v>
      </c>
      <c r="C2951">
        <v>0.62728600000000001</v>
      </c>
      <c r="D2951">
        <v>0.37271399999999999</v>
      </c>
    </row>
    <row r="2952" spans="1:4" x14ac:dyDescent="0.2">
      <c r="A2952" t="s">
        <v>6323</v>
      </c>
      <c r="B2952">
        <v>0.396009</v>
      </c>
      <c r="C2952">
        <v>0.60399099999999994</v>
      </c>
      <c r="D2952">
        <v>0.396009</v>
      </c>
    </row>
    <row r="2953" spans="1:4" x14ac:dyDescent="0.2">
      <c r="A2953" t="s">
        <v>6324</v>
      </c>
      <c r="B2953">
        <v>0.41930499999999998</v>
      </c>
      <c r="C2953">
        <v>0.58069499999999996</v>
      </c>
      <c r="D2953">
        <v>0.41930499999999998</v>
      </c>
    </row>
    <row r="2954" spans="1:4" x14ac:dyDescent="0.2">
      <c r="A2954" t="s">
        <v>6325</v>
      </c>
      <c r="B2954">
        <v>0.44259799999999999</v>
      </c>
      <c r="C2954">
        <v>0.55740199999999995</v>
      </c>
      <c r="D2954">
        <v>0.44259799999999999</v>
      </c>
    </row>
    <row r="2955" spans="1:4" x14ac:dyDescent="0.2">
      <c r="A2955" t="s">
        <v>6326</v>
      </c>
      <c r="B2955">
        <v>0.46589700000000001</v>
      </c>
      <c r="C2955">
        <v>0.53410299999999999</v>
      </c>
      <c r="D2955">
        <v>0.46589700000000001</v>
      </c>
    </row>
    <row r="2956" spans="1:4" x14ac:dyDescent="0.2">
      <c r="A2956" t="s">
        <v>6327</v>
      </c>
      <c r="B2956">
        <v>0.48918699999999998</v>
      </c>
      <c r="C2956">
        <v>0.51081299999999996</v>
      </c>
      <c r="D2956">
        <v>0.48918699999999998</v>
      </c>
    </row>
    <row r="2957" spans="1:4" x14ac:dyDescent="0.2">
      <c r="A2957" t="s">
        <v>6328</v>
      </c>
      <c r="B2957">
        <v>0.51248300000000002</v>
      </c>
      <c r="C2957">
        <v>0.48751699999999998</v>
      </c>
      <c r="D2957">
        <v>0.51248300000000002</v>
      </c>
    </row>
    <row r="2958" spans="1:4" x14ac:dyDescent="0.2">
      <c r="A2958" t="s">
        <v>6329</v>
      </c>
      <c r="B2958">
        <v>0.53577600000000003</v>
      </c>
      <c r="C2958">
        <v>0.46422400000000003</v>
      </c>
      <c r="D2958">
        <v>0.53577600000000003</v>
      </c>
    </row>
    <row r="2959" spans="1:4" x14ac:dyDescent="0.2">
      <c r="A2959" t="s">
        <v>6330</v>
      </c>
      <c r="B2959">
        <v>0.55906999999999996</v>
      </c>
      <c r="C2959">
        <v>0.44092999999999999</v>
      </c>
      <c r="D2959">
        <v>0.55906999999999996</v>
      </c>
    </row>
    <row r="2960" spans="1:4" x14ac:dyDescent="0.2">
      <c r="A2960" t="s">
        <v>6331</v>
      </c>
      <c r="B2960">
        <v>0.58236299999999996</v>
      </c>
      <c r="C2960">
        <v>0.41763699999999998</v>
      </c>
      <c r="D2960">
        <v>0.58236299999999996</v>
      </c>
    </row>
    <row r="2961" spans="1:4" x14ac:dyDescent="0.2">
      <c r="A2961" t="s">
        <v>6332</v>
      </c>
      <c r="B2961">
        <v>0.419043</v>
      </c>
      <c r="C2961">
        <v>0.58095699999999995</v>
      </c>
      <c r="D2961">
        <v>0.419043</v>
      </c>
    </row>
    <row r="2962" spans="1:4" x14ac:dyDescent="0.2">
      <c r="A2962" t="s">
        <v>6333</v>
      </c>
      <c r="B2962">
        <v>0.44697999999999999</v>
      </c>
      <c r="C2962">
        <v>0.55301999999999996</v>
      </c>
      <c r="D2962">
        <v>0.44697999999999999</v>
      </c>
    </row>
    <row r="2963" spans="1:4" x14ac:dyDescent="0.2">
      <c r="A2963" t="s">
        <v>6334</v>
      </c>
      <c r="B2963">
        <v>0.47491100000000003</v>
      </c>
      <c r="C2963">
        <v>0.52508900000000003</v>
      </c>
      <c r="D2963">
        <v>0.47491100000000003</v>
      </c>
    </row>
    <row r="2964" spans="1:4" x14ac:dyDescent="0.2">
      <c r="A2964" t="s">
        <v>6335</v>
      </c>
      <c r="B2964">
        <v>0.50285000000000002</v>
      </c>
      <c r="C2964">
        <v>0.49714999999999998</v>
      </c>
      <c r="D2964">
        <v>0.50285000000000002</v>
      </c>
    </row>
    <row r="2965" spans="1:4" x14ac:dyDescent="0.2">
      <c r="A2965" t="s">
        <v>6336</v>
      </c>
      <c r="B2965">
        <v>0.53079299999999996</v>
      </c>
      <c r="C2965">
        <v>0.46920699999999999</v>
      </c>
      <c r="D2965">
        <v>0.53079299999999996</v>
      </c>
    </row>
    <row r="2966" spans="1:4" x14ac:dyDescent="0.2">
      <c r="A2966" t="s">
        <v>6337</v>
      </c>
      <c r="B2966">
        <v>0.55872200000000005</v>
      </c>
      <c r="C2966">
        <v>0.441278</v>
      </c>
      <c r="D2966">
        <v>0.55872200000000005</v>
      </c>
    </row>
    <row r="2967" spans="1:4" x14ac:dyDescent="0.2">
      <c r="A2967" t="s">
        <v>6338</v>
      </c>
      <c r="B2967">
        <v>0.58665599999999996</v>
      </c>
      <c r="C2967">
        <v>0.41334399999999999</v>
      </c>
      <c r="D2967">
        <v>0.58665599999999996</v>
      </c>
    </row>
    <row r="2968" spans="1:4" x14ac:dyDescent="0.2">
      <c r="A2968" t="s">
        <v>6339</v>
      </c>
      <c r="B2968">
        <v>0.614595</v>
      </c>
      <c r="C2968">
        <v>0.385405</v>
      </c>
      <c r="D2968">
        <v>0.614595</v>
      </c>
    </row>
    <row r="2969" spans="1:4" x14ac:dyDescent="0.2">
      <c r="A2969" t="s">
        <v>6340</v>
      </c>
      <c r="B2969">
        <v>0.64253099999999996</v>
      </c>
      <c r="C2969">
        <v>0.35746899999999998</v>
      </c>
      <c r="D2969">
        <v>0.64253099999999996</v>
      </c>
    </row>
    <row r="2970" spans="1:4" x14ac:dyDescent="0.2">
      <c r="A2970" t="s">
        <v>6341</v>
      </c>
      <c r="B2970">
        <v>0.67046700000000004</v>
      </c>
      <c r="C2970">
        <v>0.32953300000000002</v>
      </c>
      <c r="D2970">
        <v>0.67046700000000004</v>
      </c>
    </row>
    <row r="2971" spans="1:4" x14ac:dyDescent="0.2">
      <c r="A2971" t="s">
        <v>6342</v>
      </c>
      <c r="B2971">
        <v>0.69840800000000003</v>
      </c>
      <c r="C2971">
        <v>0.30159200000000003</v>
      </c>
      <c r="D2971">
        <v>0.69840800000000003</v>
      </c>
    </row>
    <row r="2972" spans="1:4" x14ac:dyDescent="0.2">
      <c r="A2972" t="s">
        <v>6343</v>
      </c>
      <c r="B2972">
        <v>0.32113999999999998</v>
      </c>
      <c r="C2972">
        <v>0.67886000000000002</v>
      </c>
      <c r="D2972">
        <v>0.32113999999999998</v>
      </c>
    </row>
    <row r="2973" spans="1:4" x14ac:dyDescent="0.2">
      <c r="A2973" t="s">
        <v>6344</v>
      </c>
      <c r="B2973">
        <v>0.34255099999999999</v>
      </c>
      <c r="C2973">
        <v>0.65744899999999995</v>
      </c>
      <c r="D2973">
        <v>0.34255099999999999</v>
      </c>
    </row>
    <row r="2974" spans="1:4" x14ac:dyDescent="0.2">
      <c r="A2974" t="s">
        <v>6345</v>
      </c>
      <c r="B2974">
        <v>0.36395899999999998</v>
      </c>
      <c r="C2974">
        <v>0.63604099999999997</v>
      </c>
      <c r="D2974">
        <v>0.36395899999999998</v>
      </c>
    </row>
    <row r="2975" spans="1:4" x14ac:dyDescent="0.2">
      <c r="A2975" t="s">
        <v>6346</v>
      </c>
      <c r="B2975">
        <v>0.38536900000000002</v>
      </c>
      <c r="C2975">
        <v>0.61463100000000004</v>
      </c>
      <c r="D2975">
        <v>0.38536900000000002</v>
      </c>
    </row>
    <row r="2976" spans="1:4" x14ac:dyDescent="0.2">
      <c r="A2976" t="s">
        <v>6347</v>
      </c>
      <c r="B2976">
        <v>0.406779</v>
      </c>
      <c r="C2976">
        <v>0.593221</v>
      </c>
      <c r="D2976">
        <v>0.406779</v>
      </c>
    </row>
    <row r="2977" spans="1:4" x14ac:dyDescent="0.2">
      <c r="A2977" t="s">
        <v>6348</v>
      </c>
      <c r="B2977">
        <v>0.42818899999999999</v>
      </c>
      <c r="C2977">
        <v>0.57181099999999996</v>
      </c>
      <c r="D2977">
        <v>0.42818899999999999</v>
      </c>
    </row>
    <row r="2978" spans="1:4" x14ac:dyDescent="0.2">
      <c r="A2978" t="s">
        <v>6349</v>
      </c>
      <c r="B2978">
        <v>0.44959700000000002</v>
      </c>
      <c r="C2978">
        <v>0.55040299999999998</v>
      </c>
      <c r="D2978">
        <v>0.44959700000000002</v>
      </c>
    </row>
    <row r="2979" spans="1:4" x14ac:dyDescent="0.2">
      <c r="A2979" t="s">
        <v>6350</v>
      </c>
      <c r="B2979">
        <v>0.47100399999999998</v>
      </c>
      <c r="C2979">
        <v>0.52899600000000002</v>
      </c>
      <c r="D2979">
        <v>0.47100399999999998</v>
      </c>
    </row>
    <row r="2980" spans="1:4" x14ac:dyDescent="0.2">
      <c r="A2980" t="s">
        <v>6351</v>
      </c>
      <c r="B2980">
        <v>0.49241600000000002</v>
      </c>
      <c r="C2980">
        <v>0.50758400000000004</v>
      </c>
      <c r="D2980">
        <v>0.49241600000000002</v>
      </c>
    </row>
    <row r="2981" spans="1:4" x14ac:dyDescent="0.2">
      <c r="A2981" t="s">
        <v>6352</v>
      </c>
      <c r="B2981">
        <v>0.51382499999999998</v>
      </c>
      <c r="C2981">
        <v>0.48617500000000002</v>
      </c>
      <c r="D2981">
        <v>0.51382499999999998</v>
      </c>
    </row>
    <row r="2982" spans="1:4" x14ac:dyDescent="0.2">
      <c r="A2982" t="s">
        <v>6353</v>
      </c>
      <c r="B2982">
        <v>0.53523399999999999</v>
      </c>
      <c r="C2982">
        <v>0.46476600000000001</v>
      </c>
      <c r="D2982">
        <v>0.53523399999999999</v>
      </c>
    </row>
    <row r="2983" spans="1:4" x14ac:dyDescent="0.2">
      <c r="A2983" t="s">
        <v>6354</v>
      </c>
      <c r="B2983">
        <v>0.28565200000000002</v>
      </c>
      <c r="C2983">
        <v>0.71434799999999998</v>
      </c>
      <c r="D2983">
        <v>0.28565200000000002</v>
      </c>
    </row>
    <row r="2984" spans="1:4" x14ac:dyDescent="0.2">
      <c r="A2984" t="s">
        <v>6355</v>
      </c>
      <c r="B2984">
        <v>0.30469200000000002</v>
      </c>
      <c r="C2984">
        <v>0.69530800000000004</v>
      </c>
      <c r="D2984">
        <v>0.30469200000000002</v>
      </c>
    </row>
    <row r="2985" spans="1:4" x14ac:dyDescent="0.2">
      <c r="A2985" t="s">
        <v>6356</v>
      </c>
      <c r="B2985">
        <v>0.323741</v>
      </c>
      <c r="C2985">
        <v>0.67625900000000005</v>
      </c>
      <c r="D2985">
        <v>0.323741</v>
      </c>
    </row>
    <row r="2986" spans="1:4" x14ac:dyDescent="0.2">
      <c r="A2986" t="s">
        <v>6357</v>
      </c>
      <c r="B2986">
        <v>0.34278599999999998</v>
      </c>
      <c r="C2986">
        <v>0.65721399999999996</v>
      </c>
      <c r="D2986">
        <v>0.34278599999999998</v>
      </c>
    </row>
    <row r="2987" spans="1:4" x14ac:dyDescent="0.2">
      <c r="A2987" t="s">
        <v>6358</v>
      </c>
      <c r="B2987">
        <v>0.36182999999999998</v>
      </c>
      <c r="C2987">
        <v>0.63817000000000002</v>
      </c>
      <c r="D2987">
        <v>0.36182999999999998</v>
      </c>
    </row>
    <row r="2988" spans="1:4" x14ac:dyDescent="0.2">
      <c r="A2988" t="s">
        <v>6359</v>
      </c>
      <c r="B2988">
        <v>0.38086700000000001</v>
      </c>
      <c r="C2988">
        <v>0.61913300000000004</v>
      </c>
      <c r="D2988">
        <v>0.38086700000000001</v>
      </c>
    </row>
    <row r="2989" spans="1:4" x14ac:dyDescent="0.2">
      <c r="A2989" t="s">
        <v>6360</v>
      </c>
      <c r="B2989">
        <v>0.39991700000000002</v>
      </c>
      <c r="C2989">
        <v>0.60008300000000003</v>
      </c>
      <c r="D2989">
        <v>0.39991700000000002</v>
      </c>
    </row>
    <row r="2990" spans="1:4" x14ac:dyDescent="0.2">
      <c r="A2990" t="s">
        <v>6361</v>
      </c>
      <c r="B2990">
        <v>0.418962</v>
      </c>
      <c r="C2990">
        <v>0.58103800000000005</v>
      </c>
      <c r="D2990">
        <v>0.418962</v>
      </c>
    </row>
    <row r="2991" spans="1:4" x14ac:dyDescent="0.2">
      <c r="A2991" t="s">
        <v>6362</v>
      </c>
      <c r="B2991">
        <v>0.43800499999999998</v>
      </c>
      <c r="C2991">
        <v>0.56199500000000002</v>
      </c>
      <c r="D2991">
        <v>0.43800499999999998</v>
      </c>
    </row>
    <row r="2992" spans="1:4" x14ac:dyDescent="0.2">
      <c r="A2992" t="s">
        <v>6363</v>
      </c>
      <c r="B2992">
        <v>0.45704800000000001</v>
      </c>
      <c r="C2992">
        <v>0.54295199999999999</v>
      </c>
      <c r="D2992">
        <v>0.45704800000000001</v>
      </c>
    </row>
    <row r="2993" spans="1:4" x14ac:dyDescent="0.2">
      <c r="A2993" t="s">
        <v>6364</v>
      </c>
      <c r="B2993">
        <v>0.47609099999999999</v>
      </c>
      <c r="C2993">
        <v>0.52390899999999996</v>
      </c>
      <c r="D2993">
        <v>0.47609099999999999</v>
      </c>
    </row>
    <row r="2994" spans="1:4" x14ac:dyDescent="0.2">
      <c r="A2994" t="s">
        <v>6365</v>
      </c>
      <c r="B2994">
        <v>0.33082800000000001</v>
      </c>
      <c r="C2994">
        <v>0.66917199999999999</v>
      </c>
      <c r="D2994">
        <v>0.33082800000000001</v>
      </c>
    </row>
    <row r="2995" spans="1:4" x14ac:dyDescent="0.2">
      <c r="A2995" t="s">
        <v>6366</v>
      </c>
      <c r="B2995">
        <v>0.352883</v>
      </c>
      <c r="C2995">
        <v>0.64711700000000005</v>
      </c>
      <c r="D2995">
        <v>0.352883</v>
      </c>
    </row>
    <row r="2996" spans="1:4" x14ac:dyDescent="0.2">
      <c r="A2996" t="s">
        <v>6367</v>
      </c>
      <c r="B2996">
        <v>0.37493799999999999</v>
      </c>
      <c r="C2996">
        <v>0.62506200000000001</v>
      </c>
      <c r="D2996">
        <v>0.37493799999999999</v>
      </c>
    </row>
    <row r="2997" spans="1:4" x14ac:dyDescent="0.2">
      <c r="A2997" t="s">
        <v>6368</v>
      </c>
      <c r="B2997">
        <v>0.39699400000000001</v>
      </c>
      <c r="C2997">
        <v>0.60300600000000004</v>
      </c>
      <c r="D2997">
        <v>0.39699400000000001</v>
      </c>
    </row>
    <row r="2998" spans="1:4" x14ac:dyDescent="0.2">
      <c r="A2998" t="s">
        <v>6369</v>
      </c>
      <c r="B2998">
        <v>0.41905100000000001</v>
      </c>
      <c r="C2998">
        <v>0.58094900000000005</v>
      </c>
      <c r="D2998">
        <v>0.41905100000000001</v>
      </c>
    </row>
    <row r="2999" spans="1:4" x14ac:dyDescent="0.2">
      <c r="A2999" t="s">
        <v>6370</v>
      </c>
      <c r="B2999">
        <v>0.441104</v>
      </c>
      <c r="C2999">
        <v>0.55889599999999995</v>
      </c>
      <c r="D2999">
        <v>0.441104</v>
      </c>
    </row>
    <row r="3000" spans="1:4" x14ac:dyDescent="0.2">
      <c r="A3000" t="s">
        <v>6371</v>
      </c>
      <c r="B3000">
        <v>0.46315899999999999</v>
      </c>
      <c r="C3000">
        <v>0.53684100000000001</v>
      </c>
      <c r="D3000">
        <v>0.46315899999999999</v>
      </c>
    </row>
    <row r="3001" spans="1:4" x14ac:dyDescent="0.2">
      <c r="A3001" t="s">
        <v>6372</v>
      </c>
      <c r="B3001">
        <v>0.48521399999999998</v>
      </c>
      <c r="C3001">
        <v>0.51478599999999997</v>
      </c>
      <c r="D3001">
        <v>0.48521399999999998</v>
      </c>
    </row>
    <row r="3002" spans="1:4" x14ac:dyDescent="0.2">
      <c r="A3002" t="s">
        <v>6373</v>
      </c>
      <c r="B3002">
        <v>0.50726899999999997</v>
      </c>
      <c r="C3002">
        <v>0.49273099999999997</v>
      </c>
      <c r="D3002">
        <v>0.50726899999999997</v>
      </c>
    </row>
    <row r="3003" spans="1:4" x14ac:dyDescent="0.2">
      <c r="A3003" t="s">
        <v>6374</v>
      </c>
      <c r="B3003">
        <v>0.52932400000000002</v>
      </c>
      <c r="C3003">
        <v>0.47067599999999998</v>
      </c>
      <c r="D3003">
        <v>0.52932400000000002</v>
      </c>
    </row>
    <row r="3004" spans="1:4" x14ac:dyDescent="0.2">
      <c r="A3004" t="s">
        <v>6375</v>
      </c>
      <c r="B3004">
        <v>0.55137400000000003</v>
      </c>
      <c r="C3004">
        <v>0.44862600000000002</v>
      </c>
      <c r="D3004">
        <v>0.55137400000000003</v>
      </c>
    </row>
    <row r="3005" spans="1:4" x14ac:dyDescent="0.2">
      <c r="A3005" t="s">
        <v>6376</v>
      </c>
      <c r="B3005">
        <v>0.35639399999999999</v>
      </c>
      <c r="C3005">
        <v>0.64360600000000001</v>
      </c>
      <c r="D3005">
        <v>0.35639399999999999</v>
      </c>
    </row>
    <row r="3006" spans="1:4" x14ac:dyDescent="0.2">
      <c r="A3006" t="s">
        <v>6377</v>
      </c>
      <c r="B3006">
        <v>0.38015399999999999</v>
      </c>
      <c r="C3006">
        <v>0.61984600000000001</v>
      </c>
      <c r="D3006">
        <v>0.38015399999999999</v>
      </c>
    </row>
    <row r="3007" spans="1:4" x14ac:dyDescent="0.2">
      <c r="A3007" t="s">
        <v>6378</v>
      </c>
      <c r="B3007">
        <v>0.403916</v>
      </c>
      <c r="C3007">
        <v>0.59608399999999995</v>
      </c>
      <c r="D3007">
        <v>0.403916</v>
      </c>
    </row>
    <row r="3008" spans="1:4" x14ac:dyDescent="0.2">
      <c r="A3008" t="s">
        <v>6379</v>
      </c>
      <c r="B3008">
        <v>0.42767500000000003</v>
      </c>
      <c r="C3008">
        <v>0.57232499999999997</v>
      </c>
      <c r="D3008">
        <v>0.42767500000000003</v>
      </c>
    </row>
    <row r="3009" spans="1:4" x14ac:dyDescent="0.2">
      <c r="A3009" t="s">
        <v>6380</v>
      </c>
      <c r="B3009">
        <v>0.45143499999999998</v>
      </c>
      <c r="C3009">
        <v>0.54856499999999997</v>
      </c>
      <c r="D3009">
        <v>0.45143499999999998</v>
      </c>
    </row>
    <row r="3010" spans="1:4" x14ac:dyDescent="0.2">
      <c r="A3010" t="s">
        <v>6381</v>
      </c>
      <c r="B3010">
        <v>0.47519099999999997</v>
      </c>
      <c r="C3010">
        <v>0.52480899999999997</v>
      </c>
      <c r="D3010">
        <v>0.47519099999999997</v>
      </c>
    </row>
    <row r="3011" spans="1:4" x14ac:dyDescent="0.2">
      <c r="A3011" t="s">
        <v>6382</v>
      </c>
      <c r="B3011">
        <v>0.49895200000000001</v>
      </c>
      <c r="C3011">
        <v>0.50104800000000005</v>
      </c>
      <c r="D3011">
        <v>0.49895200000000001</v>
      </c>
    </row>
    <row r="3012" spans="1:4" x14ac:dyDescent="0.2">
      <c r="A3012" t="s">
        <v>6383</v>
      </c>
      <c r="B3012">
        <v>0.52271199999999995</v>
      </c>
      <c r="C3012">
        <v>0.47728799999999999</v>
      </c>
      <c r="D3012">
        <v>0.52271199999999995</v>
      </c>
    </row>
    <row r="3013" spans="1:4" x14ac:dyDescent="0.2">
      <c r="A3013" t="s">
        <v>6384</v>
      </c>
      <c r="B3013">
        <v>0.54647100000000004</v>
      </c>
      <c r="C3013">
        <v>0.45352900000000002</v>
      </c>
      <c r="D3013">
        <v>0.54647100000000004</v>
      </c>
    </row>
    <row r="3014" spans="1:4" x14ac:dyDescent="0.2">
      <c r="A3014" t="s">
        <v>6385</v>
      </c>
      <c r="B3014">
        <v>0.57023000000000001</v>
      </c>
      <c r="C3014">
        <v>0.42976999999999999</v>
      </c>
      <c r="D3014">
        <v>0.57023000000000001</v>
      </c>
    </row>
    <row r="3015" spans="1:4" x14ac:dyDescent="0.2">
      <c r="A3015" t="s">
        <v>6386</v>
      </c>
      <c r="B3015">
        <v>0.59398799999999996</v>
      </c>
      <c r="C3015">
        <v>0.40601199999999998</v>
      </c>
      <c r="D3015">
        <v>0.59398799999999996</v>
      </c>
    </row>
    <row r="3016" spans="1:4" x14ac:dyDescent="0.2">
      <c r="A3016" t="s">
        <v>6387</v>
      </c>
      <c r="B3016">
        <v>0.28294000000000002</v>
      </c>
      <c r="C3016">
        <v>0.71706000000000003</v>
      </c>
      <c r="D3016">
        <v>0.28294000000000002</v>
      </c>
    </row>
    <row r="3017" spans="1:4" x14ac:dyDescent="0.2">
      <c r="A3017" t="s">
        <v>6388</v>
      </c>
      <c r="B3017">
        <v>0.301811</v>
      </c>
      <c r="C3017">
        <v>0.69818899999999995</v>
      </c>
      <c r="D3017">
        <v>0.301811</v>
      </c>
    </row>
    <row r="3018" spans="1:4" x14ac:dyDescent="0.2">
      <c r="A3018" t="s">
        <v>6389</v>
      </c>
      <c r="B3018">
        <v>0.32066699999999998</v>
      </c>
      <c r="C3018">
        <v>0.67933299999999996</v>
      </c>
      <c r="D3018">
        <v>0.32066699999999998</v>
      </c>
    </row>
    <row r="3019" spans="1:4" x14ac:dyDescent="0.2">
      <c r="A3019" t="s">
        <v>6390</v>
      </c>
      <c r="B3019">
        <v>0.339532</v>
      </c>
      <c r="C3019">
        <v>0.66046800000000006</v>
      </c>
      <c r="D3019">
        <v>0.339532</v>
      </c>
    </row>
    <row r="3020" spans="1:4" x14ac:dyDescent="0.2">
      <c r="A3020" t="s">
        <v>6391</v>
      </c>
      <c r="B3020">
        <v>0.35839500000000002</v>
      </c>
      <c r="C3020">
        <v>0.64160499999999998</v>
      </c>
      <c r="D3020">
        <v>0.35839500000000002</v>
      </c>
    </row>
    <row r="3021" spans="1:4" x14ac:dyDescent="0.2">
      <c r="A3021" t="s">
        <v>6392</v>
      </c>
      <c r="B3021">
        <v>0.37725700000000001</v>
      </c>
      <c r="C3021">
        <v>0.62274300000000005</v>
      </c>
      <c r="D3021">
        <v>0.37725700000000001</v>
      </c>
    </row>
    <row r="3022" spans="1:4" x14ac:dyDescent="0.2">
      <c r="A3022" t="s">
        <v>6393</v>
      </c>
      <c r="B3022">
        <v>0.39612199999999997</v>
      </c>
      <c r="C3022">
        <v>0.60387800000000003</v>
      </c>
      <c r="D3022">
        <v>0.39612199999999997</v>
      </c>
    </row>
    <row r="3023" spans="1:4" x14ac:dyDescent="0.2">
      <c r="A3023" t="s">
        <v>6394</v>
      </c>
      <c r="B3023">
        <v>0.41498400000000002</v>
      </c>
      <c r="C3023">
        <v>0.58501599999999998</v>
      </c>
      <c r="D3023">
        <v>0.41498400000000002</v>
      </c>
    </row>
    <row r="3024" spans="1:4" x14ac:dyDescent="0.2">
      <c r="A3024" t="s">
        <v>6395</v>
      </c>
      <c r="B3024">
        <v>0.43384800000000001</v>
      </c>
      <c r="C3024">
        <v>0.56615199999999999</v>
      </c>
      <c r="D3024">
        <v>0.43384800000000001</v>
      </c>
    </row>
    <row r="3025" spans="1:4" x14ac:dyDescent="0.2">
      <c r="A3025" t="s">
        <v>6396</v>
      </c>
      <c r="B3025">
        <v>0.45270899999999997</v>
      </c>
      <c r="C3025">
        <v>0.54729099999999997</v>
      </c>
      <c r="D3025">
        <v>0.45270899999999997</v>
      </c>
    </row>
    <row r="3026" spans="1:4" x14ac:dyDescent="0.2">
      <c r="A3026" t="s">
        <v>6397</v>
      </c>
      <c r="B3026">
        <v>0.47157199999999999</v>
      </c>
      <c r="C3026">
        <v>0.52842800000000001</v>
      </c>
      <c r="D3026">
        <v>0.47157199999999999</v>
      </c>
    </row>
    <row r="3027" spans="1:4" x14ac:dyDescent="0.2">
      <c r="A3027" t="s">
        <v>6398</v>
      </c>
      <c r="B3027">
        <v>0.46641899999999997</v>
      </c>
      <c r="C3027">
        <v>0.53358099999999997</v>
      </c>
      <c r="D3027">
        <v>0.46641899999999997</v>
      </c>
    </row>
    <row r="3028" spans="1:4" x14ac:dyDescent="0.2">
      <c r="A3028" t="s">
        <v>6399</v>
      </c>
      <c r="B3028">
        <v>0.49751400000000001</v>
      </c>
      <c r="C3028">
        <v>0.50248599999999999</v>
      </c>
      <c r="D3028">
        <v>0.49751400000000001</v>
      </c>
    </row>
    <row r="3029" spans="1:4" x14ac:dyDescent="0.2">
      <c r="A3029" t="s">
        <v>6400</v>
      </c>
      <c r="B3029">
        <v>0.52860799999999997</v>
      </c>
      <c r="C3029">
        <v>0.47139199999999998</v>
      </c>
      <c r="D3029">
        <v>0.52860799999999997</v>
      </c>
    </row>
    <row r="3030" spans="1:4" x14ac:dyDescent="0.2">
      <c r="A3030" t="s">
        <v>6401</v>
      </c>
      <c r="B3030">
        <v>0.55970200000000003</v>
      </c>
      <c r="C3030">
        <v>0.44029800000000002</v>
      </c>
      <c r="D3030">
        <v>0.55970200000000003</v>
      </c>
    </row>
    <row r="3031" spans="1:4" x14ac:dyDescent="0.2">
      <c r="A3031" t="s">
        <v>6402</v>
      </c>
      <c r="B3031">
        <v>0.59079700000000002</v>
      </c>
      <c r="C3031">
        <v>0.40920299999999998</v>
      </c>
      <c r="D3031">
        <v>0.59079700000000002</v>
      </c>
    </row>
    <row r="3032" spans="1:4" x14ac:dyDescent="0.2">
      <c r="A3032" t="s">
        <v>6403</v>
      </c>
      <c r="B3032">
        <v>0.62189099999999997</v>
      </c>
      <c r="C3032">
        <v>0.37810899999999997</v>
      </c>
      <c r="D3032">
        <v>0.62189099999999997</v>
      </c>
    </row>
    <row r="3033" spans="1:4" x14ac:dyDescent="0.2">
      <c r="A3033" t="s">
        <v>6404</v>
      </c>
      <c r="B3033">
        <v>0.65298699999999998</v>
      </c>
      <c r="C3033">
        <v>0.34701300000000002</v>
      </c>
      <c r="D3033">
        <v>0.65298699999999998</v>
      </c>
    </row>
    <row r="3034" spans="1:4" x14ac:dyDescent="0.2">
      <c r="A3034" t="s">
        <v>6405</v>
      </c>
      <c r="B3034">
        <v>0.684083</v>
      </c>
      <c r="C3034">
        <v>0.315917</v>
      </c>
      <c r="D3034">
        <v>0.684083</v>
      </c>
    </row>
    <row r="3035" spans="1:4" x14ac:dyDescent="0.2">
      <c r="A3035" t="s">
        <v>6406</v>
      </c>
      <c r="B3035">
        <v>0.71517900000000001</v>
      </c>
      <c r="C3035">
        <v>0.28482099999999999</v>
      </c>
      <c r="D3035">
        <v>0.71517900000000001</v>
      </c>
    </row>
    <row r="3036" spans="1:4" x14ac:dyDescent="0.2">
      <c r="A3036" t="s">
        <v>6407</v>
      </c>
      <c r="B3036">
        <v>0.74627200000000005</v>
      </c>
      <c r="C3036">
        <v>0.25372800000000001</v>
      </c>
      <c r="D3036">
        <v>0.74627200000000005</v>
      </c>
    </row>
    <row r="3037" spans="1:4" x14ac:dyDescent="0.2">
      <c r="A3037" t="s">
        <v>6408</v>
      </c>
      <c r="B3037">
        <v>0.77736499999999997</v>
      </c>
      <c r="C3037">
        <v>0.222635</v>
      </c>
      <c r="D3037">
        <v>0.77736499999999997</v>
      </c>
    </row>
    <row r="3038" spans="1:4" x14ac:dyDescent="0.2">
      <c r="A3038" t="s">
        <v>6409</v>
      </c>
      <c r="B3038">
        <v>0.365591</v>
      </c>
      <c r="C3038">
        <v>0.634409</v>
      </c>
      <c r="D3038">
        <v>0.365591</v>
      </c>
    </row>
    <row r="3039" spans="1:4" x14ac:dyDescent="0.2">
      <c r="A3039" t="s">
        <v>6410</v>
      </c>
      <c r="B3039">
        <v>0.38996500000000001</v>
      </c>
      <c r="C3039">
        <v>0.61003499999999999</v>
      </c>
      <c r="D3039">
        <v>0.38996500000000001</v>
      </c>
    </row>
    <row r="3040" spans="1:4" x14ac:dyDescent="0.2">
      <c r="A3040" t="s">
        <v>6411</v>
      </c>
      <c r="B3040">
        <v>0.41433900000000001</v>
      </c>
      <c r="C3040">
        <v>0.58566099999999999</v>
      </c>
      <c r="D3040">
        <v>0.41433900000000001</v>
      </c>
    </row>
    <row r="3041" spans="1:4" x14ac:dyDescent="0.2">
      <c r="A3041" t="s">
        <v>6412</v>
      </c>
      <c r="B3041">
        <v>0.43870999999999999</v>
      </c>
      <c r="C3041">
        <v>0.56128999999999996</v>
      </c>
      <c r="D3041">
        <v>0.43870999999999999</v>
      </c>
    </row>
    <row r="3042" spans="1:4" x14ac:dyDescent="0.2">
      <c r="A3042" t="s">
        <v>6413</v>
      </c>
      <c r="B3042">
        <v>0.463088</v>
      </c>
      <c r="C3042">
        <v>0.53691199999999994</v>
      </c>
      <c r="D3042">
        <v>0.463088</v>
      </c>
    </row>
    <row r="3043" spans="1:4" x14ac:dyDescent="0.2">
      <c r="A3043" t="s">
        <v>6414</v>
      </c>
      <c r="B3043">
        <v>0.48745500000000003</v>
      </c>
      <c r="C3043">
        <v>0.51254500000000003</v>
      </c>
      <c r="D3043">
        <v>0.48745500000000003</v>
      </c>
    </row>
    <row r="3044" spans="1:4" x14ac:dyDescent="0.2">
      <c r="A3044" t="s">
        <v>6415</v>
      </c>
      <c r="B3044">
        <v>0.51182899999999998</v>
      </c>
      <c r="C3044">
        <v>0.48817100000000002</v>
      </c>
      <c r="D3044">
        <v>0.51182899999999998</v>
      </c>
    </row>
    <row r="3045" spans="1:4" x14ac:dyDescent="0.2">
      <c r="A3045" t="s">
        <v>6416</v>
      </c>
      <c r="B3045">
        <v>0.53620400000000001</v>
      </c>
      <c r="C3045">
        <v>0.46379599999999999</v>
      </c>
      <c r="D3045">
        <v>0.53620400000000001</v>
      </c>
    </row>
    <row r="3046" spans="1:4" x14ac:dyDescent="0.2">
      <c r="A3046" t="s">
        <v>6417</v>
      </c>
      <c r="B3046">
        <v>0.56057299999999999</v>
      </c>
      <c r="C3046">
        <v>0.43942700000000001</v>
      </c>
      <c r="D3046">
        <v>0.56057299999999999</v>
      </c>
    </row>
    <row r="3047" spans="1:4" x14ac:dyDescent="0.2">
      <c r="A3047" t="s">
        <v>6418</v>
      </c>
      <c r="B3047">
        <v>0.58494400000000002</v>
      </c>
      <c r="C3047">
        <v>0.41505599999999998</v>
      </c>
      <c r="D3047">
        <v>0.58494400000000002</v>
      </c>
    </row>
    <row r="3048" spans="1:4" x14ac:dyDescent="0.2">
      <c r="A3048" t="s">
        <v>6419</v>
      </c>
      <c r="B3048">
        <v>0.609317</v>
      </c>
      <c r="C3048">
        <v>0.390683</v>
      </c>
      <c r="D3048">
        <v>0.609317</v>
      </c>
    </row>
    <row r="3049" spans="1:4" x14ac:dyDescent="0.2">
      <c r="A3049" t="s">
        <v>6420</v>
      </c>
      <c r="B3049">
        <v>0.44952900000000001</v>
      </c>
      <c r="C3049">
        <v>0.55047100000000004</v>
      </c>
      <c r="D3049">
        <v>0.44952900000000001</v>
      </c>
    </row>
    <row r="3050" spans="1:4" x14ac:dyDescent="0.2">
      <c r="A3050" t="s">
        <v>6421</v>
      </c>
      <c r="B3050">
        <v>0.47949799999999998</v>
      </c>
      <c r="C3050">
        <v>0.52050200000000002</v>
      </c>
      <c r="D3050">
        <v>0.47949799999999998</v>
      </c>
    </row>
    <row r="3051" spans="1:4" x14ac:dyDescent="0.2">
      <c r="A3051" t="s">
        <v>6422</v>
      </c>
      <c r="B3051">
        <v>0.509467</v>
      </c>
      <c r="C3051">
        <v>0.490533</v>
      </c>
      <c r="D3051">
        <v>0.509467</v>
      </c>
    </row>
    <row r="3052" spans="1:4" x14ac:dyDescent="0.2">
      <c r="A3052" t="s">
        <v>6423</v>
      </c>
      <c r="B3052">
        <v>0.53943600000000003</v>
      </c>
      <c r="C3052">
        <v>0.46056399999999997</v>
      </c>
      <c r="D3052">
        <v>0.53943600000000003</v>
      </c>
    </row>
    <row r="3053" spans="1:4" x14ac:dyDescent="0.2">
      <c r="A3053" t="s">
        <v>6424</v>
      </c>
      <c r="B3053">
        <v>0.56940299999999999</v>
      </c>
      <c r="C3053">
        <v>0.43059700000000001</v>
      </c>
      <c r="D3053">
        <v>0.56940299999999999</v>
      </c>
    </row>
    <row r="3054" spans="1:4" x14ac:dyDescent="0.2">
      <c r="A3054" t="s">
        <v>6425</v>
      </c>
      <c r="B3054">
        <v>0.59937300000000004</v>
      </c>
      <c r="C3054">
        <v>0.40062700000000001</v>
      </c>
      <c r="D3054">
        <v>0.59937300000000004</v>
      </c>
    </row>
    <row r="3055" spans="1:4" x14ac:dyDescent="0.2">
      <c r="A3055" t="s">
        <v>6426</v>
      </c>
      <c r="B3055">
        <v>0.62934199999999996</v>
      </c>
      <c r="C3055">
        <v>0.37065799999999999</v>
      </c>
      <c r="D3055">
        <v>0.62934199999999996</v>
      </c>
    </row>
    <row r="3056" spans="1:4" x14ac:dyDescent="0.2">
      <c r="A3056" t="s">
        <v>6427</v>
      </c>
      <c r="B3056">
        <v>0.65931099999999998</v>
      </c>
      <c r="C3056">
        <v>0.34068900000000002</v>
      </c>
      <c r="D3056">
        <v>0.65931099999999998</v>
      </c>
    </row>
    <row r="3057" spans="1:4" x14ac:dyDescent="0.2">
      <c r="A3057" t="s">
        <v>6428</v>
      </c>
      <c r="B3057">
        <v>0.68928199999999995</v>
      </c>
      <c r="C3057">
        <v>0.31071799999999999</v>
      </c>
      <c r="D3057">
        <v>0.68928199999999995</v>
      </c>
    </row>
    <row r="3058" spans="1:4" x14ac:dyDescent="0.2">
      <c r="A3058" t="s">
        <v>6429</v>
      </c>
      <c r="B3058">
        <v>0.719252</v>
      </c>
      <c r="C3058">
        <v>0.280748</v>
      </c>
      <c r="D3058">
        <v>0.719252</v>
      </c>
    </row>
    <row r="3059" spans="1:4" x14ac:dyDescent="0.2">
      <c r="A3059" t="s">
        <v>6430</v>
      </c>
      <c r="B3059">
        <v>0.74921899999999997</v>
      </c>
      <c r="C3059">
        <v>0.25078099999999998</v>
      </c>
      <c r="D3059">
        <v>0.74921899999999997</v>
      </c>
    </row>
    <row r="3060" spans="1:4" x14ac:dyDescent="0.2">
      <c r="A3060" t="s">
        <v>6431</v>
      </c>
      <c r="B3060">
        <v>0.35911900000000002</v>
      </c>
      <c r="C3060">
        <v>0.64088100000000003</v>
      </c>
      <c r="D3060">
        <v>0.35911900000000002</v>
      </c>
    </row>
    <row r="3061" spans="1:4" x14ac:dyDescent="0.2">
      <c r="A3061" t="s">
        <v>6432</v>
      </c>
      <c r="B3061">
        <v>0.38305899999999998</v>
      </c>
      <c r="C3061">
        <v>0.61694099999999996</v>
      </c>
      <c r="D3061">
        <v>0.38305899999999998</v>
      </c>
    </row>
    <row r="3062" spans="1:4" x14ac:dyDescent="0.2">
      <c r="A3062" t="s">
        <v>6433</v>
      </c>
      <c r="B3062">
        <v>0.40700199999999997</v>
      </c>
      <c r="C3062">
        <v>0.59299800000000003</v>
      </c>
      <c r="D3062">
        <v>0.40700199999999997</v>
      </c>
    </row>
    <row r="3063" spans="1:4" x14ac:dyDescent="0.2">
      <c r="A3063" t="s">
        <v>6434</v>
      </c>
      <c r="B3063">
        <v>0.43094199999999999</v>
      </c>
      <c r="C3063">
        <v>0.56905799999999995</v>
      </c>
      <c r="D3063">
        <v>0.43094199999999999</v>
      </c>
    </row>
    <row r="3064" spans="1:4" x14ac:dyDescent="0.2">
      <c r="A3064" t="s">
        <v>6435</v>
      </c>
      <c r="B3064">
        <v>0.45488699999999999</v>
      </c>
      <c r="C3064">
        <v>0.54511299999999996</v>
      </c>
      <c r="D3064">
        <v>0.45488699999999999</v>
      </c>
    </row>
    <row r="3065" spans="1:4" x14ac:dyDescent="0.2">
      <c r="A3065" t="s">
        <v>6436</v>
      </c>
      <c r="B3065">
        <v>0.478823</v>
      </c>
      <c r="C3065">
        <v>0.521177</v>
      </c>
      <c r="D3065">
        <v>0.478823</v>
      </c>
    </row>
    <row r="3066" spans="1:4" x14ac:dyDescent="0.2">
      <c r="A3066" t="s">
        <v>6437</v>
      </c>
      <c r="B3066">
        <v>0.50276399999999999</v>
      </c>
      <c r="C3066">
        <v>0.49723600000000001</v>
      </c>
      <c r="D3066">
        <v>0.50276399999999999</v>
      </c>
    </row>
    <row r="3067" spans="1:4" x14ac:dyDescent="0.2">
      <c r="A3067" t="s">
        <v>6438</v>
      </c>
      <c r="B3067">
        <v>0.52670499999999998</v>
      </c>
      <c r="C3067">
        <v>0.47329500000000002</v>
      </c>
      <c r="D3067">
        <v>0.52670499999999998</v>
      </c>
    </row>
    <row r="3068" spans="1:4" x14ac:dyDescent="0.2">
      <c r="A3068" t="s">
        <v>6439</v>
      </c>
      <c r="B3068">
        <v>0.55064599999999997</v>
      </c>
      <c r="C3068">
        <v>0.44935399999999998</v>
      </c>
      <c r="D3068">
        <v>0.55064599999999997</v>
      </c>
    </row>
    <row r="3069" spans="1:4" x14ac:dyDescent="0.2">
      <c r="A3069" t="s">
        <v>6440</v>
      </c>
      <c r="B3069">
        <v>0.57458699999999996</v>
      </c>
      <c r="C3069">
        <v>0.42541299999999999</v>
      </c>
      <c r="D3069">
        <v>0.57458699999999996</v>
      </c>
    </row>
    <row r="3070" spans="1:4" x14ac:dyDescent="0.2">
      <c r="A3070" t="s">
        <v>6441</v>
      </c>
      <c r="B3070">
        <v>0.598526</v>
      </c>
      <c r="C3070">
        <v>0.401474</v>
      </c>
      <c r="D3070">
        <v>0.598526</v>
      </c>
    </row>
    <row r="3071" spans="1:4" x14ac:dyDescent="0.2">
      <c r="A3071" t="s">
        <v>6442</v>
      </c>
      <c r="B3071">
        <v>0.37904700000000002</v>
      </c>
      <c r="C3071">
        <v>0.62095299999999998</v>
      </c>
      <c r="D3071">
        <v>0.37904700000000002</v>
      </c>
    </row>
    <row r="3072" spans="1:4" x14ac:dyDescent="0.2">
      <c r="A3072" t="s">
        <v>6443</v>
      </c>
      <c r="B3072">
        <v>0.40431899999999998</v>
      </c>
      <c r="C3072">
        <v>0.59568100000000002</v>
      </c>
      <c r="D3072">
        <v>0.40431899999999998</v>
      </c>
    </row>
    <row r="3073" spans="1:4" x14ac:dyDescent="0.2">
      <c r="A3073" t="s">
        <v>6444</v>
      </c>
      <c r="B3073">
        <v>0.429587</v>
      </c>
      <c r="C3073">
        <v>0.57041299999999995</v>
      </c>
      <c r="D3073">
        <v>0.429587</v>
      </c>
    </row>
    <row r="3074" spans="1:4" x14ac:dyDescent="0.2">
      <c r="A3074" t="s">
        <v>6445</v>
      </c>
      <c r="B3074">
        <v>0.45485599999999998</v>
      </c>
      <c r="C3074">
        <v>0.54514399999999996</v>
      </c>
      <c r="D3074">
        <v>0.45485599999999998</v>
      </c>
    </row>
    <row r="3075" spans="1:4" x14ac:dyDescent="0.2">
      <c r="A3075" t="s">
        <v>6446</v>
      </c>
      <c r="B3075">
        <v>0.48012500000000002</v>
      </c>
      <c r="C3075">
        <v>0.51987499999999998</v>
      </c>
      <c r="D3075">
        <v>0.48012500000000002</v>
      </c>
    </row>
    <row r="3076" spans="1:4" x14ac:dyDescent="0.2">
      <c r="A3076" t="s">
        <v>6447</v>
      </c>
      <c r="B3076">
        <v>0.50539500000000004</v>
      </c>
      <c r="C3076">
        <v>0.49460500000000002</v>
      </c>
      <c r="D3076">
        <v>0.50539500000000004</v>
      </c>
    </row>
    <row r="3077" spans="1:4" x14ac:dyDescent="0.2">
      <c r="A3077" t="s">
        <v>6448</v>
      </c>
      <c r="B3077">
        <v>0.530667</v>
      </c>
      <c r="C3077">
        <v>0.469333</v>
      </c>
      <c r="D3077">
        <v>0.530667</v>
      </c>
    </row>
    <row r="3078" spans="1:4" x14ac:dyDescent="0.2">
      <c r="A3078" t="s">
        <v>6449</v>
      </c>
      <c r="B3078">
        <v>0.55593400000000004</v>
      </c>
      <c r="C3078">
        <v>0.44406600000000002</v>
      </c>
      <c r="D3078">
        <v>0.55593400000000004</v>
      </c>
    </row>
    <row r="3079" spans="1:4" x14ac:dyDescent="0.2">
      <c r="A3079" t="s">
        <v>6450</v>
      </c>
      <c r="B3079">
        <v>0.581202</v>
      </c>
      <c r="C3079">
        <v>0.418798</v>
      </c>
      <c r="D3079">
        <v>0.581202</v>
      </c>
    </row>
    <row r="3080" spans="1:4" x14ac:dyDescent="0.2">
      <c r="A3080" t="s">
        <v>6451</v>
      </c>
      <c r="B3080">
        <v>0.60647200000000001</v>
      </c>
      <c r="C3080">
        <v>0.39352799999999999</v>
      </c>
      <c r="D3080">
        <v>0.60647200000000001</v>
      </c>
    </row>
    <row r="3081" spans="1:4" x14ac:dyDescent="0.2">
      <c r="A3081" t="s">
        <v>6452</v>
      </c>
      <c r="B3081">
        <v>0.63174799999999998</v>
      </c>
      <c r="C3081">
        <v>0.36825200000000002</v>
      </c>
      <c r="D3081">
        <v>0.63174799999999998</v>
      </c>
    </row>
    <row r="3082" spans="1:4" x14ac:dyDescent="0.2">
      <c r="A3082" t="s">
        <v>6453</v>
      </c>
      <c r="B3082">
        <v>0.36733700000000002</v>
      </c>
      <c r="C3082">
        <v>0.63266299999999998</v>
      </c>
      <c r="D3082">
        <v>0.36733700000000002</v>
      </c>
    </row>
    <row r="3083" spans="1:4" x14ac:dyDescent="0.2">
      <c r="A3083" t="s">
        <v>6454</v>
      </c>
      <c r="B3083">
        <v>0.39182699999999998</v>
      </c>
      <c r="C3083">
        <v>0.60817299999999996</v>
      </c>
      <c r="D3083">
        <v>0.39182699999999998</v>
      </c>
    </row>
    <row r="3084" spans="1:4" x14ac:dyDescent="0.2">
      <c r="A3084" t="s">
        <v>6455</v>
      </c>
      <c r="B3084">
        <v>0.41631699999999999</v>
      </c>
      <c r="C3084">
        <v>0.58368299999999995</v>
      </c>
      <c r="D3084">
        <v>0.41631699999999999</v>
      </c>
    </row>
    <row r="3085" spans="1:4" x14ac:dyDescent="0.2">
      <c r="A3085" t="s">
        <v>6456</v>
      </c>
      <c r="B3085">
        <v>0.44080399999999997</v>
      </c>
      <c r="C3085">
        <v>0.55919600000000003</v>
      </c>
      <c r="D3085">
        <v>0.44080399999999997</v>
      </c>
    </row>
    <row r="3086" spans="1:4" x14ac:dyDescent="0.2">
      <c r="A3086" t="s">
        <v>6457</v>
      </c>
      <c r="B3086">
        <v>0.46528700000000001</v>
      </c>
      <c r="C3086">
        <v>0.53471299999999999</v>
      </c>
      <c r="D3086">
        <v>0.46528700000000001</v>
      </c>
    </row>
    <row r="3087" spans="1:4" x14ac:dyDescent="0.2">
      <c r="A3087" t="s">
        <v>6458</v>
      </c>
      <c r="B3087">
        <v>0.489788</v>
      </c>
      <c r="C3087">
        <v>0.510212</v>
      </c>
      <c r="D3087">
        <v>0.489788</v>
      </c>
    </row>
    <row r="3088" spans="1:4" x14ac:dyDescent="0.2">
      <c r="A3088" t="s">
        <v>6459</v>
      </c>
      <c r="B3088">
        <v>0.51427800000000001</v>
      </c>
      <c r="C3088">
        <v>0.48572199999999999</v>
      </c>
      <c r="D3088">
        <v>0.51427800000000001</v>
      </c>
    </row>
    <row r="3089" spans="1:4" x14ac:dyDescent="0.2">
      <c r="A3089" t="s">
        <v>6460</v>
      </c>
      <c r="B3089">
        <v>0.53876599999999997</v>
      </c>
      <c r="C3089">
        <v>0.46123399999999998</v>
      </c>
      <c r="D3089">
        <v>0.53876599999999997</v>
      </c>
    </row>
    <row r="3090" spans="1:4" x14ac:dyDescent="0.2">
      <c r="A3090" t="s">
        <v>6461</v>
      </c>
      <c r="B3090">
        <v>0.563249</v>
      </c>
      <c r="C3090">
        <v>0.436751</v>
      </c>
      <c r="D3090">
        <v>0.563249</v>
      </c>
    </row>
    <row r="3091" spans="1:4" x14ac:dyDescent="0.2">
      <c r="A3091" t="s">
        <v>6462</v>
      </c>
      <c r="B3091">
        <v>0.58773600000000004</v>
      </c>
      <c r="C3091">
        <v>0.41226400000000002</v>
      </c>
      <c r="D3091">
        <v>0.58773600000000004</v>
      </c>
    </row>
    <row r="3092" spans="1:4" x14ac:dyDescent="0.2">
      <c r="A3092" t="s">
        <v>6463</v>
      </c>
      <c r="B3092">
        <v>0.61222600000000005</v>
      </c>
      <c r="C3092">
        <v>0.38777400000000001</v>
      </c>
      <c r="D3092">
        <v>0.61222600000000005</v>
      </c>
    </row>
    <row r="3093" spans="1:4" x14ac:dyDescent="0.2">
      <c r="A3093" t="s">
        <v>6464</v>
      </c>
      <c r="B3093">
        <v>0.40842200000000001</v>
      </c>
      <c r="C3093">
        <v>0.59157800000000005</v>
      </c>
      <c r="D3093">
        <v>0.40842200000000001</v>
      </c>
    </row>
    <row r="3094" spans="1:4" x14ac:dyDescent="0.2">
      <c r="A3094" t="s">
        <v>6465</v>
      </c>
      <c r="B3094">
        <v>0.43564700000000001</v>
      </c>
      <c r="C3094">
        <v>0.56435299999999999</v>
      </c>
      <c r="D3094">
        <v>0.43564700000000001</v>
      </c>
    </row>
    <row r="3095" spans="1:4" x14ac:dyDescent="0.2">
      <c r="A3095" t="s">
        <v>6466</v>
      </c>
      <c r="B3095">
        <v>0.46287499999999998</v>
      </c>
      <c r="C3095">
        <v>0.53712499999999996</v>
      </c>
      <c r="D3095">
        <v>0.46287499999999998</v>
      </c>
    </row>
    <row r="3096" spans="1:4" x14ac:dyDescent="0.2">
      <c r="A3096" t="s">
        <v>6467</v>
      </c>
      <c r="B3096">
        <v>0.490097</v>
      </c>
      <c r="C3096">
        <v>0.509903</v>
      </c>
      <c r="D3096">
        <v>0.490097</v>
      </c>
    </row>
    <row r="3097" spans="1:4" x14ac:dyDescent="0.2">
      <c r="A3097" t="s">
        <v>6468</v>
      </c>
      <c r="B3097">
        <v>0.51733099999999999</v>
      </c>
      <c r="C3097">
        <v>0.48266900000000001</v>
      </c>
      <c r="D3097">
        <v>0.51733099999999999</v>
      </c>
    </row>
    <row r="3098" spans="1:4" x14ac:dyDescent="0.2">
      <c r="A3098" t="s">
        <v>6469</v>
      </c>
      <c r="B3098">
        <v>0.54456400000000005</v>
      </c>
      <c r="C3098">
        <v>0.45543600000000001</v>
      </c>
      <c r="D3098">
        <v>0.54456400000000005</v>
      </c>
    </row>
    <row r="3099" spans="1:4" x14ac:dyDescent="0.2">
      <c r="A3099" t="s">
        <v>6470</v>
      </c>
      <c r="B3099">
        <v>0.57178499999999999</v>
      </c>
      <c r="C3099">
        <v>0.42821500000000001</v>
      </c>
      <c r="D3099">
        <v>0.57178499999999999</v>
      </c>
    </row>
    <row r="3100" spans="1:4" x14ac:dyDescent="0.2">
      <c r="A3100" t="s">
        <v>6471</v>
      </c>
      <c r="B3100">
        <v>0.59901300000000002</v>
      </c>
      <c r="C3100">
        <v>0.40098699999999998</v>
      </c>
      <c r="D3100">
        <v>0.59901300000000002</v>
      </c>
    </row>
    <row r="3101" spans="1:4" x14ac:dyDescent="0.2">
      <c r="A3101" t="s">
        <v>6472</v>
      </c>
      <c r="B3101">
        <v>0.62624299999999999</v>
      </c>
      <c r="C3101">
        <v>0.37375700000000001</v>
      </c>
      <c r="D3101">
        <v>0.62624299999999999</v>
      </c>
    </row>
    <row r="3102" spans="1:4" x14ac:dyDescent="0.2">
      <c r="A3102" t="s">
        <v>6473</v>
      </c>
      <c r="B3102">
        <v>0.65347</v>
      </c>
      <c r="C3102">
        <v>0.34653</v>
      </c>
      <c r="D3102">
        <v>0.65347</v>
      </c>
    </row>
    <row r="3103" spans="1:4" x14ac:dyDescent="0.2">
      <c r="A3103" t="s">
        <v>6474</v>
      </c>
      <c r="B3103">
        <v>0.68069900000000005</v>
      </c>
      <c r="C3103">
        <v>0.319301</v>
      </c>
      <c r="D3103">
        <v>0.68069900000000005</v>
      </c>
    </row>
    <row r="3104" spans="1:4" x14ac:dyDescent="0.2">
      <c r="A3104" t="s">
        <v>6475</v>
      </c>
      <c r="B3104">
        <v>0.345057</v>
      </c>
      <c r="C3104">
        <v>0.65494300000000005</v>
      </c>
      <c r="D3104">
        <v>0.345057</v>
      </c>
    </row>
    <row r="3105" spans="1:4" x14ac:dyDescent="0.2">
      <c r="A3105" t="s">
        <v>6476</v>
      </c>
      <c r="B3105">
        <v>0.36805900000000003</v>
      </c>
      <c r="C3105">
        <v>0.63194099999999997</v>
      </c>
      <c r="D3105">
        <v>0.36805900000000003</v>
      </c>
    </row>
    <row r="3106" spans="1:4" x14ac:dyDescent="0.2">
      <c r="A3106" t="s">
        <v>6477</v>
      </c>
      <c r="B3106">
        <v>0.391065</v>
      </c>
      <c r="C3106">
        <v>0.608935</v>
      </c>
      <c r="D3106">
        <v>0.391065</v>
      </c>
    </row>
    <row r="3107" spans="1:4" x14ac:dyDescent="0.2">
      <c r="A3107" t="s">
        <v>6478</v>
      </c>
      <c r="B3107">
        <v>0.41407100000000002</v>
      </c>
      <c r="C3107">
        <v>0.58592900000000003</v>
      </c>
      <c r="D3107">
        <v>0.41407100000000002</v>
      </c>
    </row>
    <row r="3108" spans="1:4" x14ac:dyDescent="0.2">
      <c r="A3108" t="s">
        <v>6479</v>
      </c>
      <c r="B3108">
        <v>0.43707299999999999</v>
      </c>
      <c r="C3108">
        <v>0.56292699999999996</v>
      </c>
      <c r="D3108">
        <v>0.43707299999999999</v>
      </c>
    </row>
    <row r="3109" spans="1:4" x14ac:dyDescent="0.2">
      <c r="A3109" t="s">
        <v>6480</v>
      </c>
      <c r="B3109">
        <v>0.46007599999999998</v>
      </c>
      <c r="C3109">
        <v>0.53992399999999996</v>
      </c>
      <c r="D3109">
        <v>0.46007599999999998</v>
      </c>
    </row>
    <row r="3110" spans="1:4" x14ac:dyDescent="0.2">
      <c r="A3110" t="s">
        <v>6481</v>
      </c>
      <c r="B3110">
        <v>0.48308000000000001</v>
      </c>
      <c r="C3110">
        <v>0.51692000000000005</v>
      </c>
      <c r="D3110">
        <v>0.48308000000000001</v>
      </c>
    </row>
    <row r="3111" spans="1:4" x14ac:dyDescent="0.2">
      <c r="A3111" t="s">
        <v>6482</v>
      </c>
      <c r="B3111">
        <v>0.50608399999999998</v>
      </c>
      <c r="C3111">
        <v>0.49391600000000002</v>
      </c>
      <c r="D3111">
        <v>0.50608399999999998</v>
      </c>
    </row>
    <row r="3112" spans="1:4" x14ac:dyDescent="0.2">
      <c r="A3112" t="s">
        <v>6483</v>
      </c>
      <c r="B3112">
        <v>0.529088</v>
      </c>
      <c r="C3112">
        <v>0.470912</v>
      </c>
      <c r="D3112">
        <v>0.529088</v>
      </c>
    </row>
    <row r="3113" spans="1:4" x14ac:dyDescent="0.2">
      <c r="A3113" t="s">
        <v>6484</v>
      </c>
      <c r="B3113">
        <v>0.552091</v>
      </c>
      <c r="C3113">
        <v>0.447909</v>
      </c>
      <c r="D3113">
        <v>0.552091</v>
      </c>
    </row>
    <row r="3114" spans="1:4" x14ac:dyDescent="0.2">
      <c r="A3114" t="s">
        <v>6485</v>
      </c>
      <c r="B3114">
        <v>0.57509399999999999</v>
      </c>
      <c r="C3114">
        <v>0.42490600000000001</v>
      </c>
      <c r="D3114">
        <v>0.57509399999999999</v>
      </c>
    </row>
    <row r="3115" spans="1:4" x14ac:dyDescent="0.2">
      <c r="A3115" t="s">
        <v>6486</v>
      </c>
      <c r="B3115">
        <v>0.30561700000000003</v>
      </c>
      <c r="C3115">
        <v>0.69438299999999997</v>
      </c>
      <c r="D3115">
        <v>0.30561700000000003</v>
      </c>
    </row>
    <row r="3116" spans="1:4" x14ac:dyDescent="0.2">
      <c r="A3116" t="s">
        <v>6487</v>
      </c>
      <c r="B3116">
        <v>0.32599600000000001</v>
      </c>
      <c r="C3116">
        <v>0.67400400000000005</v>
      </c>
      <c r="D3116">
        <v>0.32599600000000001</v>
      </c>
    </row>
    <row r="3117" spans="1:4" x14ac:dyDescent="0.2">
      <c r="A3117" t="s">
        <v>6488</v>
      </c>
      <c r="B3117">
        <v>0.34637299999999999</v>
      </c>
      <c r="C3117">
        <v>0.65362699999999996</v>
      </c>
      <c r="D3117">
        <v>0.34637299999999999</v>
      </c>
    </row>
    <row r="3118" spans="1:4" x14ac:dyDescent="0.2">
      <c r="A3118" t="s">
        <v>6489</v>
      </c>
      <c r="B3118">
        <v>0.36674499999999999</v>
      </c>
      <c r="C3118">
        <v>0.63325500000000001</v>
      </c>
      <c r="D3118">
        <v>0.36674499999999999</v>
      </c>
    </row>
    <row r="3119" spans="1:4" x14ac:dyDescent="0.2">
      <c r="A3119" t="s">
        <v>6490</v>
      </c>
      <c r="B3119">
        <v>0.38712000000000002</v>
      </c>
      <c r="C3119">
        <v>0.61287999999999998</v>
      </c>
      <c r="D3119">
        <v>0.38712000000000002</v>
      </c>
    </row>
    <row r="3120" spans="1:4" x14ac:dyDescent="0.2">
      <c r="A3120" t="s">
        <v>6491</v>
      </c>
      <c r="B3120">
        <v>0.40749600000000002</v>
      </c>
      <c r="C3120">
        <v>0.59250400000000003</v>
      </c>
      <c r="D3120">
        <v>0.40749600000000002</v>
      </c>
    </row>
    <row r="3121" spans="1:4" x14ac:dyDescent="0.2">
      <c r="A3121" t="s">
        <v>6492</v>
      </c>
      <c r="B3121">
        <v>0.427871</v>
      </c>
      <c r="C3121">
        <v>0.572129</v>
      </c>
      <c r="D3121">
        <v>0.427871</v>
      </c>
    </row>
    <row r="3122" spans="1:4" x14ac:dyDescent="0.2">
      <c r="A3122" t="s">
        <v>6493</v>
      </c>
      <c r="B3122">
        <v>0.448245</v>
      </c>
      <c r="C3122">
        <v>0.551755</v>
      </c>
      <c r="D3122">
        <v>0.448245</v>
      </c>
    </row>
    <row r="3123" spans="1:4" x14ac:dyDescent="0.2">
      <c r="A3123" t="s">
        <v>6494</v>
      </c>
      <c r="B3123">
        <v>0.46861900000000001</v>
      </c>
      <c r="C3123">
        <v>0.53138099999999999</v>
      </c>
      <c r="D3123">
        <v>0.46861900000000001</v>
      </c>
    </row>
    <row r="3124" spans="1:4" x14ac:dyDescent="0.2">
      <c r="A3124" t="s">
        <v>6495</v>
      </c>
      <c r="B3124">
        <v>0.48899399999999998</v>
      </c>
      <c r="C3124">
        <v>0.51100599999999996</v>
      </c>
      <c r="D3124">
        <v>0.48899399999999998</v>
      </c>
    </row>
    <row r="3125" spans="1:4" x14ac:dyDescent="0.2">
      <c r="A3125" t="s">
        <v>6496</v>
      </c>
      <c r="B3125">
        <v>0.50936400000000004</v>
      </c>
      <c r="C3125">
        <v>0.49063600000000002</v>
      </c>
      <c r="D3125">
        <v>0.50936400000000004</v>
      </c>
    </row>
    <row r="3126" spans="1:4" x14ac:dyDescent="0.2">
      <c r="A3126" t="s">
        <v>6497</v>
      </c>
      <c r="B3126">
        <v>0.32079299999999999</v>
      </c>
      <c r="C3126">
        <v>0.67920700000000001</v>
      </c>
      <c r="D3126">
        <v>0.32079299999999999</v>
      </c>
    </row>
    <row r="3127" spans="1:4" x14ac:dyDescent="0.2">
      <c r="A3127" t="s">
        <v>6498</v>
      </c>
      <c r="B3127">
        <v>0.34217999999999998</v>
      </c>
      <c r="C3127">
        <v>0.65781999999999996</v>
      </c>
      <c r="D3127">
        <v>0.34217999999999998</v>
      </c>
    </row>
    <row r="3128" spans="1:4" x14ac:dyDescent="0.2">
      <c r="A3128" t="s">
        <v>6499</v>
      </c>
      <c r="B3128">
        <v>0.363566</v>
      </c>
      <c r="C3128">
        <v>0.63643400000000006</v>
      </c>
      <c r="D3128">
        <v>0.363566</v>
      </c>
    </row>
    <row r="3129" spans="1:4" x14ac:dyDescent="0.2">
      <c r="A3129" t="s">
        <v>6500</v>
      </c>
      <c r="B3129">
        <v>0.38495600000000002</v>
      </c>
      <c r="C3129">
        <v>0.61504400000000004</v>
      </c>
      <c r="D3129">
        <v>0.38495600000000002</v>
      </c>
    </row>
    <row r="3130" spans="1:4" x14ac:dyDescent="0.2">
      <c r="A3130" t="s">
        <v>6501</v>
      </c>
      <c r="B3130">
        <v>0.40633900000000001</v>
      </c>
      <c r="C3130">
        <v>0.59366099999999999</v>
      </c>
      <c r="D3130">
        <v>0.40633900000000001</v>
      </c>
    </row>
    <row r="3131" spans="1:4" x14ac:dyDescent="0.2">
      <c r="A3131" t="s">
        <v>6502</v>
      </c>
      <c r="B3131">
        <v>0.427726</v>
      </c>
      <c r="C3131">
        <v>0.57227399999999995</v>
      </c>
      <c r="D3131">
        <v>0.427726</v>
      </c>
    </row>
    <row r="3132" spans="1:4" x14ac:dyDescent="0.2">
      <c r="A3132" t="s">
        <v>6503</v>
      </c>
      <c r="B3132">
        <v>0.44911099999999998</v>
      </c>
      <c r="C3132">
        <v>0.55088899999999996</v>
      </c>
      <c r="D3132">
        <v>0.44911099999999998</v>
      </c>
    </row>
    <row r="3133" spans="1:4" x14ac:dyDescent="0.2">
      <c r="A3133" t="s">
        <v>6504</v>
      </c>
      <c r="B3133">
        <v>0.470495</v>
      </c>
      <c r="C3133">
        <v>0.529505</v>
      </c>
      <c r="D3133">
        <v>0.470495</v>
      </c>
    </row>
    <row r="3134" spans="1:4" x14ac:dyDescent="0.2">
      <c r="A3134" t="s">
        <v>6505</v>
      </c>
      <c r="B3134">
        <v>0.49188300000000001</v>
      </c>
      <c r="C3134">
        <v>0.50811700000000004</v>
      </c>
      <c r="D3134">
        <v>0.49188300000000001</v>
      </c>
    </row>
    <row r="3135" spans="1:4" x14ac:dyDescent="0.2">
      <c r="A3135" t="s">
        <v>6506</v>
      </c>
      <c r="B3135">
        <v>0.51326899999999998</v>
      </c>
      <c r="C3135">
        <v>0.48673100000000002</v>
      </c>
      <c r="D3135">
        <v>0.51326899999999998</v>
      </c>
    </row>
    <row r="3136" spans="1:4" x14ac:dyDescent="0.2">
      <c r="A3136" t="s">
        <v>6507</v>
      </c>
      <c r="B3136">
        <v>0.53465499999999999</v>
      </c>
      <c r="C3136">
        <v>0.46534500000000001</v>
      </c>
      <c r="D3136">
        <v>0.53465499999999999</v>
      </c>
    </row>
    <row r="3137" spans="1:4" x14ac:dyDescent="0.2">
      <c r="A3137" t="s">
        <v>6508</v>
      </c>
      <c r="B3137">
        <v>0.27492299999999997</v>
      </c>
      <c r="C3137">
        <v>0.72507699999999997</v>
      </c>
      <c r="D3137">
        <v>0.27492299999999997</v>
      </c>
    </row>
    <row r="3138" spans="1:4" x14ac:dyDescent="0.2">
      <c r="A3138" t="s">
        <v>6509</v>
      </c>
      <c r="B3138">
        <v>0.29325099999999998</v>
      </c>
      <c r="C3138">
        <v>0.70674899999999996</v>
      </c>
      <c r="D3138">
        <v>0.29325099999999998</v>
      </c>
    </row>
    <row r="3139" spans="1:4" x14ac:dyDescent="0.2">
      <c r="A3139" t="s">
        <v>6510</v>
      </c>
      <c r="B3139">
        <v>0.31157800000000002</v>
      </c>
      <c r="C3139">
        <v>0.68842199999999998</v>
      </c>
      <c r="D3139">
        <v>0.31157800000000002</v>
      </c>
    </row>
    <row r="3140" spans="1:4" x14ac:dyDescent="0.2">
      <c r="A3140" t="s">
        <v>6511</v>
      </c>
      <c r="B3140">
        <v>0.32990999999999998</v>
      </c>
      <c r="C3140">
        <v>0.67008999999999996</v>
      </c>
      <c r="D3140">
        <v>0.32990999999999998</v>
      </c>
    </row>
    <row r="3141" spans="1:4" x14ac:dyDescent="0.2">
      <c r="A3141" t="s">
        <v>6512</v>
      </c>
      <c r="B3141">
        <v>0.34823900000000002</v>
      </c>
      <c r="C3141">
        <v>0.65176100000000003</v>
      </c>
      <c r="D3141">
        <v>0.34823900000000002</v>
      </c>
    </row>
    <row r="3142" spans="1:4" x14ac:dyDescent="0.2">
      <c r="A3142" t="s">
        <v>6513</v>
      </c>
      <c r="B3142">
        <v>0.36656699999999998</v>
      </c>
      <c r="C3142">
        <v>0.63343300000000002</v>
      </c>
      <c r="D3142">
        <v>0.36656699999999998</v>
      </c>
    </row>
    <row r="3143" spans="1:4" x14ac:dyDescent="0.2">
      <c r="A3143" t="s">
        <v>6514</v>
      </c>
      <c r="B3143">
        <v>0.38489099999999998</v>
      </c>
      <c r="C3143">
        <v>0.61510900000000002</v>
      </c>
      <c r="D3143">
        <v>0.38489099999999998</v>
      </c>
    </row>
    <row r="3144" spans="1:4" x14ac:dyDescent="0.2">
      <c r="A3144" t="s">
        <v>6515</v>
      </c>
      <c r="B3144">
        <v>0.40322400000000003</v>
      </c>
      <c r="C3144">
        <v>0.59677599999999997</v>
      </c>
      <c r="D3144">
        <v>0.40322400000000003</v>
      </c>
    </row>
    <row r="3145" spans="1:4" x14ac:dyDescent="0.2">
      <c r="A3145" t="s">
        <v>6516</v>
      </c>
      <c r="B3145">
        <v>0.42155300000000001</v>
      </c>
      <c r="C3145">
        <v>0.57844700000000004</v>
      </c>
      <c r="D3145">
        <v>0.42155300000000001</v>
      </c>
    </row>
    <row r="3146" spans="1:4" x14ac:dyDescent="0.2">
      <c r="A3146" t="s">
        <v>6517</v>
      </c>
      <c r="B3146">
        <v>0.439882</v>
      </c>
      <c r="C3146">
        <v>0.560118</v>
      </c>
      <c r="D3146">
        <v>0.439882</v>
      </c>
    </row>
    <row r="3147" spans="1:4" x14ac:dyDescent="0.2">
      <c r="A3147" t="s">
        <v>6518</v>
      </c>
      <c r="B3147">
        <v>0.45821200000000001</v>
      </c>
      <c r="C3147">
        <v>0.54178800000000005</v>
      </c>
      <c r="D3147">
        <v>0.45821200000000001</v>
      </c>
    </row>
    <row r="3148" spans="1:4" x14ac:dyDescent="0.2">
      <c r="A3148" t="s">
        <v>6519</v>
      </c>
      <c r="B3148">
        <v>0.35095399999999999</v>
      </c>
      <c r="C3148">
        <v>0.64904600000000001</v>
      </c>
      <c r="D3148">
        <v>0.35095399999999999</v>
      </c>
    </row>
    <row r="3149" spans="1:4" x14ac:dyDescent="0.2">
      <c r="A3149" t="s">
        <v>6520</v>
      </c>
      <c r="B3149">
        <v>0.37435099999999999</v>
      </c>
      <c r="C3149">
        <v>0.62564900000000001</v>
      </c>
      <c r="D3149">
        <v>0.37435099999999999</v>
      </c>
    </row>
    <row r="3150" spans="1:4" x14ac:dyDescent="0.2">
      <c r="A3150" t="s">
        <v>6521</v>
      </c>
      <c r="B3150">
        <v>0.39774999999999999</v>
      </c>
      <c r="C3150">
        <v>0.60224999999999995</v>
      </c>
      <c r="D3150">
        <v>0.39774999999999999</v>
      </c>
    </row>
    <row r="3151" spans="1:4" x14ac:dyDescent="0.2">
      <c r="A3151" t="s">
        <v>6522</v>
      </c>
      <c r="B3151">
        <v>0.42114699999999999</v>
      </c>
      <c r="C3151">
        <v>0.57885299999999995</v>
      </c>
      <c r="D3151">
        <v>0.42114699999999999</v>
      </c>
    </row>
    <row r="3152" spans="1:4" x14ac:dyDescent="0.2">
      <c r="A3152" t="s">
        <v>6523</v>
      </c>
      <c r="B3152">
        <v>0.44454199999999999</v>
      </c>
      <c r="C3152">
        <v>0.55545800000000001</v>
      </c>
      <c r="D3152">
        <v>0.44454199999999999</v>
      </c>
    </row>
    <row r="3153" spans="1:4" x14ac:dyDescent="0.2">
      <c r="A3153" t="s">
        <v>6524</v>
      </c>
      <c r="B3153">
        <v>0.46793200000000001</v>
      </c>
      <c r="C3153">
        <v>0.53206799999999999</v>
      </c>
      <c r="D3153">
        <v>0.46793200000000001</v>
      </c>
    </row>
    <row r="3154" spans="1:4" x14ac:dyDescent="0.2">
      <c r="A3154" t="s">
        <v>6525</v>
      </c>
      <c r="B3154">
        <v>0.49133599999999999</v>
      </c>
      <c r="C3154">
        <v>0.50866400000000001</v>
      </c>
      <c r="D3154">
        <v>0.49133599999999999</v>
      </c>
    </row>
    <row r="3155" spans="1:4" x14ac:dyDescent="0.2">
      <c r="A3155" t="s">
        <v>6526</v>
      </c>
      <c r="B3155">
        <v>0.514733</v>
      </c>
      <c r="C3155">
        <v>0.485267</v>
      </c>
      <c r="D3155">
        <v>0.514733</v>
      </c>
    </row>
    <row r="3156" spans="1:4" x14ac:dyDescent="0.2">
      <c r="A3156" t="s">
        <v>6527</v>
      </c>
      <c r="B3156">
        <v>0.53813100000000003</v>
      </c>
      <c r="C3156">
        <v>0.46186899999999997</v>
      </c>
      <c r="D3156">
        <v>0.53813100000000003</v>
      </c>
    </row>
    <row r="3157" spans="1:4" x14ac:dyDescent="0.2">
      <c r="A3157" t="s">
        <v>6528</v>
      </c>
      <c r="B3157">
        <v>0.561527</v>
      </c>
      <c r="C3157">
        <v>0.438473</v>
      </c>
      <c r="D3157">
        <v>0.561527</v>
      </c>
    </row>
    <row r="3158" spans="1:4" x14ac:dyDescent="0.2">
      <c r="A3158" t="s">
        <v>6529</v>
      </c>
      <c r="B3158">
        <v>0.58492200000000005</v>
      </c>
      <c r="C3158">
        <v>0.415078</v>
      </c>
      <c r="D3158">
        <v>0.58492200000000005</v>
      </c>
    </row>
    <row r="3159" spans="1:4" x14ac:dyDescent="0.2">
      <c r="A3159" t="s">
        <v>6530</v>
      </c>
      <c r="B3159">
        <v>0.30347600000000002</v>
      </c>
      <c r="C3159">
        <v>0.69652400000000003</v>
      </c>
      <c r="D3159">
        <v>0.30347600000000002</v>
      </c>
    </row>
    <row r="3160" spans="1:4" x14ac:dyDescent="0.2">
      <c r="A3160" t="s">
        <v>6531</v>
      </c>
      <c r="B3160">
        <v>0.32371299999999997</v>
      </c>
      <c r="C3160">
        <v>0.67628699999999997</v>
      </c>
      <c r="D3160">
        <v>0.32371299999999997</v>
      </c>
    </row>
    <row r="3161" spans="1:4" x14ac:dyDescent="0.2">
      <c r="A3161" t="s">
        <v>6532</v>
      </c>
      <c r="B3161">
        <v>0.34394599999999997</v>
      </c>
      <c r="C3161">
        <v>0.65605400000000003</v>
      </c>
      <c r="D3161">
        <v>0.34394599999999997</v>
      </c>
    </row>
    <row r="3162" spans="1:4" x14ac:dyDescent="0.2">
      <c r="A3162" t="s">
        <v>6533</v>
      </c>
      <c r="B3162">
        <v>0.364178</v>
      </c>
      <c r="C3162">
        <v>0.635822</v>
      </c>
      <c r="D3162">
        <v>0.364178</v>
      </c>
    </row>
    <row r="3163" spans="1:4" x14ac:dyDescent="0.2">
      <c r="A3163" t="s">
        <v>6534</v>
      </c>
      <c r="B3163">
        <v>0.38440999999999997</v>
      </c>
      <c r="C3163">
        <v>0.61558999999999997</v>
      </c>
      <c r="D3163">
        <v>0.38440999999999997</v>
      </c>
    </row>
    <row r="3164" spans="1:4" x14ac:dyDescent="0.2">
      <c r="A3164" t="s">
        <v>6535</v>
      </c>
      <c r="B3164">
        <v>0.40464299999999997</v>
      </c>
      <c r="C3164">
        <v>0.59535700000000003</v>
      </c>
      <c r="D3164">
        <v>0.40464299999999997</v>
      </c>
    </row>
    <row r="3165" spans="1:4" x14ac:dyDescent="0.2">
      <c r="A3165" t="s">
        <v>6536</v>
      </c>
      <c r="B3165">
        <v>0.424877</v>
      </c>
      <c r="C3165">
        <v>0.57512300000000005</v>
      </c>
      <c r="D3165">
        <v>0.424877</v>
      </c>
    </row>
    <row r="3166" spans="1:4" x14ac:dyDescent="0.2">
      <c r="A3166" t="s">
        <v>6537</v>
      </c>
      <c r="B3166">
        <v>0.44510699999999997</v>
      </c>
      <c r="C3166">
        <v>0.55489299999999997</v>
      </c>
      <c r="D3166">
        <v>0.44510699999999997</v>
      </c>
    </row>
    <row r="3167" spans="1:4" x14ac:dyDescent="0.2">
      <c r="A3167" t="s">
        <v>6538</v>
      </c>
      <c r="B3167">
        <v>0.465339</v>
      </c>
      <c r="C3167">
        <v>0.53466100000000005</v>
      </c>
      <c r="D3167">
        <v>0.465339</v>
      </c>
    </row>
    <row r="3168" spans="1:4" x14ac:dyDescent="0.2">
      <c r="A3168" t="s">
        <v>6539</v>
      </c>
      <c r="B3168">
        <v>0.485572</v>
      </c>
      <c r="C3168">
        <v>0.514428</v>
      </c>
      <c r="D3168">
        <v>0.485572</v>
      </c>
    </row>
    <row r="3169" spans="1:4" x14ac:dyDescent="0.2">
      <c r="A3169" t="s">
        <v>6540</v>
      </c>
      <c r="B3169">
        <v>0.505803</v>
      </c>
      <c r="C3169">
        <v>0.494197</v>
      </c>
      <c r="D3169">
        <v>0.505803</v>
      </c>
    </row>
    <row r="3170" spans="1:4" x14ac:dyDescent="0.2">
      <c r="A3170" t="s">
        <v>6541</v>
      </c>
      <c r="B3170">
        <v>0.407634</v>
      </c>
      <c r="C3170">
        <v>0.59236599999999995</v>
      </c>
      <c r="D3170">
        <v>0.407634</v>
      </c>
    </row>
    <row r="3171" spans="1:4" x14ac:dyDescent="0.2">
      <c r="A3171" t="s">
        <v>6542</v>
      </c>
      <c r="B3171">
        <v>0.434807</v>
      </c>
      <c r="C3171">
        <v>0.56519299999999995</v>
      </c>
      <c r="D3171">
        <v>0.434807</v>
      </c>
    </row>
    <row r="3172" spans="1:4" x14ac:dyDescent="0.2">
      <c r="A3172" t="s">
        <v>6543</v>
      </c>
      <c r="B3172">
        <v>0.46198099999999998</v>
      </c>
      <c r="C3172">
        <v>0.53801900000000002</v>
      </c>
      <c r="D3172">
        <v>0.46198099999999998</v>
      </c>
    </row>
    <row r="3173" spans="1:4" x14ac:dyDescent="0.2">
      <c r="A3173" t="s">
        <v>6544</v>
      </c>
      <c r="B3173">
        <v>0.48915700000000001</v>
      </c>
      <c r="C3173">
        <v>0.51084300000000005</v>
      </c>
      <c r="D3173">
        <v>0.48915700000000001</v>
      </c>
    </row>
    <row r="3174" spans="1:4" x14ac:dyDescent="0.2">
      <c r="A3174" t="s">
        <v>6545</v>
      </c>
      <c r="B3174">
        <v>0.51633300000000004</v>
      </c>
      <c r="C3174">
        <v>0.48366700000000001</v>
      </c>
      <c r="D3174">
        <v>0.51633300000000004</v>
      </c>
    </row>
    <row r="3175" spans="1:4" x14ac:dyDescent="0.2">
      <c r="A3175" t="s">
        <v>6546</v>
      </c>
      <c r="B3175">
        <v>0.54350799999999999</v>
      </c>
      <c r="C3175">
        <v>0.45649200000000001</v>
      </c>
      <c r="D3175">
        <v>0.54350799999999999</v>
      </c>
    </row>
    <row r="3176" spans="1:4" x14ac:dyDescent="0.2">
      <c r="A3176" t="s">
        <v>6547</v>
      </c>
      <c r="B3176">
        <v>0.57068200000000002</v>
      </c>
      <c r="C3176">
        <v>0.42931799999999998</v>
      </c>
      <c r="D3176">
        <v>0.57068200000000002</v>
      </c>
    </row>
    <row r="3177" spans="1:4" x14ac:dyDescent="0.2">
      <c r="A3177" t="s">
        <v>6548</v>
      </c>
      <c r="B3177">
        <v>0.59785699999999997</v>
      </c>
      <c r="C3177">
        <v>0.40214299999999997</v>
      </c>
      <c r="D3177">
        <v>0.59785699999999997</v>
      </c>
    </row>
    <row r="3178" spans="1:4" x14ac:dyDescent="0.2">
      <c r="A3178" t="s">
        <v>6549</v>
      </c>
      <c r="B3178">
        <v>0.62503399999999998</v>
      </c>
      <c r="C3178">
        <v>0.37496600000000002</v>
      </c>
      <c r="D3178">
        <v>0.62503399999999998</v>
      </c>
    </row>
    <row r="3179" spans="1:4" x14ac:dyDescent="0.2">
      <c r="A3179" t="s">
        <v>6550</v>
      </c>
      <c r="B3179">
        <v>0.65220999999999996</v>
      </c>
      <c r="C3179">
        <v>0.34778999999999999</v>
      </c>
      <c r="D3179">
        <v>0.65220999999999996</v>
      </c>
    </row>
    <row r="3180" spans="1:4" x14ac:dyDescent="0.2">
      <c r="A3180" t="s">
        <v>6551</v>
      </c>
      <c r="B3180">
        <v>0.67938500000000002</v>
      </c>
      <c r="C3180">
        <v>0.32061499999999998</v>
      </c>
      <c r="D3180">
        <v>0.67938500000000002</v>
      </c>
    </row>
    <row r="3181" spans="1:4" x14ac:dyDescent="0.2">
      <c r="A3181" t="s">
        <v>6552</v>
      </c>
      <c r="B3181">
        <v>0.34946199999999999</v>
      </c>
      <c r="C3181">
        <v>0.65053799999999995</v>
      </c>
      <c r="D3181">
        <v>0.34946199999999999</v>
      </c>
    </row>
    <row r="3182" spans="1:4" x14ac:dyDescent="0.2">
      <c r="A3182" t="s">
        <v>6553</v>
      </c>
      <c r="B3182">
        <v>0.37275999999999998</v>
      </c>
      <c r="C3182">
        <v>0.62724000000000002</v>
      </c>
      <c r="D3182">
        <v>0.37275999999999998</v>
      </c>
    </row>
    <row r="3183" spans="1:4" x14ac:dyDescent="0.2">
      <c r="A3183" t="s">
        <v>6554</v>
      </c>
      <c r="B3183">
        <v>0.39605899999999999</v>
      </c>
      <c r="C3183">
        <v>0.60394099999999995</v>
      </c>
      <c r="D3183">
        <v>0.39605899999999999</v>
      </c>
    </row>
    <row r="3184" spans="1:4" x14ac:dyDescent="0.2">
      <c r="A3184" t="s">
        <v>6555</v>
      </c>
      <c r="B3184">
        <v>0.41935699999999998</v>
      </c>
      <c r="C3184">
        <v>0.58064300000000002</v>
      </c>
      <c r="D3184">
        <v>0.41935699999999998</v>
      </c>
    </row>
    <row r="3185" spans="1:4" x14ac:dyDescent="0.2">
      <c r="A3185" t="s">
        <v>6556</v>
      </c>
      <c r="B3185">
        <v>0.44265300000000002</v>
      </c>
      <c r="C3185">
        <v>0.55734700000000004</v>
      </c>
      <c r="D3185">
        <v>0.44265300000000002</v>
      </c>
    </row>
    <row r="3186" spans="1:4" x14ac:dyDescent="0.2">
      <c r="A3186" t="s">
        <v>6557</v>
      </c>
      <c r="B3186">
        <v>0.46595500000000001</v>
      </c>
      <c r="C3186">
        <v>0.53404499999999999</v>
      </c>
      <c r="D3186">
        <v>0.46595500000000001</v>
      </c>
    </row>
    <row r="3187" spans="1:4" x14ac:dyDescent="0.2">
      <c r="A3187" t="s">
        <v>6558</v>
      </c>
      <c r="B3187">
        <v>0.48924699999999999</v>
      </c>
      <c r="C3187">
        <v>0.51075300000000001</v>
      </c>
      <c r="D3187">
        <v>0.48924699999999999</v>
      </c>
    </row>
    <row r="3188" spans="1:4" x14ac:dyDescent="0.2">
      <c r="A3188" t="s">
        <v>6559</v>
      </c>
      <c r="B3188">
        <v>0.51254500000000003</v>
      </c>
      <c r="C3188">
        <v>0.48745500000000003</v>
      </c>
      <c r="D3188">
        <v>0.51254500000000003</v>
      </c>
    </row>
    <row r="3189" spans="1:4" x14ac:dyDescent="0.2">
      <c r="A3189" t="s">
        <v>6560</v>
      </c>
      <c r="B3189">
        <v>0.53584299999999996</v>
      </c>
      <c r="C3189">
        <v>0.46415699999999999</v>
      </c>
      <c r="D3189">
        <v>0.53584299999999996</v>
      </c>
    </row>
    <row r="3190" spans="1:4" x14ac:dyDescent="0.2">
      <c r="A3190" t="s">
        <v>6561</v>
      </c>
      <c r="B3190">
        <v>0.55913999999999997</v>
      </c>
      <c r="C3190">
        <v>0.44085999999999997</v>
      </c>
      <c r="D3190">
        <v>0.55913999999999997</v>
      </c>
    </row>
    <row r="3191" spans="1:4" x14ac:dyDescent="0.2">
      <c r="A3191" t="s">
        <v>6562</v>
      </c>
      <c r="B3191">
        <v>0.58243599999999995</v>
      </c>
      <c r="C3191">
        <v>0.41756399999999999</v>
      </c>
      <c r="D3191">
        <v>0.58243599999999995</v>
      </c>
    </row>
    <row r="3192" spans="1:4" x14ac:dyDescent="0.2">
      <c r="A3192" t="s">
        <v>6563</v>
      </c>
      <c r="B3192">
        <v>0.302842</v>
      </c>
      <c r="C3192">
        <v>0.69715800000000006</v>
      </c>
      <c r="D3192">
        <v>0.302842</v>
      </c>
    </row>
    <row r="3193" spans="1:4" x14ac:dyDescent="0.2">
      <c r="A3193" t="s">
        <v>6564</v>
      </c>
      <c r="B3193">
        <v>0.32303799999999999</v>
      </c>
      <c r="C3193">
        <v>0.67696199999999995</v>
      </c>
      <c r="D3193">
        <v>0.32303799999999999</v>
      </c>
    </row>
    <row r="3194" spans="1:4" x14ac:dyDescent="0.2">
      <c r="A3194" t="s">
        <v>6565</v>
      </c>
      <c r="B3194">
        <v>0.34322799999999998</v>
      </c>
      <c r="C3194">
        <v>0.65677200000000002</v>
      </c>
      <c r="D3194">
        <v>0.34322799999999998</v>
      </c>
    </row>
    <row r="3195" spans="1:4" x14ac:dyDescent="0.2">
      <c r="A3195" t="s">
        <v>6566</v>
      </c>
      <c r="B3195">
        <v>0.36341800000000002</v>
      </c>
      <c r="C3195">
        <v>0.63658199999999998</v>
      </c>
      <c r="D3195">
        <v>0.36341800000000002</v>
      </c>
    </row>
    <row r="3196" spans="1:4" x14ac:dyDescent="0.2">
      <c r="A3196" t="s">
        <v>6567</v>
      </c>
      <c r="B3196">
        <v>0.383608</v>
      </c>
      <c r="C3196">
        <v>0.61639200000000005</v>
      </c>
      <c r="D3196">
        <v>0.383608</v>
      </c>
    </row>
    <row r="3197" spans="1:4" x14ac:dyDescent="0.2">
      <c r="A3197" t="s">
        <v>6568</v>
      </c>
      <c r="B3197">
        <v>0.40379900000000002</v>
      </c>
      <c r="C3197">
        <v>0.59620099999999998</v>
      </c>
      <c r="D3197">
        <v>0.40379900000000002</v>
      </c>
    </row>
    <row r="3198" spans="1:4" x14ac:dyDescent="0.2">
      <c r="A3198" t="s">
        <v>6569</v>
      </c>
      <c r="B3198">
        <v>0.42398999999999998</v>
      </c>
      <c r="C3198">
        <v>0.57601000000000002</v>
      </c>
      <c r="D3198">
        <v>0.42398999999999998</v>
      </c>
    </row>
    <row r="3199" spans="1:4" x14ac:dyDescent="0.2">
      <c r="A3199" t="s">
        <v>6570</v>
      </c>
      <c r="B3199">
        <v>0.44417899999999999</v>
      </c>
      <c r="C3199">
        <v>0.55582100000000001</v>
      </c>
      <c r="D3199">
        <v>0.44417899999999999</v>
      </c>
    </row>
    <row r="3200" spans="1:4" x14ac:dyDescent="0.2">
      <c r="A3200" t="s">
        <v>6571</v>
      </c>
      <c r="B3200">
        <v>0.464368</v>
      </c>
      <c r="C3200">
        <v>0.535632</v>
      </c>
      <c r="D3200">
        <v>0.464368</v>
      </c>
    </row>
    <row r="3201" spans="1:4" x14ac:dyDescent="0.2">
      <c r="A3201" t="s">
        <v>6572</v>
      </c>
      <c r="B3201">
        <v>0.48455900000000002</v>
      </c>
      <c r="C3201">
        <v>0.51544100000000004</v>
      </c>
      <c r="D3201">
        <v>0.48455900000000002</v>
      </c>
    </row>
    <row r="3202" spans="1:4" x14ac:dyDescent="0.2">
      <c r="A3202" t="s">
        <v>6573</v>
      </c>
      <c r="B3202">
        <v>0.50474799999999997</v>
      </c>
      <c r="C3202">
        <v>0.49525200000000003</v>
      </c>
      <c r="D3202">
        <v>0.50474799999999997</v>
      </c>
    </row>
    <row r="3203" spans="1:4" x14ac:dyDescent="0.2">
      <c r="A3203" t="s">
        <v>6574</v>
      </c>
      <c r="B3203">
        <v>0.380384</v>
      </c>
      <c r="C3203">
        <v>0.61961599999999994</v>
      </c>
      <c r="D3203">
        <v>0.380384</v>
      </c>
    </row>
    <row r="3204" spans="1:4" x14ac:dyDescent="0.2">
      <c r="A3204" t="s">
        <v>6575</v>
      </c>
      <c r="B3204">
        <v>0.40574500000000002</v>
      </c>
      <c r="C3204">
        <v>0.59425499999999998</v>
      </c>
      <c r="D3204">
        <v>0.40574500000000002</v>
      </c>
    </row>
    <row r="3205" spans="1:4" x14ac:dyDescent="0.2">
      <c r="A3205" t="s">
        <v>6576</v>
      </c>
      <c r="B3205">
        <v>0.43110199999999999</v>
      </c>
      <c r="C3205">
        <v>0.56889800000000001</v>
      </c>
      <c r="D3205">
        <v>0.43110199999999999</v>
      </c>
    </row>
    <row r="3206" spans="1:4" x14ac:dyDescent="0.2">
      <c r="A3206" t="s">
        <v>6577</v>
      </c>
      <c r="B3206">
        <v>0.45645999999999998</v>
      </c>
      <c r="C3206">
        <v>0.54354000000000002</v>
      </c>
      <c r="D3206">
        <v>0.45645999999999998</v>
      </c>
    </row>
    <row r="3207" spans="1:4" x14ac:dyDescent="0.2">
      <c r="A3207" t="s">
        <v>6578</v>
      </c>
      <c r="B3207">
        <v>0.481819</v>
      </c>
      <c r="C3207">
        <v>0.518181</v>
      </c>
      <c r="D3207">
        <v>0.481819</v>
      </c>
    </row>
    <row r="3208" spans="1:4" x14ac:dyDescent="0.2">
      <c r="A3208" t="s">
        <v>6579</v>
      </c>
      <c r="B3208">
        <v>0.50717900000000005</v>
      </c>
      <c r="C3208">
        <v>0.49282100000000001</v>
      </c>
      <c r="D3208">
        <v>0.50717900000000005</v>
      </c>
    </row>
    <row r="3209" spans="1:4" x14ac:dyDescent="0.2">
      <c r="A3209" t="s">
        <v>6580</v>
      </c>
      <c r="B3209">
        <v>0.53254000000000001</v>
      </c>
      <c r="C3209">
        <v>0.46745999999999999</v>
      </c>
      <c r="D3209">
        <v>0.53254000000000001</v>
      </c>
    </row>
    <row r="3210" spans="1:4" x14ac:dyDescent="0.2">
      <c r="A3210" t="s">
        <v>6581</v>
      </c>
      <c r="B3210">
        <v>0.55789500000000003</v>
      </c>
      <c r="C3210">
        <v>0.44210500000000003</v>
      </c>
      <c r="D3210">
        <v>0.55789500000000003</v>
      </c>
    </row>
    <row r="3211" spans="1:4" x14ac:dyDescent="0.2">
      <c r="A3211" t="s">
        <v>6582</v>
      </c>
      <c r="B3211">
        <v>0.58325199999999999</v>
      </c>
      <c r="C3211">
        <v>0.41674800000000001</v>
      </c>
      <c r="D3211">
        <v>0.58325199999999999</v>
      </c>
    </row>
    <row r="3212" spans="1:4" x14ac:dyDescent="0.2">
      <c r="A3212" t="s">
        <v>6583</v>
      </c>
      <c r="B3212">
        <v>0.60861200000000004</v>
      </c>
      <c r="C3212">
        <v>0.39138800000000001</v>
      </c>
      <c r="D3212">
        <v>0.60861200000000004</v>
      </c>
    </row>
    <row r="3213" spans="1:4" x14ac:dyDescent="0.2">
      <c r="A3213" t="s">
        <v>6584</v>
      </c>
      <c r="B3213">
        <v>0.63397199999999998</v>
      </c>
      <c r="C3213">
        <v>0.36602800000000002</v>
      </c>
      <c r="D3213">
        <v>0.63397199999999998</v>
      </c>
    </row>
    <row r="3214" spans="1:4" x14ac:dyDescent="0.2">
      <c r="A3214" t="s">
        <v>6585</v>
      </c>
      <c r="B3214">
        <v>0.34174900000000002</v>
      </c>
      <c r="C3214">
        <v>0.65825100000000003</v>
      </c>
      <c r="D3214">
        <v>0.34174900000000002</v>
      </c>
    </row>
    <row r="3215" spans="1:4" x14ac:dyDescent="0.2">
      <c r="A3215" t="s">
        <v>6586</v>
      </c>
      <c r="B3215">
        <v>0.36453799999999997</v>
      </c>
      <c r="C3215">
        <v>0.63546199999999997</v>
      </c>
      <c r="D3215">
        <v>0.36453799999999997</v>
      </c>
    </row>
    <row r="3216" spans="1:4" x14ac:dyDescent="0.2">
      <c r="A3216" t="s">
        <v>6587</v>
      </c>
      <c r="B3216">
        <v>0.38731599999999999</v>
      </c>
      <c r="C3216">
        <v>0.61268400000000001</v>
      </c>
      <c r="D3216">
        <v>0.38731599999999999</v>
      </c>
    </row>
    <row r="3217" spans="1:4" x14ac:dyDescent="0.2">
      <c r="A3217" t="s">
        <v>6588</v>
      </c>
      <c r="B3217">
        <v>0.41010200000000002</v>
      </c>
      <c r="C3217">
        <v>0.58989800000000003</v>
      </c>
      <c r="D3217">
        <v>0.41010200000000002</v>
      </c>
    </row>
    <row r="3218" spans="1:4" x14ac:dyDescent="0.2">
      <c r="A3218" t="s">
        <v>6589</v>
      </c>
      <c r="B3218">
        <v>0.43288399999999999</v>
      </c>
      <c r="C3218">
        <v>0.56711599999999995</v>
      </c>
      <c r="D3218">
        <v>0.43288399999999999</v>
      </c>
    </row>
    <row r="3219" spans="1:4" x14ac:dyDescent="0.2">
      <c r="A3219" t="s">
        <v>6590</v>
      </c>
      <c r="B3219">
        <v>0.45566200000000001</v>
      </c>
      <c r="C3219">
        <v>0.54433799999999999</v>
      </c>
      <c r="D3219">
        <v>0.45566200000000001</v>
      </c>
    </row>
    <row r="3220" spans="1:4" x14ac:dyDescent="0.2">
      <c r="A3220" t="s">
        <v>6591</v>
      </c>
      <c r="B3220">
        <v>0.47844799999999998</v>
      </c>
      <c r="C3220">
        <v>0.52155200000000002</v>
      </c>
      <c r="D3220">
        <v>0.47844799999999998</v>
      </c>
    </row>
    <row r="3221" spans="1:4" x14ac:dyDescent="0.2">
      <c r="A3221" t="s">
        <v>6592</v>
      </c>
      <c r="B3221">
        <v>0.50123099999999998</v>
      </c>
      <c r="C3221">
        <v>0.49876900000000002</v>
      </c>
      <c r="D3221">
        <v>0.50123099999999998</v>
      </c>
    </row>
    <row r="3222" spans="1:4" x14ac:dyDescent="0.2">
      <c r="A3222" t="s">
        <v>6593</v>
      </c>
      <c r="B3222">
        <v>0.524011</v>
      </c>
      <c r="C3222">
        <v>0.475989</v>
      </c>
      <c r="D3222">
        <v>0.524011</v>
      </c>
    </row>
    <row r="3223" spans="1:4" x14ac:dyDescent="0.2">
      <c r="A3223" t="s">
        <v>6594</v>
      </c>
      <c r="B3223">
        <v>0.54680600000000001</v>
      </c>
      <c r="C3223">
        <v>0.45319399999999999</v>
      </c>
      <c r="D3223">
        <v>0.54680600000000001</v>
      </c>
    </row>
    <row r="3224" spans="1:4" x14ac:dyDescent="0.2">
      <c r="A3224" t="s">
        <v>6595</v>
      </c>
      <c r="B3224">
        <v>0.56958200000000003</v>
      </c>
      <c r="C3224">
        <v>0.43041800000000002</v>
      </c>
      <c r="D3224">
        <v>0.56958200000000003</v>
      </c>
    </row>
    <row r="3225" spans="1:4" x14ac:dyDescent="0.2">
      <c r="A3225" t="s">
        <v>6596</v>
      </c>
      <c r="B3225">
        <v>0.33922799999999997</v>
      </c>
      <c r="C3225">
        <v>0.66077200000000003</v>
      </c>
      <c r="D3225">
        <v>0.33922799999999997</v>
      </c>
    </row>
    <row r="3226" spans="1:4" x14ac:dyDescent="0.2">
      <c r="A3226" t="s">
        <v>6597</v>
      </c>
      <c r="B3226">
        <v>0.361846</v>
      </c>
      <c r="C3226">
        <v>0.638154</v>
      </c>
      <c r="D3226">
        <v>0.361846</v>
      </c>
    </row>
    <row r="3227" spans="1:4" x14ac:dyDescent="0.2">
      <c r="A3227" t="s">
        <v>6598</v>
      </c>
      <c r="B3227">
        <v>0.384461</v>
      </c>
      <c r="C3227">
        <v>0.61553899999999995</v>
      </c>
      <c r="D3227">
        <v>0.384461</v>
      </c>
    </row>
    <row r="3228" spans="1:4" x14ac:dyDescent="0.2">
      <c r="A3228" t="s">
        <v>6599</v>
      </c>
      <c r="B3228">
        <v>0.407078</v>
      </c>
      <c r="C3228">
        <v>0.59292199999999995</v>
      </c>
      <c r="D3228">
        <v>0.407078</v>
      </c>
    </row>
    <row r="3229" spans="1:4" x14ac:dyDescent="0.2">
      <c r="A3229" t="s">
        <v>6600</v>
      </c>
      <c r="B3229">
        <v>0.42969299999999999</v>
      </c>
      <c r="C3229">
        <v>0.57030700000000001</v>
      </c>
      <c r="D3229">
        <v>0.42969299999999999</v>
      </c>
    </row>
    <row r="3230" spans="1:4" x14ac:dyDescent="0.2">
      <c r="A3230" t="s">
        <v>6601</v>
      </c>
      <c r="B3230">
        <v>0.45231100000000002</v>
      </c>
      <c r="C3230">
        <v>0.54768899999999998</v>
      </c>
      <c r="D3230">
        <v>0.45231100000000002</v>
      </c>
    </row>
    <row r="3231" spans="1:4" x14ac:dyDescent="0.2">
      <c r="A3231" t="s">
        <v>6602</v>
      </c>
      <c r="B3231">
        <v>0.47492000000000001</v>
      </c>
      <c r="C3231">
        <v>0.52507999999999999</v>
      </c>
      <c r="D3231">
        <v>0.47492000000000001</v>
      </c>
    </row>
    <row r="3232" spans="1:4" x14ac:dyDescent="0.2">
      <c r="A3232" t="s">
        <v>6603</v>
      </c>
      <c r="B3232">
        <v>0.49753900000000001</v>
      </c>
      <c r="C3232">
        <v>0.50246100000000005</v>
      </c>
      <c r="D3232">
        <v>0.49753900000000001</v>
      </c>
    </row>
    <row r="3233" spans="1:4" x14ac:dyDescent="0.2">
      <c r="A3233" t="s">
        <v>6604</v>
      </c>
      <c r="B3233">
        <v>0.52015400000000001</v>
      </c>
      <c r="C3233">
        <v>0.47984599999999999</v>
      </c>
      <c r="D3233">
        <v>0.52015400000000001</v>
      </c>
    </row>
    <row r="3234" spans="1:4" x14ac:dyDescent="0.2">
      <c r="A3234" t="s">
        <v>6605</v>
      </c>
      <c r="B3234">
        <v>0.542771</v>
      </c>
      <c r="C3234">
        <v>0.457229</v>
      </c>
      <c r="D3234">
        <v>0.542771</v>
      </c>
    </row>
    <row r="3235" spans="1:4" x14ac:dyDescent="0.2">
      <c r="A3235" t="s">
        <v>6606</v>
      </c>
      <c r="B3235">
        <v>0.565384</v>
      </c>
      <c r="C3235">
        <v>0.434616</v>
      </c>
      <c r="D3235">
        <v>0.565384</v>
      </c>
    </row>
    <row r="3236" spans="1:4" x14ac:dyDescent="0.2">
      <c r="A3236" t="s">
        <v>6607</v>
      </c>
      <c r="B3236">
        <v>0.43342900000000001</v>
      </c>
      <c r="C3236">
        <v>0.56657100000000005</v>
      </c>
      <c r="D3236">
        <v>0.43342900000000001</v>
      </c>
    </row>
    <row r="3237" spans="1:4" x14ac:dyDescent="0.2">
      <c r="A3237" t="s">
        <v>6608</v>
      </c>
      <c r="B3237">
        <v>0.46232400000000001</v>
      </c>
      <c r="C3237">
        <v>0.53767600000000004</v>
      </c>
      <c r="D3237">
        <v>0.46232400000000001</v>
      </c>
    </row>
    <row r="3238" spans="1:4" x14ac:dyDescent="0.2">
      <c r="A3238" t="s">
        <v>6609</v>
      </c>
      <c r="B3238">
        <v>0.49122100000000002</v>
      </c>
      <c r="C3238">
        <v>0.50877899999999998</v>
      </c>
      <c r="D3238">
        <v>0.49122100000000002</v>
      </c>
    </row>
    <row r="3239" spans="1:4" x14ac:dyDescent="0.2">
      <c r="A3239" t="s">
        <v>6610</v>
      </c>
      <c r="B3239">
        <v>0.52011600000000002</v>
      </c>
      <c r="C3239">
        <v>0.47988399999999998</v>
      </c>
      <c r="D3239">
        <v>0.52011600000000002</v>
      </c>
    </row>
    <row r="3240" spans="1:4" x14ac:dyDescent="0.2">
      <c r="A3240" t="s">
        <v>6611</v>
      </c>
      <c r="B3240">
        <v>0.54901</v>
      </c>
      <c r="C3240">
        <v>0.45099</v>
      </c>
      <c r="D3240">
        <v>0.54901</v>
      </c>
    </row>
    <row r="3241" spans="1:4" x14ac:dyDescent="0.2">
      <c r="A3241" t="s">
        <v>6612</v>
      </c>
      <c r="B3241">
        <v>0.57790300000000006</v>
      </c>
      <c r="C3241">
        <v>0.422097</v>
      </c>
      <c r="D3241">
        <v>0.57790300000000006</v>
      </c>
    </row>
    <row r="3242" spans="1:4" x14ac:dyDescent="0.2">
      <c r="A3242" t="s">
        <v>6613</v>
      </c>
      <c r="B3242">
        <v>0.60680100000000003</v>
      </c>
      <c r="C3242">
        <v>0.39319900000000002</v>
      </c>
      <c r="D3242">
        <v>0.60680100000000003</v>
      </c>
    </row>
    <row r="3243" spans="1:4" x14ac:dyDescent="0.2">
      <c r="A3243" t="s">
        <v>6614</v>
      </c>
      <c r="B3243">
        <v>0.63569600000000004</v>
      </c>
      <c r="C3243">
        <v>0.36430400000000002</v>
      </c>
      <c r="D3243">
        <v>0.63569600000000004</v>
      </c>
    </row>
    <row r="3244" spans="1:4" x14ac:dyDescent="0.2">
      <c r="A3244" t="s">
        <v>6615</v>
      </c>
      <c r="B3244">
        <v>0.66459100000000004</v>
      </c>
      <c r="C3244">
        <v>0.33540900000000001</v>
      </c>
      <c r="D3244">
        <v>0.66459100000000004</v>
      </c>
    </row>
    <row r="3245" spans="1:4" x14ac:dyDescent="0.2">
      <c r="A3245" t="s">
        <v>6616</v>
      </c>
      <c r="B3245">
        <v>0.69349000000000005</v>
      </c>
      <c r="C3245">
        <v>0.30651</v>
      </c>
      <c r="D3245">
        <v>0.69349000000000005</v>
      </c>
    </row>
    <row r="3246" spans="1:4" x14ac:dyDescent="0.2">
      <c r="A3246" t="s">
        <v>6617</v>
      </c>
      <c r="B3246">
        <v>0.722387</v>
      </c>
      <c r="C3246">
        <v>0.277613</v>
      </c>
      <c r="D3246">
        <v>0.722387</v>
      </c>
    </row>
    <row r="3247" spans="1:4" x14ac:dyDescent="0.2">
      <c r="A3247" t="s">
        <v>6618</v>
      </c>
      <c r="B3247">
        <v>0.34215699999999999</v>
      </c>
      <c r="C3247">
        <v>0.65784299999999996</v>
      </c>
      <c r="D3247">
        <v>0.34215699999999999</v>
      </c>
    </row>
    <row r="3248" spans="1:4" x14ac:dyDescent="0.2">
      <c r="A3248" t="s">
        <v>6619</v>
      </c>
      <c r="B3248">
        <v>0.36497400000000002</v>
      </c>
      <c r="C3248">
        <v>0.63502599999999998</v>
      </c>
      <c r="D3248">
        <v>0.36497400000000002</v>
      </c>
    </row>
    <row r="3249" spans="1:4" x14ac:dyDescent="0.2">
      <c r="A3249" t="s">
        <v>6620</v>
      </c>
      <c r="B3249">
        <v>0.38777899999999998</v>
      </c>
      <c r="C3249">
        <v>0.61222100000000002</v>
      </c>
      <c r="D3249">
        <v>0.38777899999999998</v>
      </c>
    </row>
    <row r="3250" spans="1:4" x14ac:dyDescent="0.2">
      <c r="A3250" t="s">
        <v>6621</v>
      </c>
      <c r="B3250">
        <v>0.41059200000000001</v>
      </c>
      <c r="C3250">
        <v>0.58940800000000004</v>
      </c>
      <c r="D3250">
        <v>0.41059200000000001</v>
      </c>
    </row>
    <row r="3251" spans="1:4" x14ac:dyDescent="0.2">
      <c r="A3251" t="s">
        <v>6622</v>
      </c>
      <c r="B3251">
        <v>0.43340099999999998</v>
      </c>
      <c r="C3251">
        <v>0.56659899999999996</v>
      </c>
      <c r="D3251">
        <v>0.43340099999999998</v>
      </c>
    </row>
    <row r="3252" spans="1:4" x14ac:dyDescent="0.2">
      <c r="A3252" t="s">
        <v>6623</v>
      </c>
      <c r="B3252">
        <v>0.45620899999999998</v>
      </c>
      <c r="C3252">
        <v>0.54379100000000002</v>
      </c>
      <c r="D3252">
        <v>0.45620899999999998</v>
      </c>
    </row>
    <row r="3253" spans="1:4" x14ac:dyDescent="0.2">
      <c r="A3253" t="s">
        <v>6624</v>
      </c>
      <c r="B3253">
        <v>0.47902</v>
      </c>
      <c r="C3253">
        <v>0.52098</v>
      </c>
      <c r="D3253">
        <v>0.47902</v>
      </c>
    </row>
    <row r="3254" spans="1:4" x14ac:dyDescent="0.2">
      <c r="A3254" t="s">
        <v>6625</v>
      </c>
      <c r="B3254">
        <v>0.50183100000000003</v>
      </c>
      <c r="C3254">
        <v>0.49816899999999997</v>
      </c>
      <c r="D3254">
        <v>0.50183100000000003</v>
      </c>
    </row>
    <row r="3255" spans="1:4" x14ac:dyDescent="0.2">
      <c r="A3255" t="s">
        <v>6626</v>
      </c>
      <c r="B3255">
        <v>0.52464</v>
      </c>
      <c r="C3255">
        <v>0.47536</v>
      </c>
      <c r="D3255">
        <v>0.52464</v>
      </c>
    </row>
    <row r="3256" spans="1:4" x14ac:dyDescent="0.2">
      <c r="A3256" t="s">
        <v>6627</v>
      </c>
      <c r="B3256">
        <v>0.54744599999999999</v>
      </c>
      <c r="C3256">
        <v>0.45255400000000001</v>
      </c>
      <c r="D3256">
        <v>0.54744599999999999</v>
      </c>
    </row>
    <row r="3257" spans="1:4" x14ac:dyDescent="0.2">
      <c r="A3257" t="s">
        <v>6628</v>
      </c>
      <c r="B3257">
        <v>0.57026299999999996</v>
      </c>
      <c r="C3257">
        <v>0.42973699999999998</v>
      </c>
      <c r="D3257">
        <v>0.57026299999999996</v>
      </c>
    </row>
    <row r="3258" spans="1:4" x14ac:dyDescent="0.2">
      <c r="A3258" t="s">
        <v>6629</v>
      </c>
      <c r="B3258">
        <v>0.32117299999999999</v>
      </c>
      <c r="C3258">
        <v>0.67882699999999996</v>
      </c>
      <c r="D3258">
        <v>0.32117299999999999</v>
      </c>
    </row>
    <row r="3259" spans="1:4" x14ac:dyDescent="0.2">
      <c r="A3259" t="s">
        <v>6630</v>
      </c>
      <c r="B3259">
        <v>0.342586</v>
      </c>
      <c r="C3259">
        <v>0.65741400000000005</v>
      </c>
      <c r="D3259">
        <v>0.342586</v>
      </c>
    </row>
    <row r="3260" spans="1:4" x14ac:dyDescent="0.2">
      <c r="A3260" t="s">
        <v>6631</v>
      </c>
      <c r="B3260">
        <v>0.36399599999999999</v>
      </c>
      <c r="C3260">
        <v>0.63600400000000001</v>
      </c>
      <c r="D3260">
        <v>0.36399599999999999</v>
      </c>
    </row>
    <row r="3261" spans="1:4" x14ac:dyDescent="0.2">
      <c r="A3261" t="s">
        <v>6632</v>
      </c>
      <c r="B3261">
        <v>0.38540799999999997</v>
      </c>
      <c r="C3261">
        <v>0.61459200000000003</v>
      </c>
      <c r="D3261">
        <v>0.38540799999999997</v>
      </c>
    </row>
    <row r="3262" spans="1:4" x14ac:dyDescent="0.2">
      <c r="A3262" t="s">
        <v>6633</v>
      </c>
      <c r="B3262">
        <v>0.40682099999999999</v>
      </c>
      <c r="C3262">
        <v>0.59317900000000001</v>
      </c>
      <c r="D3262">
        <v>0.40682099999999999</v>
      </c>
    </row>
    <row r="3263" spans="1:4" x14ac:dyDescent="0.2">
      <c r="A3263" t="s">
        <v>6634</v>
      </c>
      <c r="B3263">
        <v>0.42823299999999997</v>
      </c>
      <c r="C3263">
        <v>0.57176700000000003</v>
      </c>
      <c r="D3263">
        <v>0.42823299999999997</v>
      </c>
    </row>
    <row r="3264" spans="1:4" x14ac:dyDescent="0.2">
      <c r="A3264" t="s">
        <v>6635</v>
      </c>
      <c r="B3264">
        <v>0.44964300000000001</v>
      </c>
      <c r="C3264">
        <v>0.55035699999999999</v>
      </c>
      <c r="D3264">
        <v>0.44964300000000001</v>
      </c>
    </row>
    <row r="3265" spans="1:4" x14ac:dyDescent="0.2">
      <c r="A3265" t="s">
        <v>6636</v>
      </c>
      <c r="B3265">
        <v>0.47105200000000003</v>
      </c>
      <c r="C3265">
        <v>0.52894799999999997</v>
      </c>
      <c r="D3265">
        <v>0.47105200000000003</v>
      </c>
    </row>
    <row r="3266" spans="1:4" x14ac:dyDescent="0.2">
      <c r="A3266" t="s">
        <v>6637</v>
      </c>
      <c r="B3266">
        <v>0.49246600000000001</v>
      </c>
      <c r="C3266">
        <v>0.50753400000000004</v>
      </c>
      <c r="D3266">
        <v>0.49246600000000001</v>
      </c>
    </row>
    <row r="3267" spans="1:4" x14ac:dyDescent="0.2">
      <c r="A3267" t="s">
        <v>6638</v>
      </c>
      <c r="B3267">
        <v>0.51387700000000003</v>
      </c>
      <c r="C3267">
        <v>0.48612300000000003</v>
      </c>
      <c r="D3267">
        <v>0.51387700000000003</v>
      </c>
    </row>
    <row r="3268" spans="1:4" x14ac:dyDescent="0.2">
      <c r="A3268" t="s">
        <v>6639</v>
      </c>
      <c r="B3268">
        <v>0.53528900000000001</v>
      </c>
      <c r="C3268">
        <v>0.46471099999999999</v>
      </c>
      <c r="D3268">
        <v>0.53528900000000001</v>
      </c>
    </row>
    <row r="3269" spans="1:4" x14ac:dyDescent="0.2">
      <c r="A3269" t="s">
        <v>6640</v>
      </c>
      <c r="B3269">
        <v>0.35541600000000001</v>
      </c>
      <c r="C3269">
        <v>0.64458400000000005</v>
      </c>
      <c r="D3269">
        <v>0.35541600000000001</v>
      </c>
    </row>
    <row r="3270" spans="1:4" x14ac:dyDescent="0.2">
      <c r="A3270" t="s">
        <v>6641</v>
      </c>
      <c r="B3270">
        <v>0.37911</v>
      </c>
      <c r="C3270">
        <v>0.62089000000000005</v>
      </c>
      <c r="D3270">
        <v>0.37911</v>
      </c>
    </row>
    <row r="3271" spans="1:4" x14ac:dyDescent="0.2">
      <c r="A3271" t="s">
        <v>6642</v>
      </c>
      <c r="B3271">
        <v>0.40280700000000003</v>
      </c>
      <c r="C3271">
        <v>0.59719299999999997</v>
      </c>
      <c r="D3271">
        <v>0.40280700000000003</v>
      </c>
    </row>
    <row r="3272" spans="1:4" x14ac:dyDescent="0.2">
      <c r="A3272" t="s">
        <v>6643</v>
      </c>
      <c r="B3272">
        <v>0.42649999999999999</v>
      </c>
      <c r="C3272">
        <v>0.57350000000000001</v>
      </c>
      <c r="D3272">
        <v>0.42649999999999999</v>
      </c>
    </row>
    <row r="3273" spans="1:4" x14ac:dyDescent="0.2">
      <c r="A3273" t="s">
        <v>6644</v>
      </c>
      <c r="B3273">
        <v>0.45019300000000001</v>
      </c>
      <c r="C3273">
        <v>0.54980700000000005</v>
      </c>
      <c r="D3273">
        <v>0.45019300000000001</v>
      </c>
    </row>
    <row r="3274" spans="1:4" x14ac:dyDescent="0.2">
      <c r="A3274" t="s">
        <v>6645</v>
      </c>
      <c r="B3274">
        <v>0.47388599999999997</v>
      </c>
      <c r="C3274">
        <v>0.52611399999999997</v>
      </c>
      <c r="D3274">
        <v>0.47388599999999997</v>
      </c>
    </row>
    <row r="3275" spans="1:4" x14ac:dyDescent="0.2">
      <c r="A3275" t="s">
        <v>6646</v>
      </c>
      <c r="B3275">
        <v>0.497581</v>
      </c>
      <c r="C3275">
        <v>0.50241899999999995</v>
      </c>
      <c r="D3275">
        <v>0.497581</v>
      </c>
    </row>
    <row r="3276" spans="1:4" x14ac:dyDescent="0.2">
      <c r="A3276" t="s">
        <v>6647</v>
      </c>
      <c r="B3276">
        <v>0.52127599999999996</v>
      </c>
      <c r="C3276">
        <v>0.47872399999999998</v>
      </c>
      <c r="D3276">
        <v>0.52127599999999996</v>
      </c>
    </row>
    <row r="3277" spans="1:4" x14ac:dyDescent="0.2">
      <c r="A3277" t="s">
        <v>6648</v>
      </c>
      <c r="B3277">
        <v>0.54496599999999995</v>
      </c>
      <c r="C3277">
        <v>0.45503399999999999</v>
      </c>
      <c r="D3277">
        <v>0.54496599999999995</v>
      </c>
    </row>
    <row r="3278" spans="1:4" x14ac:dyDescent="0.2">
      <c r="A3278" t="s">
        <v>6649</v>
      </c>
      <c r="B3278">
        <v>0.56866499999999998</v>
      </c>
      <c r="C3278">
        <v>0.43133500000000002</v>
      </c>
      <c r="D3278">
        <v>0.56866499999999998</v>
      </c>
    </row>
    <row r="3279" spans="1:4" x14ac:dyDescent="0.2">
      <c r="A3279" t="s">
        <v>6650</v>
      </c>
      <c r="B3279">
        <v>0.59235700000000002</v>
      </c>
      <c r="C3279">
        <v>0.40764299999999998</v>
      </c>
      <c r="D3279">
        <v>0.59235700000000002</v>
      </c>
    </row>
    <row r="3280" spans="1:4" x14ac:dyDescent="0.2">
      <c r="A3280" t="s">
        <v>6651</v>
      </c>
      <c r="B3280">
        <v>0.365732</v>
      </c>
      <c r="C3280">
        <v>0.63426800000000005</v>
      </c>
      <c r="D3280">
        <v>0.365732</v>
      </c>
    </row>
    <row r="3281" spans="1:4" x14ac:dyDescent="0.2">
      <c r="A3281" t="s">
        <v>6652</v>
      </c>
      <c r="B3281">
        <v>0.39011499999999999</v>
      </c>
      <c r="C3281">
        <v>0.60988500000000001</v>
      </c>
      <c r="D3281">
        <v>0.39011499999999999</v>
      </c>
    </row>
    <row r="3282" spans="1:4" x14ac:dyDescent="0.2">
      <c r="A3282" t="s">
        <v>6653</v>
      </c>
      <c r="B3282">
        <v>0.41449900000000001</v>
      </c>
      <c r="C3282">
        <v>0.58550100000000005</v>
      </c>
      <c r="D3282">
        <v>0.41449900000000001</v>
      </c>
    </row>
    <row r="3283" spans="1:4" x14ac:dyDescent="0.2">
      <c r="A3283" t="s">
        <v>6654</v>
      </c>
      <c r="B3283">
        <v>0.43887900000000002</v>
      </c>
      <c r="C3283">
        <v>0.56112099999999998</v>
      </c>
      <c r="D3283">
        <v>0.43887900000000002</v>
      </c>
    </row>
    <row r="3284" spans="1:4" x14ac:dyDescent="0.2">
      <c r="A3284" t="s">
        <v>6655</v>
      </c>
      <c r="B3284">
        <v>0.46326699999999998</v>
      </c>
      <c r="C3284">
        <v>0.53673300000000002</v>
      </c>
      <c r="D3284">
        <v>0.46326699999999998</v>
      </c>
    </row>
    <row r="3285" spans="1:4" x14ac:dyDescent="0.2">
      <c r="A3285" t="s">
        <v>6656</v>
      </c>
      <c r="B3285">
        <v>0.48764299999999999</v>
      </c>
      <c r="C3285">
        <v>0.51235699999999995</v>
      </c>
      <c r="D3285">
        <v>0.48764299999999999</v>
      </c>
    </row>
    <row r="3286" spans="1:4" x14ac:dyDescent="0.2">
      <c r="A3286" t="s">
        <v>6657</v>
      </c>
      <c r="B3286">
        <v>0.51202700000000001</v>
      </c>
      <c r="C3286">
        <v>0.48797299999999999</v>
      </c>
      <c r="D3286">
        <v>0.51202700000000001</v>
      </c>
    </row>
    <row r="3287" spans="1:4" x14ac:dyDescent="0.2">
      <c r="A3287" t="s">
        <v>6658</v>
      </c>
      <c r="B3287">
        <v>0.53641000000000005</v>
      </c>
      <c r="C3287">
        <v>0.46359</v>
      </c>
      <c r="D3287">
        <v>0.53641000000000005</v>
      </c>
    </row>
    <row r="3288" spans="1:4" x14ac:dyDescent="0.2">
      <c r="A3288" t="s">
        <v>6659</v>
      </c>
      <c r="B3288">
        <v>0.56078899999999998</v>
      </c>
      <c r="C3288">
        <v>0.43921100000000002</v>
      </c>
      <c r="D3288">
        <v>0.56078899999999998</v>
      </c>
    </row>
    <row r="3289" spans="1:4" x14ac:dyDescent="0.2">
      <c r="A3289" t="s">
        <v>6660</v>
      </c>
      <c r="B3289">
        <v>0.58516900000000005</v>
      </c>
      <c r="C3289">
        <v>0.41483100000000001</v>
      </c>
      <c r="D3289">
        <v>0.58516900000000005</v>
      </c>
    </row>
    <row r="3290" spans="1:4" x14ac:dyDescent="0.2">
      <c r="A3290" t="s">
        <v>6661</v>
      </c>
      <c r="B3290">
        <v>0.60955199999999998</v>
      </c>
      <c r="C3290">
        <v>0.39044800000000002</v>
      </c>
      <c r="D3290">
        <v>0.60955199999999998</v>
      </c>
    </row>
    <row r="3291" spans="1:4" x14ac:dyDescent="0.2">
      <c r="A3291" t="s">
        <v>6662</v>
      </c>
      <c r="B3291">
        <v>0.29930600000000002</v>
      </c>
      <c r="C3291">
        <v>0.70069400000000004</v>
      </c>
      <c r="D3291">
        <v>0.29930600000000002</v>
      </c>
    </row>
    <row r="3292" spans="1:4" x14ac:dyDescent="0.2">
      <c r="A3292" t="s">
        <v>6663</v>
      </c>
      <c r="B3292">
        <v>0.31925399999999998</v>
      </c>
      <c r="C3292">
        <v>0.68074599999999996</v>
      </c>
      <c r="D3292">
        <v>0.31925399999999998</v>
      </c>
    </row>
    <row r="3293" spans="1:4" x14ac:dyDescent="0.2">
      <c r="A3293" t="s">
        <v>6664</v>
      </c>
      <c r="B3293">
        <v>0.33920899999999998</v>
      </c>
      <c r="C3293">
        <v>0.66079100000000002</v>
      </c>
      <c r="D3293">
        <v>0.33920899999999998</v>
      </c>
    </row>
    <row r="3294" spans="1:4" x14ac:dyDescent="0.2">
      <c r="A3294" t="s">
        <v>6665</v>
      </c>
      <c r="B3294">
        <v>0.35916199999999998</v>
      </c>
      <c r="C3294">
        <v>0.64083800000000002</v>
      </c>
      <c r="D3294">
        <v>0.35916199999999998</v>
      </c>
    </row>
    <row r="3295" spans="1:4" x14ac:dyDescent="0.2">
      <c r="A3295" t="s">
        <v>6666</v>
      </c>
      <c r="B3295">
        <v>0.37911299999999998</v>
      </c>
      <c r="C3295">
        <v>0.62088699999999997</v>
      </c>
      <c r="D3295">
        <v>0.37911299999999998</v>
      </c>
    </row>
    <row r="3296" spans="1:4" x14ac:dyDescent="0.2">
      <c r="A3296" t="s">
        <v>6667</v>
      </c>
      <c r="B3296">
        <v>0.39906900000000001</v>
      </c>
      <c r="C3296">
        <v>0.60093099999999999</v>
      </c>
      <c r="D3296">
        <v>0.39906900000000001</v>
      </c>
    </row>
    <row r="3297" spans="1:4" x14ac:dyDescent="0.2">
      <c r="A3297" t="s">
        <v>6668</v>
      </c>
      <c r="B3297">
        <v>0.41902400000000001</v>
      </c>
      <c r="C3297">
        <v>0.58097600000000005</v>
      </c>
      <c r="D3297">
        <v>0.41902400000000001</v>
      </c>
    </row>
    <row r="3298" spans="1:4" x14ac:dyDescent="0.2">
      <c r="A3298" t="s">
        <v>6669</v>
      </c>
      <c r="B3298">
        <v>0.43897700000000001</v>
      </c>
      <c r="C3298">
        <v>0.56102300000000005</v>
      </c>
      <c r="D3298">
        <v>0.43897700000000001</v>
      </c>
    </row>
    <row r="3299" spans="1:4" x14ac:dyDescent="0.2">
      <c r="A3299" t="s">
        <v>6670</v>
      </c>
      <c r="B3299">
        <v>0.45893</v>
      </c>
      <c r="C3299">
        <v>0.54107000000000005</v>
      </c>
      <c r="D3299">
        <v>0.45893</v>
      </c>
    </row>
    <row r="3300" spans="1:4" x14ac:dyDescent="0.2">
      <c r="A3300" t="s">
        <v>6671</v>
      </c>
      <c r="B3300">
        <v>0.47887600000000002</v>
      </c>
      <c r="C3300">
        <v>0.52112400000000003</v>
      </c>
      <c r="D3300">
        <v>0.47887600000000002</v>
      </c>
    </row>
    <row r="3301" spans="1:4" x14ac:dyDescent="0.2">
      <c r="A3301" t="s">
        <v>6672</v>
      </c>
      <c r="B3301">
        <v>0.49883699999999997</v>
      </c>
      <c r="C3301">
        <v>0.50116300000000003</v>
      </c>
      <c r="D3301">
        <v>0.49883699999999997</v>
      </c>
    </row>
    <row r="3302" spans="1:4" x14ac:dyDescent="0.2">
      <c r="A3302" t="s">
        <v>6673</v>
      </c>
      <c r="B3302">
        <v>0.41626000000000002</v>
      </c>
      <c r="C3302">
        <v>0.58374000000000004</v>
      </c>
      <c r="D3302">
        <v>0.41626000000000002</v>
      </c>
    </row>
    <row r="3303" spans="1:4" x14ac:dyDescent="0.2">
      <c r="A3303" t="s">
        <v>6674</v>
      </c>
      <c r="B3303">
        <v>0.44400899999999999</v>
      </c>
      <c r="C3303">
        <v>0.55599100000000001</v>
      </c>
      <c r="D3303">
        <v>0.44400899999999999</v>
      </c>
    </row>
    <row r="3304" spans="1:4" x14ac:dyDescent="0.2">
      <c r="A3304" t="s">
        <v>6675</v>
      </c>
      <c r="B3304">
        <v>0.47176000000000001</v>
      </c>
      <c r="C3304">
        <v>0.52824000000000004</v>
      </c>
      <c r="D3304">
        <v>0.47176000000000001</v>
      </c>
    </row>
    <row r="3305" spans="1:4" x14ac:dyDescent="0.2">
      <c r="A3305" t="s">
        <v>6676</v>
      </c>
      <c r="B3305">
        <v>0.49951600000000002</v>
      </c>
      <c r="C3305">
        <v>0.50048400000000004</v>
      </c>
      <c r="D3305">
        <v>0.49951600000000002</v>
      </c>
    </row>
    <row r="3306" spans="1:4" x14ac:dyDescent="0.2">
      <c r="A3306" t="s">
        <v>6677</v>
      </c>
      <c r="B3306">
        <v>0.52726499999999998</v>
      </c>
      <c r="C3306">
        <v>0.47273500000000002</v>
      </c>
      <c r="D3306">
        <v>0.52726499999999998</v>
      </c>
    </row>
    <row r="3307" spans="1:4" x14ac:dyDescent="0.2">
      <c r="A3307" t="s">
        <v>6678</v>
      </c>
      <c r="B3307">
        <v>0.55501100000000003</v>
      </c>
      <c r="C3307">
        <v>0.44498900000000002</v>
      </c>
      <c r="D3307">
        <v>0.55501100000000003</v>
      </c>
    </row>
    <row r="3308" spans="1:4" x14ac:dyDescent="0.2">
      <c r="A3308" t="s">
        <v>6679</v>
      </c>
      <c r="B3308">
        <v>0.58275999999999994</v>
      </c>
      <c r="C3308">
        <v>0.41724</v>
      </c>
      <c r="D3308">
        <v>0.58275999999999994</v>
      </c>
    </row>
    <row r="3309" spans="1:4" x14ac:dyDescent="0.2">
      <c r="A3309" t="s">
        <v>6680</v>
      </c>
      <c r="B3309">
        <v>0.61051200000000005</v>
      </c>
      <c r="C3309">
        <v>0.389488</v>
      </c>
      <c r="D3309">
        <v>0.61051200000000005</v>
      </c>
    </row>
    <row r="3310" spans="1:4" x14ac:dyDescent="0.2">
      <c r="A3310" t="s">
        <v>6681</v>
      </c>
      <c r="B3310">
        <v>0.63826300000000002</v>
      </c>
      <c r="C3310">
        <v>0.36173699999999998</v>
      </c>
      <c r="D3310">
        <v>0.63826300000000002</v>
      </c>
    </row>
    <row r="3311" spans="1:4" x14ac:dyDescent="0.2">
      <c r="A3311" t="s">
        <v>6682</v>
      </c>
      <c r="B3311">
        <v>0.66601399999999999</v>
      </c>
      <c r="C3311">
        <v>0.33398600000000001</v>
      </c>
      <c r="D3311">
        <v>0.66601399999999999</v>
      </c>
    </row>
    <row r="3312" spans="1:4" x14ac:dyDescent="0.2">
      <c r="A3312" t="s">
        <v>6683</v>
      </c>
      <c r="B3312">
        <v>0.69376700000000002</v>
      </c>
      <c r="C3312">
        <v>0.30623299999999998</v>
      </c>
      <c r="D3312">
        <v>0.69376700000000002</v>
      </c>
    </row>
    <row r="3313" spans="1:4" x14ac:dyDescent="0.2">
      <c r="A3313" t="s">
        <v>6684</v>
      </c>
      <c r="B3313">
        <v>0.314473</v>
      </c>
      <c r="C3313">
        <v>0.685527</v>
      </c>
      <c r="D3313">
        <v>0.314473</v>
      </c>
    </row>
    <row r="3314" spans="1:4" x14ac:dyDescent="0.2">
      <c r="A3314" t="s">
        <v>6685</v>
      </c>
      <c r="B3314">
        <v>0.33544000000000002</v>
      </c>
      <c r="C3314">
        <v>0.66456000000000004</v>
      </c>
      <c r="D3314">
        <v>0.33544000000000002</v>
      </c>
    </row>
    <row r="3315" spans="1:4" x14ac:dyDescent="0.2">
      <c r="A3315" t="s">
        <v>6686</v>
      </c>
      <c r="B3315">
        <v>0.35640500000000003</v>
      </c>
      <c r="C3315">
        <v>0.64359500000000003</v>
      </c>
      <c r="D3315">
        <v>0.35640500000000003</v>
      </c>
    </row>
    <row r="3316" spans="1:4" x14ac:dyDescent="0.2">
      <c r="A3316" t="s">
        <v>6687</v>
      </c>
      <c r="B3316">
        <v>0.37736900000000001</v>
      </c>
      <c r="C3316">
        <v>0.62263100000000005</v>
      </c>
      <c r="D3316">
        <v>0.37736900000000001</v>
      </c>
    </row>
    <row r="3317" spans="1:4" x14ac:dyDescent="0.2">
      <c r="A3317" t="s">
        <v>6688</v>
      </c>
      <c r="B3317">
        <v>0.39833499999999999</v>
      </c>
      <c r="C3317">
        <v>0.60166500000000001</v>
      </c>
      <c r="D3317">
        <v>0.39833499999999999</v>
      </c>
    </row>
    <row r="3318" spans="1:4" x14ac:dyDescent="0.2">
      <c r="A3318" t="s">
        <v>6689</v>
      </c>
      <c r="B3318">
        <v>0.41930200000000001</v>
      </c>
      <c r="C3318">
        <v>0.58069800000000005</v>
      </c>
      <c r="D3318">
        <v>0.41930200000000001</v>
      </c>
    </row>
    <row r="3319" spans="1:4" x14ac:dyDescent="0.2">
      <c r="A3319" t="s">
        <v>6690</v>
      </c>
      <c r="B3319">
        <v>0.44026599999999999</v>
      </c>
      <c r="C3319">
        <v>0.55973399999999995</v>
      </c>
      <c r="D3319">
        <v>0.44026599999999999</v>
      </c>
    </row>
    <row r="3320" spans="1:4" x14ac:dyDescent="0.2">
      <c r="A3320" t="s">
        <v>6691</v>
      </c>
      <c r="B3320">
        <v>0.46122999999999997</v>
      </c>
      <c r="C3320">
        <v>0.53876999999999997</v>
      </c>
      <c r="D3320">
        <v>0.46122999999999997</v>
      </c>
    </row>
    <row r="3321" spans="1:4" x14ac:dyDescent="0.2">
      <c r="A3321" t="s">
        <v>6692</v>
      </c>
      <c r="B3321">
        <v>0.48219400000000001</v>
      </c>
      <c r="C3321">
        <v>0.51780599999999999</v>
      </c>
      <c r="D3321">
        <v>0.48219400000000001</v>
      </c>
    </row>
    <row r="3322" spans="1:4" x14ac:dyDescent="0.2">
      <c r="A3322" t="s">
        <v>6693</v>
      </c>
      <c r="B3322">
        <v>0.50316000000000005</v>
      </c>
      <c r="C3322">
        <v>0.49684</v>
      </c>
      <c r="D3322">
        <v>0.50316000000000005</v>
      </c>
    </row>
    <row r="3323" spans="1:4" x14ac:dyDescent="0.2">
      <c r="A3323" t="s">
        <v>6694</v>
      </c>
      <c r="B3323">
        <v>0.52412499999999995</v>
      </c>
      <c r="C3323">
        <v>0.47587499999999999</v>
      </c>
      <c r="D3323">
        <v>0.52412499999999995</v>
      </c>
    </row>
    <row r="3324" spans="1:4" x14ac:dyDescent="0.2">
      <c r="A3324" t="s">
        <v>6695</v>
      </c>
      <c r="B3324">
        <v>0.45916899999999999</v>
      </c>
      <c r="C3324">
        <v>0.54083099999999995</v>
      </c>
      <c r="D3324">
        <v>0.45916899999999999</v>
      </c>
    </row>
    <row r="3325" spans="1:4" x14ac:dyDescent="0.2">
      <c r="A3325" t="s">
        <v>6696</v>
      </c>
      <c r="B3325">
        <v>0.489784</v>
      </c>
      <c r="C3325">
        <v>0.510216</v>
      </c>
      <c r="D3325">
        <v>0.489784</v>
      </c>
    </row>
    <row r="3326" spans="1:4" x14ac:dyDescent="0.2">
      <c r="A3326" t="s">
        <v>6697</v>
      </c>
      <c r="B3326">
        <v>0.52039599999999997</v>
      </c>
      <c r="C3326">
        <v>0.47960399999999997</v>
      </c>
      <c r="D3326">
        <v>0.52039599999999997</v>
      </c>
    </row>
    <row r="3327" spans="1:4" x14ac:dyDescent="0.2">
      <c r="A3327" t="s">
        <v>6698</v>
      </c>
      <c r="B3327">
        <v>0.55100700000000002</v>
      </c>
      <c r="C3327">
        <v>0.44899299999999998</v>
      </c>
      <c r="D3327">
        <v>0.55100700000000002</v>
      </c>
    </row>
    <row r="3328" spans="1:4" x14ac:dyDescent="0.2">
      <c r="A3328" t="s">
        <v>6699</v>
      </c>
      <c r="B3328">
        <v>0.58161700000000005</v>
      </c>
      <c r="C3328">
        <v>0.418383</v>
      </c>
      <c r="D3328">
        <v>0.58161700000000005</v>
      </c>
    </row>
    <row r="3329" spans="1:4" x14ac:dyDescent="0.2">
      <c r="A3329" t="s">
        <v>6700</v>
      </c>
      <c r="B3329">
        <v>0.61223000000000005</v>
      </c>
      <c r="C3329">
        <v>0.38777</v>
      </c>
      <c r="D3329">
        <v>0.61223000000000005</v>
      </c>
    </row>
    <row r="3330" spans="1:4" x14ac:dyDescent="0.2">
      <c r="A3330" t="s">
        <v>6701</v>
      </c>
      <c r="B3330">
        <v>0.64284200000000002</v>
      </c>
      <c r="C3330">
        <v>0.35715799999999998</v>
      </c>
      <c r="D3330">
        <v>0.64284200000000002</v>
      </c>
    </row>
    <row r="3331" spans="1:4" x14ac:dyDescent="0.2">
      <c r="A3331" t="s">
        <v>6702</v>
      </c>
      <c r="B3331">
        <v>0.673454</v>
      </c>
      <c r="C3331">
        <v>0.326546</v>
      </c>
      <c r="D3331">
        <v>0.673454</v>
      </c>
    </row>
    <row r="3332" spans="1:4" x14ac:dyDescent="0.2">
      <c r="A3332" t="s">
        <v>6703</v>
      </c>
      <c r="B3332">
        <v>0.70406400000000002</v>
      </c>
      <c r="C3332">
        <v>0.29593599999999998</v>
      </c>
      <c r="D3332">
        <v>0.70406400000000002</v>
      </c>
    </row>
    <row r="3333" spans="1:4" x14ac:dyDescent="0.2">
      <c r="A3333" t="s">
        <v>6704</v>
      </c>
      <c r="B3333">
        <v>0.73468</v>
      </c>
      <c r="C3333">
        <v>0.26532</v>
      </c>
      <c r="D3333">
        <v>0.73468</v>
      </c>
    </row>
    <row r="3334" spans="1:4" x14ac:dyDescent="0.2">
      <c r="A3334" t="s">
        <v>6705</v>
      </c>
      <c r="B3334">
        <v>0.76528799999999997</v>
      </c>
      <c r="C3334">
        <v>0.234712</v>
      </c>
      <c r="D3334">
        <v>0.76528799999999997</v>
      </c>
    </row>
    <row r="3335" spans="1:4" x14ac:dyDescent="0.2">
      <c r="A3335" t="s">
        <v>6706</v>
      </c>
      <c r="B3335">
        <v>0.39311400000000002</v>
      </c>
      <c r="C3335">
        <v>0.60688600000000004</v>
      </c>
      <c r="D3335">
        <v>0.39311400000000002</v>
      </c>
    </row>
    <row r="3336" spans="1:4" x14ac:dyDescent="0.2">
      <c r="A3336" t="s">
        <v>6707</v>
      </c>
      <c r="B3336">
        <v>0.41932000000000003</v>
      </c>
      <c r="C3336">
        <v>0.58067999999999997</v>
      </c>
      <c r="D3336">
        <v>0.41932000000000003</v>
      </c>
    </row>
    <row r="3337" spans="1:4" x14ac:dyDescent="0.2">
      <c r="A3337" t="s">
        <v>6708</v>
      </c>
      <c r="B3337">
        <v>0.44552599999999998</v>
      </c>
      <c r="C3337">
        <v>0.55447400000000002</v>
      </c>
      <c r="D3337">
        <v>0.44552599999999998</v>
      </c>
    </row>
    <row r="3338" spans="1:4" x14ac:dyDescent="0.2">
      <c r="A3338" t="s">
        <v>6709</v>
      </c>
      <c r="B3338">
        <v>0.47173300000000001</v>
      </c>
      <c r="C3338">
        <v>0.52826700000000004</v>
      </c>
      <c r="D3338">
        <v>0.47173300000000001</v>
      </c>
    </row>
    <row r="3339" spans="1:4" x14ac:dyDescent="0.2">
      <c r="A3339" t="s">
        <v>6710</v>
      </c>
      <c r="B3339">
        <v>0.49794100000000002</v>
      </c>
      <c r="C3339">
        <v>0.50205900000000003</v>
      </c>
      <c r="D3339">
        <v>0.49794100000000002</v>
      </c>
    </row>
    <row r="3340" spans="1:4" x14ac:dyDescent="0.2">
      <c r="A3340" t="s">
        <v>6711</v>
      </c>
      <c r="B3340">
        <v>0.52414899999999998</v>
      </c>
      <c r="C3340">
        <v>0.47585100000000002</v>
      </c>
      <c r="D3340">
        <v>0.52414899999999998</v>
      </c>
    </row>
    <row r="3341" spans="1:4" x14ac:dyDescent="0.2">
      <c r="A3341" t="s">
        <v>6712</v>
      </c>
      <c r="B3341">
        <v>0.55035500000000004</v>
      </c>
      <c r="C3341">
        <v>0.44964500000000002</v>
      </c>
      <c r="D3341">
        <v>0.55035500000000004</v>
      </c>
    </row>
    <row r="3342" spans="1:4" x14ac:dyDescent="0.2">
      <c r="A3342" t="s">
        <v>6713</v>
      </c>
      <c r="B3342">
        <v>0.57656099999999999</v>
      </c>
      <c r="C3342">
        <v>0.42343900000000001</v>
      </c>
      <c r="D3342">
        <v>0.57656099999999999</v>
      </c>
    </row>
    <row r="3343" spans="1:4" x14ac:dyDescent="0.2">
      <c r="A3343" t="s">
        <v>6714</v>
      </c>
      <c r="B3343">
        <v>0.60276799999999997</v>
      </c>
      <c r="C3343">
        <v>0.39723199999999997</v>
      </c>
      <c r="D3343">
        <v>0.60276799999999997</v>
      </c>
    </row>
    <row r="3344" spans="1:4" x14ac:dyDescent="0.2">
      <c r="A3344" t="s">
        <v>6715</v>
      </c>
      <c r="B3344">
        <v>0.62897800000000004</v>
      </c>
      <c r="C3344">
        <v>0.37102200000000002</v>
      </c>
      <c r="D3344">
        <v>0.62897800000000004</v>
      </c>
    </row>
    <row r="3345" spans="1:4" x14ac:dyDescent="0.2">
      <c r="A3345" t="s">
        <v>6716</v>
      </c>
      <c r="B3345">
        <v>0.65518500000000002</v>
      </c>
      <c r="C3345">
        <v>0.34481499999999998</v>
      </c>
      <c r="D3345">
        <v>0.65518500000000002</v>
      </c>
    </row>
    <row r="3346" spans="1:4" x14ac:dyDescent="0.2">
      <c r="A3346" t="s">
        <v>6717</v>
      </c>
      <c r="B3346">
        <v>0.352491</v>
      </c>
      <c r="C3346">
        <v>0.647509</v>
      </c>
      <c r="D3346">
        <v>0.352491</v>
      </c>
    </row>
    <row r="3347" spans="1:4" x14ac:dyDescent="0.2">
      <c r="A3347" t="s">
        <v>6718</v>
      </c>
      <c r="B3347">
        <v>0.375996</v>
      </c>
      <c r="C3347">
        <v>0.624004</v>
      </c>
      <c r="D3347">
        <v>0.375996</v>
      </c>
    </row>
    <row r="3348" spans="1:4" x14ac:dyDescent="0.2">
      <c r="A3348" t="s">
        <v>6719</v>
      </c>
      <c r="B3348">
        <v>0.39949099999999999</v>
      </c>
      <c r="C3348">
        <v>0.60050899999999996</v>
      </c>
      <c r="D3348">
        <v>0.39949099999999999</v>
      </c>
    </row>
    <row r="3349" spans="1:4" x14ac:dyDescent="0.2">
      <c r="A3349" t="s">
        <v>6720</v>
      </c>
      <c r="B3349">
        <v>0.42299100000000001</v>
      </c>
      <c r="C3349">
        <v>0.57700899999999999</v>
      </c>
      <c r="D3349">
        <v>0.42299100000000001</v>
      </c>
    </row>
    <row r="3350" spans="1:4" x14ac:dyDescent="0.2">
      <c r="A3350" t="s">
        <v>6721</v>
      </c>
      <c r="B3350">
        <v>0.446488</v>
      </c>
      <c r="C3350">
        <v>0.553512</v>
      </c>
      <c r="D3350">
        <v>0.446488</v>
      </c>
    </row>
    <row r="3351" spans="1:4" x14ac:dyDescent="0.2">
      <c r="A3351" t="s">
        <v>6722</v>
      </c>
      <c r="B3351">
        <v>0.46998299999999998</v>
      </c>
      <c r="C3351">
        <v>0.53001699999999996</v>
      </c>
      <c r="D3351">
        <v>0.46998299999999998</v>
      </c>
    </row>
    <row r="3352" spans="1:4" x14ac:dyDescent="0.2">
      <c r="A3352" t="s">
        <v>6723</v>
      </c>
      <c r="B3352">
        <v>0.49348900000000001</v>
      </c>
      <c r="C3352">
        <v>0.50651100000000004</v>
      </c>
      <c r="D3352">
        <v>0.49348900000000001</v>
      </c>
    </row>
    <row r="3353" spans="1:4" x14ac:dyDescent="0.2">
      <c r="A3353" t="s">
        <v>6724</v>
      </c>
      <c r="B3353">
        <v>0.516988</v>
      </c>
      <c r="C3353">
        <v>0.483012</v>
      </c>
      <c r="D3353">
        <v>0.516988</v>
      </c>
    </row>
    <row r="3354" spans="1:4" x14ac:dyDescent="0.2">
      <c r="A3354" t="s">
        <v>6725</v>
      </c>
      <c r="B3354">
        <v>0.540489</v>
      </c>
      <c r="C3354">
        <v>0.459511</v>
      </c>
      <c r="D3354">
        <v>0.540489</v>
      </c>
    </row>
    <row r="3355" spans="1:4" x14ac:dyDescent="0.2">
      <c r="A3355" t="s">
        <v>6726</v>
      </c>
      <c r="B3355">
        <v>0.56398499999999996</v>
      </c>
      <c r="C3355">
        <v>0.43601499999999999</v>
      </c>
      <c r="D3355">
        <v>0.56398499999999996</v>
      </c>
    </row>
    <row r="3356" spans="1:4" x14ac:dyDescent="0.2">
      <c r="A3356" t="s">
        <v>6727</v>
      </c>
      <c r="B3356">
        <v>0.58748199999999995</v>
      </c>
      <c r="C3356">
        <v>0.412518</v>
      </c>
      <c r="D3356">
        <v>0.58748199999999995</v>
      </c>
    </row>
    <row r="3357" spans="1:4" x14ac:dyDescent="0.2">
      <c r="A3357" t="s">
        <v>6728</v>
      </c>
      <c r="B3357">
        <v>0.36692799999999998</v>
      </c>
      <c r="C3357">
        <v>0.63307199999999997</v>
      </c>
      <c r="D3357">
        <v>0.36692799999999998</v>
      </c>
    </row>
    <row r="3358" spans="1:4" x14ac:dyDescent="0.2">
      <c r="A3358" t="s">
        <v>6729</v>
      </c>
      <c r="B3358">
        <v>0.39139099999999999</v>
      </c>
      <c r="C3358">
        <v>0.60860899999999996</v>
      </c>
      <c r="D3358">
        <v>0.39139099999999999</v>
      </c>
    </row>
    <row r="3359" spans="1:4" x14ac:dyDescent="0.2">
      <c r="A3359" t="s">
        <v>6730</v>
      </c>
      <c r="B3359">
        <v>0.415854</v>
      </c>
      <c r="C3359">
        <v>0.58414600000000005</v>
      </c>
      <c r="D3359">
        <v>0.415854</v>
      </c>
    </row>
    <row r="3360" spans="1:4" x14ac:dyDescent="0.2">
      <c r="A3360" t="s">
        <v>6731</v>
      </c>
      <c r="B3360">
        <v>0.44031399999999998</v>
      </c>
      <c r="C3360">
        <v>0.55968600000000002</v>
      </c>
      <c r="D3360">
        <v>0.44031399999999998</v>
      </c>
    </row>
    <row r="3361" spans="1:4" x14ac:dyDescent="0.2">
      <c r="A3361" t="s">
        <v>6732</v>
      </c>
      <c r="B3361">
        <v>0.46476800000000001</v>
      </c>
      <c r="C3361">
        <v>0.53523200000000004</v>
      </c>
      <c r="D3361">
        <v>0.46476800000000001</v>
      </c>
    </row>
    <row r="3362" spans="1:4" x14ac:dyDescent="0.2">
      <c r="A3362" t="s">
        <v>6733</v>
      </c>
      <c r="B3362">
        <v>0.48924000000000001</v>
      </c>
      <c r="C3362">
        <v>0.51075999999999999</v>
      </c>
      <c r="D3362">
        <v>0.48924000000000001</v>
      </c>
    </row>
    <row r="3363" spans="1:4" x14ac:dyDescent="0.2">
      <c r="A3363" t="s">
        <v>6734</v>
      </c>
      <c r="B3363">
        <v>0.51370300000000002</v>
      </c>
      <c r="C3363">
        <v>0.48629699999999998</v>
      </c>
      <c r="D3363">
        <v>0.51370300000000002</v>
      </c>
    </row>
    <row r="3364" spans="1:4" x14ac:dyDescent="0.2">
      <c r="A3364" t="s">
        <v>6735</v>
      </c>
      <c r="B3364">
        <v>0.53816600000000003</v>
      </c>
      <c r="C3364">
        <v>0.46183400000000002</v>
      </c>
      <c r="D3364">
        <v>0.53816600000000003</v>
      </c>
    </row>
    <row r="3365" spans="1:4" x14ac:dyDescent="0.2">
      <c r="A3365" t="s">
        <v>6736</v>
      </c>
      <c r="B3365">
        <v>0.56262199999999996</v>
      </c>
      <c r="C3365">
        <v>0.43737799999999999</v>
      </c>
      <c r="D3365">
        <v>0.56262199999999996</v>
      </c>
    </row>
    <row r="3366" spans="1:4" x14ac:dyDescent="0.2">
      <c r="A3366" t="s">
        <v>6737</v>
      </c>
      <c r="B3366">
        <v>0.58708199999999999</v>
      </c>
      <c r="C3366">
        <v>0.41291800000000001</v>
      </c>
      <c r="D3366">
        <v>0.58708199999999999</v>
      </c>
    </row>
    <row r="3367" spans="1:4" x14ac:dyDescent="0.2">
      <c r="A3367" t="s">
        <v>6738</v>
      </c>
      <c r="B3367">
        <v>0.61154500000000001</v>
      </c>
      <c r="C3367">
        <v>0.38845499999999999</v>
      </c>
      <c r="D3367">
        <v>0.61154500000000001</v>
      </c>
    </row>
    <row r="3368" spans="1:4" x14ac:dyDescent="0.2">
      <c r="A3368" t="s">
        <v>6739</v>
      </c>
      <c r="B3368">
        <v>0.36276799999999998</v>
      </c>
      <c r="C3368">
        <v>0.63723200000000002</v>
      </c>
      <c r="D3368">
        <v>0.36276799999999998</v>
      </c>
    </row>
    <row r="3369" spans="1:4" x14ac:dyDescent="0.2">
      <c r="A3369" t="s">
        <v>6740</v>
      </c>
      <c r="B3369">
        <v>0.38695600000000002</v>
      </c>
      <c r="C3369">
        <v>0.61304400000000003</v>
      </c>
      <c r="D3369">
        <v>0.38695600000000002</v>
      </c>
    </row>
    <row r="3370" spans="1:4" x14ac:dyDescent="0.2">
      <c r="A3370" t="s">
        <v>6741</v>
      </c>
      <c r="B3370">
        <v>0.41114299999999998</v>
      </c>
      <c r="C3370">
        <v>0.58885699999999996</v>
      </c>
      <c r="D3370">
        <v>0.41114299999999998</v>
      </c>
    </row>
    <row r="3371" spans="1:4" x14ac:dyDescent="0.2">
      <c r="A3371" t="s">
        <v>6742</v>
      </c>
      <c r="B3371">
        <v>0.43532599999999999</v>
      </c>
      <c r="C3371">
        <v>0.56467400000000001</v>
      </c>
      <c r="D3371">
        <v>0.43532599999999999</v>
      </c>
    </row>
    <row r="3372" spans="1:4" x14ac:dyDescent="0.2">
      <c r="A3372" t="s">
        <v>6743</v>
      </c>
      <c r="B3372">
        <v>0.45950999999999997</v>
      </c>
      <c r="C3372">
        <v>0.54049000000000003</v>
      </c>
      <c r="D3372">
        <v>0.45950999999999997</v>
      </c>
    </row>
    <row r="3373" spans="1:4" x14ac:dyDescent="0.2">
      <c r="A3373" t="s">
        <v>6744</v>
      </c>
      <c r="B3373">
        <v>0.48369400000000001</v>
      </c>
      <c r="C3373">
        <v>0.51630600000000004</v>
      </c>
      <c r="D3373">
        <v>0.48369400000000001</v>
      </c>
    </row>
    <row r="3374" spans="1:4" x14ac:dyDescent="0.2">
      <c r="A3374" t="s">
        <v>6745</v>
      </c>
      <c r="B3374">
        <v>0.50787899999999997</v>
      </c>
      <c r="C3374">
        <v>0.49212099999999998</v>
      </c>
      <c r="D3374">
        <v>0.50787899999999997</v>
      </c>
    </row>
    <row r="3375" spans="1:4" x14ac:dyDescent="0.2">
      <c r="A3375" t="s">
        <v>6746</v>
      </c>
      <c r="B3375">
        <v>0.53206500000000001</v>
      </c>
      <c r="C3375">
        <v>0.46793499999999999</v>
      </c>
      <c r="D3375">
        <v>0.53206500000000001</v>
      </c>
    </row>
    <row r="3376" spans="1:4" x14ac:dyDescent="0.2">
      <c r="A3376" t="s">
        <v>6747</v>
      </c>
      <c r="B3376">
        <v>0.55624799999999996</v>
      </c>
      <c r="C3376">
        <v>0.44375199999999998</v>
      </c>
      <c r="D3376">
        <v>0.55624799999999996</v>
      </c>
    </row>
    <row r="3377" spans="1:4" x14ac:dyDescent="0.2">
      <c r="A3377" t="s">
        <v>6748</v>
      </c>
      <c r="B3377">
        <v>0.58043199999999995</v>
      </c>
      <c r="C3377">
        <v>0.419568</v>
      </c>
      <c r="D3377">
        <v>0.58043199999999995</v>
      </c>
    </row>
    <row r="3378" spans="1:4" x14ac:dyDescent="0.2">
      <c r="A3378" t="s">
        <v>6749</v>
      </c>
      <c r="B3378">
        <v>0.60461500000000001</v>
      </c>
      <c r="C3378">
        <v>0.39538499999999999</v>
      </c>
      <c r="D3378">
        <v>0.60461500000000001</v>
      </c>
    </row>
    <row r="3379" spans="1:4" x14ac:dyDescent="0.2">
      <c r="A3379" t="s">
        <v>6750</v>
      </c>
      <c r="B3379">
        <v>0.336225</v>
      </c>
      <c r="C3379">
        <v>0.663775</v>
      </c>
      <c r="D3379">
        <v>0.336225</v>
      </c>
    </row>
    <row r="3380" spans="1:4" x14ac:dyDescent="0.2">
      <c r="A3380" t="s">
        <v>6751</v>
      </c>
      <c r="B3380">
        <v>0.35864000000000001</v>
      </c>
      <c r="C3380">
        <v>0.64136000000000004</v>
      </c>
      <c r="D3380">
        <v>0.35864000000000001</v>
      </c>
    </row>
    <row r="3381" spans="1:4" x14ac:dyDescent="0.2">
      <c r="A3381" t="s">
        <v>6752</v>
      </c>
      <c r="B3381">
        <v>0.38105600000000001</v>
      </c>
      <c r="C3381">
        <v>0.61894400000000005</v>
      </c>
      <c r="D3381">
        <v>0.38105600000000001</v>
      </c>
    </row>
    <row r="3382" spans="1:4" x14ac:dyDescent="0.2">
      <c r="A3382" t="s">
        <v>6753</v>
      </c>
      <c r="B3382">
        <v>0.403472</v>
      </c>
      <c r="C3382">
        <v>0.59652799999999995</v>
      </c>
      <c r="D3382">
        <v>0.403472</v>
      </c>
    </row>
    <row r="3383" spans="1:4" x14ac:dyDescent="0.2">
      <c r="A3383" t="s">
        <v>6754</v>
      </c>
      <c r="B3383">
        <v>0.42588700000000002</v>
      </c>
      <c r="C3383">
        <v>0.57411299999999998</v>
      </c>
      <c r="D3383">
        <v>0.42588700000000002</v>
      </c>
    </row>
    <row r="3384" spans="1:4" x14ac:dyDescent="0.2">
      <c r="A3384" t="s">
        <v>6755</v>
      </c>
      <c r="B3384">
        <v>0.44830100000000001</v>
      </c>
      <c r="C3384">
        <v>0.55169900000000005</v>
      </c>
      <c r="D3384">
        <v>0.44830100000000001</v>
      </c>
    </row>
    <row r="3385" spans="1:4" x14ac:dyDescent="0.2">
      <c r="A3385" t="s">
        <v>6756</v>
      </c>
      <c r="B3385">
        <v>0.47070899999999999</v>
      </c>
      <c r="C3385">
        <v>0.52929099999999996</v>
      </c>
      <c r="D3385">
        <v>0.47070899999999999</v>
      </c>
    </row>
    <row r="3386" spans="1:4" x14ac:dyDescent="0.2">
      <c r="A3386" t="s">
        <v>6757</v>
      </c>
      <c r="B3386">
        <v>0.49313000000000001</v>
      </c>
      <c r="C3386">
        <v>0.50687000000000004</v>
      </c>
      <c r="D3386">
        <v>0.49313000000000001</v>
      </c>
    </row>
    <row r="3387" spans="1:4" x14ac:dyDescent="0.2">
      <c r="A3387" t="s">
        <v>6758</v>
      </c>
      <c r="B3387">
        <v>0.51553899999999997</v>
      </c>
      <c r="C3387">
        <v>0.48446099999999997</v>
      </c>
      <c r="D3387">
        <v>0.51553899999999997</v>
      </c>
    </row>
    <row r="3388" spans="1:4" x14ac:dyDescent="0.2">
      <c r="A3388" t="s">
        <v>6759</v>
      </c>
      <c r="B3388">
        <v>0.53796100000000002</v>
      </c>
      <c r="C3388">
        <v>0.46203899999999998</v>
      </c>
      <c r="D3388">
        <v>0.53796100000000002</v>
      </c>
    </row>
    <row r="3389" spans="1:4" x14ac:dyDescent="0.2">
      <c r="A3389" t="s">
        <v>6760</v>
      </c>
      <c r="B3389">
        <v>0.56037599999999999</v>
      </c>
      <c r="C3389">
        <v>0.43962400000000001</v>
      </c>
      <c r="D3389">
        <v>0.56037599999999999</v>
      </c>
    </row>
    <row r="3390" spans="1:4" x14ac:dyDescent="0.2">
      <c r="A3390" t="s">
        <v>6761</v>
      </c>
      <c r="B3390">
        <v>0.308417</v>
      </c>
      <c r="C3390">
        <v>0.69158299999999995</v>
      </c>
      <c r="D3390">
        <v>0.308417</v>
      </c>
    </row>
    <row r="3391" spans="1:4" x14ac:dyDescent="0.2">
      <c r="A3391" t="s">
        <v>6762</v>
      </c>
      <c r="B3391">
        <v>0.328982</v>
      </c>
      <c r="C3391">
        <v>0.671018</v>
      </c>
      <c r="D3391">
        <v>0.328982</v>
      </c>
    </row>
    <row r="3392" spans="1:4" x14ac:dyDescent="0.2">
      <c r="A3392" t="s">
        <v>6763</v>
      </c>
      <c r="B3392">
        <v>0.34954200000000002</v>
      </c>
      <c r="C3392">
        <v>0.65045799999999998</v>
      </c>
      <c r="D3392">
        <v>0.34954200000000002</v>
      </c>
    </row>
    <row r="3393" spans="1:4" x14ac:dyDescent="0.2">
      <c r="A3393" t="s">
        <v>6764</v>
      </c>
      <c r="B3393">
        <v>0.37010500000000002</v>
      </c>
      <c r="C3393">
        <v>0.62989499999999998</v>
      </c>
      <c r="D3393">
        <v>0.37010500000000002</v>
      </c>
    </row>
    <row r="3394" spans="1:4" x14ac:dyDescent="0.2">
      <c r="A3394" t="s">
        <v>6765</v>
      </c>
      <c r="B3394">
        <v>0.39066600000000001</v>
      </c>
      <c r="C3394">
        <v>0.60933400000000004</v>
      </c>
      <c r="D3394">
        <v>0.39066600000000001</v>
      </c>
    </row>
    <row r="3395" spans="1:4" x14ac:dyDescent="0.2">
      <c r="A3395" t="s">
        <v>6766</v>
      </c>
      <c r="B3395">
        <v>0.41122900000000001</v>
      </c>
      <c r="C3395">
        <v>0.58877100000000004</v>
      </c>
      <c r="D3395">
        <v>0.41122900000000001</v>
      </c>
    </row>
    <row r="3396" spans="1:4" x14ac:dyDescent="0.2">
      <c r="A3396" t="s">
        <v>6767</v>
      </c>
      <c r="B3396">
        <v>0.43179099999999998</v>
      </c>
      <c r="C3396">
        <v>0.56820899999999996</v>
      </c>
      <c r="D3396">
        <v>0.43179099999999998</v>
      </c>
    </row>
    <row r="3397" spans="1:4" x14ac:dyDescent="0.2">
      <c r="A3397" t="s">
        <v>6768</v>
      </c>
      <c r="B3397">
        <v>0.45234999999999997</v>
      </c>
      <c r="C3397">
        <v>0.54764999999999997</v>
      </c>
      <c r="D3397">
        <v>0.45234999999999997</v>
      </c>
    </row>
    <row r="3398" spans="1:4" x14ac:dyDescent="0.2">
      <c r="A3398" t="s">
        <v>6769</v>
      </c>
      <c r="B3398">
        <v>0.47290700000000002</v>
      </c>
      <c r="C3398">
        <v>0.52709300000000003</v>
      </c>
      <c r="D3398">
        <v>0.47290700000000002</v>
      </c>
    </row>
    <row r="3399" spans="1:4" x14ac:dyDescent="0.2">
      <c r="A3399" t="s">
        <v>6770</v>
      </c>
      <c r="B3399">
        <v>0.49347299999999999</v>
      </c>
      <c r="C3399">
        <v>0.50652699999999995</v>
      </c>
      <c r="D3399">
        <v>0.49347299999999999</v>
      </c>
    </row>
    <row r="3400" spans="1:4" x14ac:dyDescent="0.2">
      <c r="A3400" t="s">
        <v>6771</v>
      </c>
      <c r="B3400">
        <v>0.51403500000000002</v>
      </c>
      <c r="C3400">
        <v>0.48596499999999998</v>
      </c>
      <c r="D3400">
        <v>0.51403500000000002</v>
      </c>
    </row>
    <row r="3401" spans="1:4" x14ac:dyDescent="0.2">
      <c r="A3401" t="s">
        <v>6772</v>
      </c>
      <c r="B3401">
        <v>0.32463399999999998</v>
      </c>
      <c r="C3401">
        <v>0.67536600000000002</v>
      </c>
      <c r="D3401">
        <v>0.32463399999999998</v>
      </c>
    </row>
    <row r="3402" spans="1:4" x14ac:dyDescent="0.2">
      <c r="A3402" t="s">
        <v>6773</v>
      </c>
      <c r="B3402">
        <v>0.34627599999999997</v>
      </c>
      <c r="C3402">
        <v>0.65372399999999997</v>
      </c>
      <c r="D3402">
        <v>0.34627599999999997</v>
      </c>
    </row>
    <row r="3403" spans="1:4" x14ac:dyDescent="0.2">
      <c r="A3403" t="s">
        <v>6774</v>
      </c>
      <c r="B3403">
        <v>0.367921</v>
      </c>
      <c r="C3403">
        <v>0.63207899999999995</v>
      </c>
      <c r="D3403">
        <v>0.367921</v>
      </c>
    </row>
    <row r="3404" spans="1:4" x14ac:dyDescent="0.2">
      <c r="A3404" t="s">
        <v>6775</v>
      </c>
      <c r="B3404">
        <v>0.38956099999999999</v>
      </c>
      <c r="C3404">
        <v>0.61043899999999995</v>
      </c>
      <c r="D3404">
        <v>0.38956099999999999</v>
      </c>
    </row>
    <row r="3405" spans="1:4" x14ac:dyDescent="0.2">
      <c r="A3405" t="s">
        <v>6776</v>
      </c>
      <c r="B3405">
        <v>0.41120499999999999</v>
      </c>
      <c r="C3405">
        <v>0.58879499999999996</v>
      </c>
      <c r="D3405">
        <v>0.41120499999999999</v>
      </c>
    </row>
    <row r="3406" spans="1:4" x14ac:dyDescent="0.2">
      <c r="A3406" t="s">
        <v>6777</v>
      </c>
      <c r="B3406">
        <v>0.43284699999999998</v>
      </c>
      <c r="C3406">
        <v>0.56715300000000002</v>
      </c>
      <c r="D3406">
        <v>0.43284699999999998</v>
      </c>
    </row>
    <row r="3407" spans="1:4" x14ac:dyDescent="0.2">
      <c r="A3407" t="s">
        <v>6778</v>
      </c>
      <c r="B3407">
        <v>0.45448899999999998</v>
      </c>
      <c r="C3407">
        <v>0.54551099999999997</v>
      </c>
      <c r="D3407">
        <v>0.45448899999999998</v>
      </c>
    </row>
    <row r="3408" spans="1:4" x14ac:dyDescent="0.2">
      <c r="A3408" t="s">
        <v>6779</v>
      </c>
      <c r="B3408">
        <v>0.476128</v>
      </c>
      <c r="C3408">
        <v>0.523872</v>
      </c>
      <c r="D3408">
        <v>0.476128</v>
      </c>
    </row>
    <row r="3409" spans="1:4" x14ac:dyDescent="0.2">
      <c r="A3409" t="s">
        <v>6780</v>
      </c>
      <c r="B3409">
        <v>0.49777300000000002</v>
      </c>
      <c r="C3409">
        <v>0.50222699999999998</v>
      </c>
      <c r="D3409">
        <v>0.49777300000000002</v>
      </c>
    </row>
    <row r="3410" spans="1:4" x14ac:dyDescent="0.2">
      <c r="A3410" t="s">
        <v>6781</v>
      </c>
      <c r="B3410">
        <v>0.51941499999999996</v>
      </c>
      <c r="C3410">
        <v>0.48058499999999998</v>
      </c>
      <c r="D3410">
        <v>0.51941499999999996</v>
      </c>
    </row>
    <row r="3411" spans="1:4" x14ac:dyDescent="0.2">
      <c r="A3411" t="s">
        <v>6782</v>
      </c>
      <c r="B3411">
        <v>0.54105800000000004</v>
      </c>
      <c r="C3411">
        <v>0.45894200000000002</v>
      </c>
      <c r="D3411">
        <v>0.54105800000000004</v>
      </c>
    </row>
    <row r="3412" spans="1:4" x14ac:dyDescent="0.2">
      <c r="A3412" t="s">
        <v>6783</v>
      </c>
      <c r="B3412">
        <v>0.31514599999999998</v>
      </c>
      <c r="C3412">
        <v>0.68485399999999996</v>
      </c>
      <c r="D3412">
        <v>0.31514599999999998</v>
      </c>
    </row>
    <row r="3413" spans="1:4" x14ac:dyDescent="0.2">
      <c r="A3413" t="s">
        <v>6784</v>
      </c>
      <c r="B3413">
        <v>0.33615699999999998</v>
      </c>
      <c r="C3413">
        <v>0.66384299999999996</v>
      </c>
      <c r="D3413">
        <v>0.33615699999999998</v>
      </c>
    </row>
    <row r="3414" spans="1:4" x14ac:dyDescent="0.2">
      <c r="A3414" t="s">
        <v>6785</v>
      </c>
      <c r="B3414">
        <v>0.35716700000000001</v>
      </c>
      <c r="C3414">
        <v>0.64283299999999999</v>
      </c>
      <c r="D3414">
        <v>0.35716700000000001</v>
      </c>
    </row>
    <row r="3415" spans="1:4" x14ac:dyDescent="0.2">
      <c r="A3415" t="s">
        <v>6786</v>
      </c>
      <c r="B3415">
        <v>0.37817600000000001</v>
      </c>
      <c r="C3415">
        <v>0.62182400000000004</v>
      </c>
      <c r="D3415">
        <v>0.37817600000000001</v>
      </c>
    </row>
    <row r="3416" spans="1:4" x14ac:dyDescent="0.2">
      <c r="A3416" t="s">
        <v>6787</v>
      </c>
      <c r="B3416">
        <v>0.39918700000000001</v>
      </c>
      <c r="C3416">
        <v>0.60081300000000004</v>
      </c>
      <c r="D3416">
        <v>0.39918700000000001</v>
      </c>
    </row>
    <row r="3417" spans="1:4" x14ac:dyDescent="0.2">
      <c r="A3417" t="s">
        <v>6788</v>
      </c>
      <c r="B3417">
        <v>0.42019899999999999</v>
      </c>
      <c r="C3417">
        <v>0.57980100000000001</v>
      </c>
      <c r="D3417">
        <v>0.42019899999999999</v>
      </c>
    </row>
    <row r="3418" spans="1:4" x14ac:dyDescent="0.2">
      <c r="A3418" t="s">
        <v>6789</v>
      </c>
      <c r="B3418">
        <v>0.44120700000000002</v>
      </c>
      <c r="C3418">
        <v>0.55879299999999998</v>
      </c>
      <c r="D3418">
        <v>0.44120700000000002</v>
      </c>
    </row>
    <row r="3419" spans="1:4" x14ac:dyDescent="0.2">
      <c r="A3419" t="s">
        <v>6790</v>
      </c>
      <c r="B3419">
        <v>0.46221600000000002</v>
      </c>
      <c r="C3419">
        <v>0.53778400000000004</v>
      </c>
      <c r="D3419">
        <v>0.46221600000000002</v>
      </c>
    </row>
    <row r="3420" spans="1:4" x14ac:dyDescent="0.2">
      <c r="A3420" t="s">
        <v>6791</v>
      </c>
      <c r="B3420">
        <v>0.48322599999999999</v>
      </c>
      <c r="C3420">
        <v>0.51677399999999996</v>
      </c>
      <c r="D3420">
        <v>0.48322599999999999</v>
      </c>
    </row>
    <row r="3421" spans="1:4" x14ac:dyDescent="0.2">
      <c r="A3421" t="s">
        <v>6792</v>
      </c>
      <c r="B3421">
        <v>0.50424000000000002</v>
      </c>
      <c r="C3421">
        <v>0.49575999999999998</v>
      </c>
      <c r="D3421">
        <v>0.50424000000000002</v>
      </c>
    </row>
    <row r="3422" spans="1:4" x14ac:dyDescent="0.2">
      <c r="A3422" t="s">
        <v>6793</v>
      </c>
      <c r="B3422">
        <v>0.52524599999999999</v>
      </c>
      <c r="C3422">
        <v>0.47475400000000001</v>
      </c>
      <c r="D3422">
        <v>0.52524599999999999</v>
      </c>
    </row>
    <row r="3423" spans="1:4" x14ac:dyDescent="0.2">
      <c r="A3423" t="s">
        <v>6794</v>
      </c>
      <c r="B3423">
        <v>0.34579799999999999</v>
      </c>
      <c r="C3423">
        <v>0.65420199999999995</v>
      </c>
      <c r="D3423">
        <v>0.34579799999999999</v>
      </c>
    </row>
    <row r="3424" spans="1:4" x14ac:dyDescent="0.2">
      <c r="A3424" t="s">
        <v>6795</v>
      </c>
      <c r="B3424">
        <v>0.36885000000000001</v>
      </c>
      <c r="C3424">
        <v>0.63114999999999999</v>
      </c>
      <c r="D3424">
        <v>0.36885000000000001</v>
      </c>
    </row>
    <row r="3425" spans="1:4" x14ac:dyDescent="0.2">
      <c r="A3425" t="s">
        <v>6796</v>
      </c>
      <c r="B3425">
        <v>0.391905</v>
      </c>
      <c r="C3425">
        <v>0.60809500000000005</v>
      </c>
      <c r="D3425">
        <v>0.391905</v>
      </c>
    </row>
    <row r="3426" spans="1:4" x14ac:dyDescent="0.2">
      <c r="A3426" t="s">
        <v>6797</v>
      </c>
      <c r="B3426">
        <v>0.41496</v>
      </c>
      <c r="C3426">
        <v>0.58504</v>
      </c>
      <c r="D3426">
        <v>0.41496</v>
      </c>
    </row>
    <row r="3427" spans="1:4" x14ac:dyDescent="0.2">
      <c r="A3427" t="s">
        <v>6798</v>
      </c>
      <c r="B3427">
        <v>0.43801200000000001</v>
      </c>
      <c r="C3427">
        <v>0.56198800000000004</v>
      </c>
      <c r="D3427">
        <v>0.43801200000000001</v>
      </c>
    </row>
    <row r="3428" spans="1:4" x14ac:dyDescent="0.2">
      <c r="A3428" t="s">
        <v>6799</v>
      </c>
      <c r="B3428">
        <v>0.46106399999999997</v>
      </c>
      <c r="C3428">
        <v>0.53893599999999997</v>
      </c>
      <c r="D3428">
        <v>0.46106399999999997</v>
      </c>
    </row>
    <row r="3429" spans="1:4" x14ac:dyDescent="0.2">
      <c r="A3429" t="s">
        <v>6800</v>
      </c>
      <c r="B3429">
        <v>0.48411700000000002</v>
      </c>
      <c r="C3429">
        <v>0.51588299999999998</v>
      </c>
      <c r="D3429">
        <v>0.48411700000000002</v>
      </c>
    </row>
    <row r="3430" spans="1:4" x14ac:dyDescent="0.2">
      <c r="A3430" t="s">
        <v>6801</v>
      </c>
      <c r="B3430">
        <v>0.50717100000000004</v>
      </c>
      <c r="C3430">
        <v>0.49282900000000002</v>
      </c>
      <c r="D3430">
        <v>0.50717100000000004</v>
      </c>
    </row>
    <row r="3431" spans="1:4" x14ac:dyDescent="0.2">
      <c r="A3431" t="s">
        <v>6802</v>
      </c>
      <c r="B3431">
        <v>0.53022400000000003</v>
      </c>
      <c r="C3431">
        <v>0.46977600000000003</v>
      </c>
      <c r="D3431">
        <v>0.53022400000000003</v>
      </c>
    </row>
    <row r="3432" spans="1:4" x14ac:dyDescent="0.2">
      <c r="A3432" t="s">
        <v>6803</v>
      </c>
      <c r="B3432">
        <v>0.55327700000000002</v>
      </c>
      <c r="C3432">
        <v>0.44672299999999998</v>
      </c>
      <c r="D3432">
        <v>0.55327700000000002</v>
      </c>
    </row>
    <row r="3433" spans="1:4" x14ac:dyDescent="0.2">
      <c r="A3433" t="s">
        <v>6804</v>
      </c>
      <c r="B3433">
        <v>0.57632899999999998</v>
      </c>
      <c r="C3433">
        <v>0.42367100000000002</v>
      </c>
      <c r="D3433">
        <v>0.57632899999999998</v>
      </c>
    </row>
    <row r="3434" spans="1:4" x14ac:dyDescent="0.2">
      <c r="A3434" t="s">
        <v>6805</v>
      </c>
      <c r="B3434">
        <v>0.34729900000000002</v>
      </c>
      <c r="C3434">
        <v>0.65270099999999998</v>
      </c>
      <c r="D3434">
        <v>0.34729900000000002</v>
      </c>
    </row>
    <row r="3435" spans="1:4" x14ac:dyDescent="0.2">
      <c r="A3435" t="s">
        <v>6806</v>
      </c>
      <c r="B3435">
        <v>0.370452</v>
      </c>
      <c r="C3435">
        <v>0.629548</v>
      </c>
      <c r="D3435">
        <v>0.370452</v>
      </c>
    </row>
    <row r="3436" spans="1:4" x14ac:dyDescent="0.2">
      <c r="A3436" t="s">
        <v>6807</v>
      </c>
      <c r="B3436">
        <v>0.39360600000000001</v>
      </c>
      <c r="C3436">
        <v>0.60639399999999999</v>
      </c>
      <c r="D3436">
        <v>0.39360600000000001</v>
      </c>
    </row>
    <row r="3437" spans="1:4" x14ac:dyDescent="0.2">
      <c r="A3437" t="s">
        <v>6808</v>
      </c>
      <c r="B3437">
        <v>0.41676099999999999</v>
      </c>
      <c r="C3437">
        <v>0.58323899999999995</v>
      </c>
      <c r="D3437">
        <v>0.41676099999999999</v>
      </c>
    </row>
    <row r="3438" spans="1:4" x14ac:dyDescent="0.2">
      <c r="A3438" t="s">
        <v>6809</v>
      </c>
      <c r="B3438">
        <v>0.43991200000000003</v>
      </c>
      <c r="C3438">
        <v>0.56008800000000003</v>
      </c>
      <c r="D3438">
        <v>0.43991200000000003</v>
      </c>
    </row>
    <row r="3439" spans="1:4" x14ac:dyDescent="0.2">
      <c r="A3439" t="s">
        <v>6810</v>
      </c>
      <c r="B3439">
        <v>0.463065</v>
      </c>
      <c r="C3439">
        <v>0.53693500000000005</v>
      </c>
      <c r="D3439">
        <v>0.463065</v>
      </c>
    </row>
    <row r="3440" spans="1:4" x14ac:dyDescent="0.2">
      <c r="A3440" t="s">
        <v>6811</v>
      </c>
      <c r="B3440">
        <v>0.48621799999999998</v>
      </c>
      <c r="C3440">
        <v>0.51378199999999996</v>
      </c>
      <c r="D3440">
        <v>0.48621799999999998</v>
      </c>
    </row>
    <row r="3441" spans="1:4" x14ac:dyDescent="0.2">
      <c r="A3441" t="s">
        <v>6812</v>
      </c>
      <c r="B3441">
        <v>0.50937200000000005</v>
      </c>
      <c r="C3441">
        <v>0.49062800000000001</v>
      </c>
      <c r="D3441">
        <v>0.50937200000000005</v>
      </c>
    </row>
    <row r="3442" spans="1:4" x14ac:dyDescent="0.2">
      <c r="A3442" t="s">
        <v>6813</v>
      </c>
      <c r="B3442">
        <v>0.53252500000000003</v>
      </c>
      <c r="C3442">
        <v>0.46747499999999997</v>
      </c>
      <c r="D3442">
        <v>0.53252500000000003</v>
      </c>
    </row>
    <row r="3443" spans="1:4" x14ac:dyDescent="0.2">
      <c r="A3443" t="s">
        <v>6814</v>
      </c>
      <c r="B3443">
        <v>0.55567800000000001</v>
      </c>
      <c r="C3443">
        <v>0.44432199999999999</v>
      </c>
      <c r="D3443">
        <v>0.55567800000000001</v>
      </c>
    </row>
    <row r="3444" spans="1:4" x14ac:dyDescent="0.2">
      <c r="A3444" t="s">
        <v>6815</v>
      </c>
      <c r="B3444">
        <v>0.57882999999999996</v>
      </c>
      <c r="C3444">
        <v>0.42116999999999999</v>
      </c>
      <c r="D3444">
        <v>0.57882999999999996</v>
      </c>
    </row>
    <row r="3445" spans="1:4" x14ac:dyDescent="0.2">
      <c r="A3445" t="s">
        <v>6816</v>
      </c>
      <c r="B3445">
        <v>0.44250400000000001</v>
      </c>
      <c r="C3445">
        <v>0.55749599999999999</v>
      </c>
      <c r="D3445">
        <v>0.44250400000000001</v>
      </c>
    </row>
    <row r="3446" spans="1:4" x14ac:dyDescent="0.2">
      <c r="A3446" t="s">
        <v>6817</v>
      </c>
      <c r="B3446">
        <v>0.47201199999999999</v>
      </c>
      <c r="C3446">
        <v>0.52798800000000001</v>
      </c>
      <c r="D3446">
        <v>0.47201199999999999</v>
      </c>
    </row>
    <row r="3447" spans="1:4" x14ac:dyDescent="0.2">
      <c r="A3447" t="s">
        <v>6818</v>
      </c>
      <c r="B3447">
        <v>0.50151199999999996</v>
      </c>
      <c r="C3447">
        <v>0.49848799999999999</v>
      </c>
      <c r="D3447">
        <v>0.50151199999999996</v>
      </c>
    </row>
    <row r="3448" spans="1:4" x14ac:dyDescent="0.2">
      <c r="A3448" t="s">
        <v>6819</v>
      </c>
      <c r="B3448">
        <v>0.53101299999999996</v>
      </c>
      <c r="C3448">
        <v>0.46898699999999999</v>
      </c>
      <c r="D3448">
        <v>0.53101299999999996</v>
      </c>
    </row>
    <row r="3449" spans="1:4" x14ac:dyDescent="0.2">
      <c r="A3449" t="s">
        <v>6820</v>
      </c>
      <c r="B3449">
        <v>0.56051300000000004</v>
      </c>
      <c r="C3449">
        <v>0.43948700000000002</v>
      </c>
      <c r="D3449">
        <v>0.56051300000000004</v>
      </c>
    </row>
    <row r="3450" spans="1:4" x14ac:dyDescent="0.2">
      <c r="A3450" t="s">
        <v>6821</v>
      </c>
      <c r="B3450">
        <v>0.59001300000000001</v>
      </c>
      <c r="C3450">
        <v>0.40998699999999999</v>
      </c>
      <c r="D3450">
        <v>0.59001300000000001</v>
      </c>
    </row>
    <row r="3451" spans="1:4" x14ac:dyDescent="0.2">
      <c r="A3451" t="s">
        <v>6822</v>
      </c>
      <c r="B3451">
        <v>0.61951599999999996</v>
      </c>
      <c r="C3451">
        <v>0.38048399999999999</v>
      </c>
      <c r="D3451">
        <v>0.61951599999999996</v>
      </c>
    </row>
    <row r="3452" spans="1:4" x14ac:dyDescent="0.2">
      <c r="A3452" t="s">
        <v>6823</v>
      </c>
      <c r="B3452">
        <v>0.64901500000000001</v>
      </c>
      <c r="C3452">
        <v>0.35098499999999999</v>
      </c>
      <c r="D3452">
        <v>0.64901500000000001</v>
      </c>
    </row>
    <row r="3453" spans="1:4" x14ac:dyDescent="0.2">
      <c r="A3453" t="s">
        <v>6824</v>
      </c>
      <c r="B3453">
        <v>0.67851700000000004</v>
      </c>
      <c r="C3453">
        <v>0.32148300000000002</v>
      </c>
      <c r="D3453">
        <v>0.67851700000000004</v>
      </c>
    </row>
    <row r="3454" spans="1:4" x14ac:dyDescent="0.2">
      <c r="A3454" t="s">
        <v>6825</v>
      </c>
      <c r="B3454">
        <v>0.70801700000000001</v>
      </c>
      <c r="C3454">
        <v>0.29198299999999999</v>
      </c>
      <c r="D3454">
        <v>0.70801700000000001</v>
      </c>
    </row>
    <row r="3455" spans="1:4" x14ac:dyDescent="0.2">
      <c r="A3455" t="s">
        <v>6826</v>
      </c>
      <c r="B3455">
        <v>0.73752300000000004</v>
      </c>
      <c r="C3455">
        <v>0.26247700000000002</v>
      </c>
      <c r="D3455">
        <v>0.73752300000000004</v>
      </c>
    </row>
    <row r="3456" spans="1:4" x14ac:dyDescent="0.2">
      <c r="A3456" t="s">
        <v>6827</v>
      </c>
      <c r="B3456">
        <v>0.34531600000000001</v>
      </c>
      <c r="C3456">
        <v>0.65468400000000004</v>
      </c>
      <c r="D3456">
        <v>0.34531600000000001</v>
      </c>
    </row>
    <row r="3457" spans="1:4" x14ac:dyDescent="0.2">
      <c r="A3457" t="s">
        <v>6828</v>
      </c>
      <c r="B3457">
        <v>0.36833399999999999</v>
      </c>
      <c r="C3457">
        <v>0.63166599999999995</v>
      </c>
      <c r="D3457">
        <v>0.36833399999999999</v>
      </c>
    </row>
    <row r="3458" spans="1:4" x14ac:dyDescent="0.2">
      <c r="A3458" t="s">
        <v>6829</v>
      </c>
      <c r="B3458">
        <v>0.39135799999999998</v>
      </c>
      <c r="C3458">
        <v>0.60864200000000002</v>
      </c>
      <c r="D3458">
        <v>0.39135799999999998</v>
      </c>
    </row>
    <row r="3459" spans="1:4" x14ac:dyDescent="0.2">
      <c r="A3459" t="s">
        <v>6830</v>
      </c>
      <c r="B3459">
        <v>0.414381</v>
      </c>
      <c r="C3459">
        <v>0.585619</v>
      </c>
      <c r="D3459">
        <v>0.414381</v>
      </c>
    </row>
    <row r="3460" spans="1:4" x14ac:dyDescent="0.2">
      <c r="A3460" t="s">
        <v>6831</v>
      </c>
      <c r="B3460">
        <v>0.43740000000000001</v>
      </c>
      <c r="C3460">
        <v>0.56259999999999999</v>
      </c>
      <c r="D3460">
        <v>0.43740000000000001</v>
      </c>
    </row>
    <row r="3461" spans="1:4" x14ac:dyDescent="0.2">
      <c r="A3461" t="s">
        <v>6832</v>
      </c>
      <c r="B3461">
        <v>0.46042</v>
      </c>
      <c r="C3461">
        <v>0.53957999999999995</v>
      </c>
      <c r="D3461">
        <v>0.46042</v>
      </c>
    </row>
    <row r="3462" spans="1:4" x14ac:dyDescent="0.2">
      <c r="A3462" t="s">
        <v>6833</v>
      </c>
      <c r="B3462">
        <v>0.48344100000000001</v>
      </c>
      <c r="C3462">
        <v>0.51655899999999999</v>
      </c>
      <c r="D3462">
        <v>0.48344100000000001</v>
      </c>
    </row>
    <row r="3463" spans="1:4" x14ac:dyDescent="0.2">
      <c r="A3463" t="s">
        <v>6834</v>
      </c>
      <c r="B3463">
        <v>0.50646199999999997</v>
      </c>
      <c r="C3463">
        <v>0.49353799999999998</v>
      </c>
      <c r="D3463">
        <v>0.50646199999999997</v>
      </c>
    </row>
    <row r="3464" spans="1:4" x14ac:dyDescent="0.2">
      <c r="A3464" t="s">
        <v>6835</v>
      </c>
      <c r="B3464">
        <v>0.52948399999999995</v>
      </c>
      <c r="C3464">
        <v>0.47051599999999999</v>
      </c>
      <c r="D3464">
        <v>0.52948399999999995</v>
      </c>
    </row>
    <row r="3465" spans="1:4" x14ac:dyDescent="0.2">
      <c r="A3465" t="s">
        <v>6836</v>
      </c>
      <c r="B3465">
        <v>0.552504</v>
      </c>
      <c r="C3465">
        <v>0.447496</v>
      </c>
      <c r="D3465">
        <v>0.552504</v>
      </c>
    </row>
    <row r="3466" spans="1:4" x14ac:dyDescent="0.2">
      <c r="A3466" t="s">
        <v>6837</v>
      </c>
      <c r="B3466">
        <v>0.57552499999999995</v>
      </c>
      <c r="C3466">
        <v>0.42447499999999999</v>
      </c>
      <c r="D3466">
        <v>0.57552499999999995</v>
      </c>
    </row>
    <row r="3467" spans="1:4" x14ac:dyDescent="0.2">
      <c r="A3467" t="s">
        <v>6838</v>
      </c>
      <c r="B3467">
        <v>0.30519000000000002</v>
      </c>
      <c r="C3467">
        <v>0.69481000000000004</v>
      </c>
      <c r="D3467">
        <v>0.30519000000000002</v>
      </c>
    </row>
    <row r="3468" spans="1:4" x14ac:dyDescent="0.2">
      <c r="A3468" t="s">
        <v>6839</v>
      </c>
      <c r="B3468">
        <v>0.32554100000000002</v>
      </c>
      <c r="C3468">
        <v>0.67445900000000003</v>
      </c>
      <c r="D3468">
        <v>0.32554100000000002</v>
      </c>
    </row>
    <row r="3469" spans="1:4" x14ac:dyDescent="0.2">
      <c r="A3469" t="s">
        <v>6840</v>
      </c>
      <c r="B3469">
        <v>0.345889</v>
      </c>
      <c r="C3469">
        <v>0.654111</v>
      </c>
      <c r="D3469">
        <v>0.345889</v>
      </c>
    </row>
    <row r="3470" spans="1:4" x14ac:dyDescent="0.2">
      <c r="A3470" t="s">
        <v>6841</v>
      </c>
      <c r="B3470">
        <v>0.366234</v>
      </c>
      <c r="C3470">
        <v>0.63376600000000005</v>
      </c>
      <c r="D3470">
        <v>0.366234</v>
      </c>
    </row>
    <row r="3471" spans="1:4" x14ac:dyDescent="0.2">
      <c r="A3471" t="s">
        <v>6842</v>
      </c>
      <c r="B3471">
        <v>0.38657900000000001</v>
      </c>
      <c r="C3471">
        <v>0.61342099999999999</v>
      </c>
      <c r="D3471">
        <v>0.38657900000000001</v>
      </c>
    </row>
    <row r="3472" spans="1:4" x14ac:dyDescent="0.2">
      <c r="A3472" t="s">
        <v>6843</v>
      </c>
      <c r="B3472">
        <v>0.40692800000000001</v>
      </c>
      <c r="C3472">
        <v>0.59307200000000004</v>
      </c>
      <c r="D3472">
        <v>0.40692800000000001</v>
      </c>
    </row>
    <row r="3473" spans="1:4" x14ac:dyDescent="0.2">
      <c r="A3473" t="s">
        <v>6844</v>
      </c>
      <c r="B3473">
        <v>0.42727500000000002</v>
      </c>
      <c r="C3473">
        <v>0.57272500000000004</v>
      </c>
      <c r="D3473">
        <v>0.42727500000000002</v>
      </c>
    </row>
    <row r="3474" spans="1:4" x14ac:dyDescent="0.2">
      <c r="A3474" t="s">
        <v>6845</v>
      </c>
      <c r="B3474">
        <v>0.44762000000000002</v>
      </c>
      <c r="C3474">
        <v>0.55237999999999998</v>
      </c>
      <c r="D3474">
        <v>0.44762000000000002</v>
      </c>
    </row>
    <row r="3475" spans="1:4" x14ac:dyDescent="0.2">
      <c r="A3475" t="s">
        <v>6846</v>
      </c>
      <c r="B3475">
        <v>0.46796599999999999</v>
      </c>
      <c r="C3475">
        <v>0.53203400000000001</v>
      </c>
      <c r="D3475">
        <v>0.46796599999999999</v>
      </c>
    </row>
    <row r="3476" spans="1:4" x14ac:dyDescent="0.2">
      <c r="A3476" t="s">
        <v>6847</v>
      </c>
      <c r="B3476">
        <v>0.488313</v>
      </c>
      <c r="C3476">
        <v>0.511687</v>
      </c>
      <c r="D3476">
        <v>0.488313</v>
      </c>
    </row>
    <row r="3477" spans="1:4" x14ac:dyDescent="0.2">
      <c r="A3477" t="s">
        <v>6848</v>
      </c>
      <c r="B3477">
        <v>0.50865199999999999</v>
      </c>
      <c r="C3477">
        <v>0.49134800000000001</v>
      </c>
      <c r="D3477">
        <v>0.50865199999999999</v>
      </c>
    </row>
    <row r="3478" spans="1:4" x14ac:dyDescent="0.2">
      <c r="A3478" t="s">
        <v>6849</v>
      </c>
      <c r="B3478">
        <v>0.37689699999999998</v>
      </c>
      <c r="C3478">
        <v>0.62310299999999996</v>
      </c>
      <c r="D3478">
        <v>0.37689699999999998</v>
      </c>
    </row>
    <row r="3479" spans="1:4" x14ac:dyDescent="0.2">
      <c r="A3479" t="s">
        <v>6850</v>
      </c>
      <c r="B3479">
        <v>0.40202700000000002</v>
      </c>
      <c r="C3479">
        <v>0.59797299999999998</v>
      </c>
      <c r="D3479">
        <v>0.40202700000000002</v>
      </c>
    </row>
    <row r="3480" spans="1:4" x14ac:dyDescent="0.2">
      <c r="A3480" t="s">
        <v>6851</v>
      </c>
      <c r="B3480">
        <v>0.427151</v>
      </c>
      <c r="C3480">
        <v>0.57284900000000005</v>
      </c>
      <c r="D3480">
        <v>0.427151</v>
      </c>
    </row>
    <row r="3481" spans="1:4" x14ac:dyDescent="0.2">
      <c r="A3481" t="s">
        <v>6852</v>
      </c>
      <c r="B3481">
        <v>0.45227699999999998</v>
      </c>
      <c r="C3481">
        <v>0.54772299999999996</v>
      </c>
      <c r="D3481">
        <v>0.45227699999999998</v>
      </c>
    </row>
    <row r="3482" spans="1:4" x14ac:dyDescent="0.2">
      <c r="A3482" t="s">
        <v>6853</v>
      </c>
      <c r="B3482">
        <v>0.47740300000000002</v>
      </c>
      <c r="C3482">
        <v>0.52259699999999998</v>
      </c>
      <c r="D3482">
        <v>0.47740300000000002</v>
      </c>
    </row>
    <row r="3483" spans="1:4" x14ac:dyDescent="0.2">
      <c r="A3483" t="s">
        <v>6854</v>
      </c>
      <c r="B3483">
        <v>0.50253000000000003</v>
      </c>
      <c r="C3483">
        <v>0.49747000000000002</v>
      </c>
      <c r="D3483">
        <v>0.50253000000000003</v>
      </c>
    </row>
    <row r="3484" spans="1:4" x14ac:dyDescent="0.2">
      <c r="A3484" t="s">
        <v>6855</v>
      </c>
      <c r="B3484">
        <v>0.52765700000000004</v>
      </c>
      <c r="C3484">
        <v>0.47234300000000001</v>
      </c>
      <c r="D3484">
        <v>0.52765700000000004</v>
      </c>
    </row>
    <row r="3485" spans="1:4" x14ac:dyDescent="0.2">
      <c r="A3485" t="s">
        <v>6856</v>
      </c>
      <c r="B3485">
        <v>0.55278300000000002</v>
      </c>
      <c r="C3485">
        <v>0.44721699999999998</v>
      </c>
      <c r="D3485">
        <v>0.55278300000000002</v>
      </c>
    </row>
    <row r="3486" spans="1:4" x14ac:dyDescent="0.2">
      <c r="A3486" t="s">
        <v>6857</v>
      </c>
      <c r="B3486">
        <v>0.57790799999999998</v>
      </c>
      <c r="C3486">
        <v>0.42209200000000002</v>
      </c>
      <c r="D3486">
        <v>0.57790799999999998</v>
      </c>
    </row>
    <row r="3487" spans="1:4" x14ac:dyDescent="0.2">
      <c r="A3487" t="s">
        <v>6858</v>
      </c>
      <c r="B3487">
        <v>0.60303399999999996</v>
      </c>
      <c r="C3487">
        <v>0.39696599999999999</v>
      </c>
      <c r="D3487">
        <v>0.60303399999999996</v>
      </c>
    </row>
    <row r="3488" spans="1:4" x14ac:dyDescent="0.2">
      <c r="A3488" t="s">
        <v>6859</v>
      </c>
      <c r="B3488">
        <v>0.628162</v>
      </c>
      <c r="C3488">
        <v>0.371838</v>
      </c>
      <c r="D3488">
        <v>0.628162</v>
      </c>
    </row>
    <row r="3489" spans="1:4" x14ac:dyDescent="0.2">
      <c r="A3489" t="s">
        <v>6860</v>
      </c>
      <c r="B3489">
        <v>0.323513</v>
      </c>
      <c r="C3489">
        <v>0.67648699999999995</v>
      </c>
      <c r="D3489">
        <v>0.323513</v>
      </c>
    </row>
    <row r="3490" spans="1:4" x14ac:dyDescent="0.2">
      <c r="A3490" t="s">
        <v>6861</v>
      </c>
      <c r="B3490">
        <v>0.34507900000000002</v>
      </c>
      <c r="C3490">
        <v>0.65492099999999998</v>
      </c>
      <c r="D3490">
        <v>0.34507900000000002</v>
      </c>
    </row>
    <row r="3491" spans="1:4" x14ac:dyDescent="0.2">
      <c r="A3491" t="s">
        <v>6862</v>
      </c>
      <c r="B3491">
        <v>0.36664799999999997</v>
      </c>
      <c r="C3491">
        <v>0.63335200000000003</v>
      </c>
      <c r="D3491">
        <v>0.36664799999999997</v>
      </c>
    </row>
    <row r="3492" spans="1:4" x14ac:dyDescent="0.2">
      <c r="A3492" t="s">
        <v>6863</v>
      </c>
      <c r="B3492">
        <v>0.38821600000000001</v>
      </c>
      <c r="C3492">
        <v>0.61178399999999999</v>
      </c>
      <c r="D3492">
        <v>0.38821600000000001</v>
      </c>
    </row>
    <row r="3493" spans="1:4" x14ac:dyDescent="0.2">
      <c r="A3493" t="s">
        <v>6864</v>
      </c>
      <c r="B3493">
        <v>0.40978500000000001</v>
      </c>
      <c r="C3493">
        <v>0.59021500000000005</v>
      </c>
      <c r="D3493">
        <v>0.40978500000000001</v>
      </c>
    </row>
    <row r="3494" spans="1:4" x14ac:dyDescent="0.2">
      <c r="A3494" t="s">
        <v>6865</v>
      </c>
      <c r="B3494">
        <v>0.43135200000000001</v>
      </c>
      <c r="C3494">
        <v>0.56864800000000004</v>
      </c>
      <c r="D3494">
        <v>0.43135200000000001</v>
      </c>
    </row>
    <row r="3495" spans="1:4" x14ac:dyDescent="0.2">
      <c r="A3495" t="s">
        <v>6866</v>
      </c>
      <c r="B3495">
        <v>0.45291999999999999</v>
      </c>
      <c r="C3495">
        <v>0.54708000000000001</v>
      </c>
      <c r="D3495">
        <v>0.45291999999999999</v>
      </c>
    </row>
    <row r="3496" spans="1:4" x14ac:dyDescent="0.2">
      <c r="A3496" t="s">
        <v>6867</v>
      </c>
      <c r="B3496">
        <v>0.47448299999999999</v>
      </c>
      <c r="C3496">
        <v>0.52551700000000001</v>
      </c>
      <c r="D3496">
        <v>0.47448299999999999</v>
      </c>
    </row>
    <row r="3497" spans="1:4" x14ac:dyDescent="0.2">
      <c r="A3497" t="s">
        <v>6868</v>
      </c>
      <c r="B3497">
        <v>0.49605399999999999</v>
      </c>
      <c r="C3497">
        <v>0.50394600000000001</v>
      </c>
      <c r="D3497">
        <v>0.49605399999999999</v>
      </c>
    </row>
    <row r="3498" spans="1:4" x14ac:dyDescent="0.2">
      <c r="A3498" t="s">
        <v>6869</v>
      </c>
      <c r="B3498">
        <v>0.51762200000000003</v>
      </c>
      <c r="C3498">
        <v>0.48237799999999997</v>
      </c>
      <c r="D3498">
        <v>0.51762200000000003</v>
      </c>
    </row>
    <row r="3499" spans="1:4" x14ac:dyDescent="0.2">
      <c r="A3499" t="s">
        <v>6870</v>
      </c>
      <c r="B3499">
        <v>0.53918900000000003</v>
      </c>
      <c r="C3499">
        <v>0.46081100000000003</v>
      </c>
      <c r="D3499">
        <v>0.53918900000000003</v>
      </c>
    </row>
    <row r="3500" spans="1:4" x14ac:dyDescent="0.2">
      <c r="A3500" t="s">
        <v>6871</v>
      </c>
      <c r="B3500">
        <v>0.31764799999999999</v>
      </c>
      <c r="C3500">
        <v>0.68235199999999996</v>
      </c>
      <c r="D3500">
        <v>0.31764799999999999</v>
      </c>
    </row>
    <row r="3501" spans="1:4" x14ac:dyDescent="0.2">
      <c r="A3501" t="s">
        <v>6872</v>
      </c>
      <c r="B3501">
        <v>0.33882499999999999</v>
      </c>
      <c r="C3501">
        <v>0.66117499999999996</v>
      </c>
      <c r="D3501">
        <v>0.33882499999999999</v>
      </c>
    </row>
    <row r="3502" spans="1:4" x14ac:dyDescent="0.2">
      <c r="A3502" t="s">
        <v>6873</v>
      </c>
      <c r="B3502">
        <v>0.36000199999999999</v>
      </c>
      <c r="C3502">
        <v>0.63999799999999996</v>
      </c>
      <c r="D3502">
        <v>0.36000199999999999</v>
      </c>
    </row>
    <row r="3503" spans="1:4" x14ac:dyDescent="0.2">
      <c r="A3503" t="s">
        <v>6874</v>
      </c>
      <c r="B3503">
        <v>0.38117800000000002</v>
      </c>
      <c r="C3503">
        <v>0.61882199999999998</v>
      </c>
      <c r="D3503">
        <v>0.38117800000000002</v>
      </c>
    </row>
    <row r="3504" spans="1:4" x14ac:dyDescent="0.2">
      <c r="A3504" t="s">
        <v>6875</v>
      </c>
      <c r="B3504">
        <v>0.40235599999999999</v>
      </c>
      <c r="C3504">
        <v>0.59764399999999995</v>
      </c>
      <c r="D3504">
        <v>0.40235599999999999</v>
      </c>
    </row>
    <row r="3505" spans="1:4" x14ac:dyDescent="0.2">
      <c r="A3505" t="s">
        <v>6876</v>
      </c>
      <c r="B3505">
        <v>0.42353400000000002</v>
      </c>
      <c r="C3505">
        <v>0.57646600000000003</v>
      </c>
      <c r="D3505">
        <v>0.42353400000000002</v>
      </c>
    </row>
    <row r="3506" spans="1:4" x14ac:dyDescent="0.2">
      <c r="A3506" t="s">
        <v>6877</v>
      </c>
      <c r="B3506">
        <v>0.44470900000000002</v>
      </c>
      <c r="C3506">
        <v>0.55529099999999998</v>
      </c>
      <c r="D3506">
        <v>0.44470900000000002</v>
      </c>
    </row>
    <row r="3507" spans="1:4" x14ac:dyDescent="0.2">
      <c r="A3507" t="s">
        <v>6878</v>
      </c>
      <c r="B3507">
        <v>0.46588499999999999</v>
      </c>
      <c r="C3507">
        <v>0.53411500000000001</v>
      </c>
      <c r="D3507">
        <v>0.46588499999999999</v>
      </c>
    </row>
    <row r="3508" spans="1:4" x14ac:dyDescent="0.2">
      <c r="A3508" t="s">
        <v>6879</v>
      </c>
      <c r="B3508">
        <v>0.48706100000000002</v>
      </c>
      <c r="C3508">
        <v>0.51293900000000003</v>
      </c>
      <c r="D3508">
        <v>0.48706100000000002</v>
      </c>
    </row>
    <row r="3509" spans="1:4" x14ac:dyDescent="0.2">
      <c r="A3509" t="s">
        <v>6880</v>
      </c>
      <c r="B3509">
        <v>0.50823700000000005</v>
      </c>
      <c r="C3509">
        <v>0.49176300000000001</v>
      </c>
      <c r="D3509">
        <v>0.50823700000000005</v>
      </c>
    </row>
    <row r="3510" spans="1:4" x14ac:dyDescent="0.2">
      <c r="A3510" t="s">
        <v>6881</v>
      </c>
      <c r="B3510">
        <v>0.52941700000000003</v>
      </c>
      <c r="C3510">
        <v>0.47058299999999997</v>
      </c>
      <c r="D3510">
        <v>0.52941700000000003</v>
      </c>
    </row>
    <row r="3511" spans="1:4" x14ac:dyDescent="0.2">
      <c r="A3511" t="s">
        <v>6882</v>
      </c>
      <c r="B3511">
        <v>0.42509000000000002</v>
      </c>
      <c r="C3511">
        <v>0.57491000000000003</v>
      </c>
      <c r="D3511">
        <v>0.42509000000000002</v>
      </c>
    </row>
    <row r="3512" spans="1:4" x14ac:dyDescent="0.2">
      <c r="A3512" t="s">
        <v>6883</v>
      </c>
      <c r="B3512">
        <v>0.45342700000000002</v>
      </c>
      <c r="C3512">
        <v>0.54657299999999998</v>
      </c>
      <c r="D3512">
        <v>0.45342700000000002</v>
      </c>
    </row>
    <row r="3513" spans="1:4" x14ac:dyDescent="0.2">
      <c r="A3513" t="s">
        <v>6884</v>
      </c>
      <c r="B3513">
        <v>0.48176200000000002</v>
      </c>
      <c r="C3513">
        <v>0.51823799999999998</v>
      </c>
      <c r="D3513">
        <v>0.48176200000000002</v>
      </c>
    </row>
    <row r="3514" spans="1:4" x14ac:dyDescent="0.2">
      <c r="A3514" t="s">
        <v>6885</v>
      </c>
      <c r="B3514">
        <v>0.51010800000000001</v>
      </c>
      <c r="C3514">
        <v>0.48989199999999999</v>
      </c>
      <c r="D3514">
        <v>0.51010800000000001</v>
      </c>
    </row>
    <row r="3515" spans="1:4" x14ac:dyDescent="0.2">
      <c r="A3515" t="s">
        <v>6886</v>
      </c>
      <c r="B3515">
        <v>0.53844700000000001</v>
      </c>
      <c r="C3515">
        <v>0.46155299999999999</v>
      </c>
      <c r="D3515">
        <v>0.53844700000000001</v>
      </c>
    </row>
    <row r="3516" spans="1:4" x14ac:dyDescent="0.2">
      <c r="A3516" t="s">
        <v>6887</v>
      </c>
      <c r="B3516">
        <v>0.56678499999999998</v>
      </c>
      <c r="C3516">
        <v>0.43321500000000002</v>
      </c>
      <c r="D3516">
        <v>0.56678499999999998</v>
      </c>
    </row>
    <row r="3517" spans="1:4" x14ac:dyDescent="0.2">
      <c r="A3517" t="s">
        <v>6888</v>
      </c>
      <c r="B3517">
        <v>0.59512399999999999</v>
      </c>
      <c r="C3517">
        <v>0.40487600000000001</v>
      </c>
      <c r="D3517">
        <v>0.59512399999999999</v>
      </c>
    </row>
    <row r="3518" spans="1:4" x14ac:dyDescent="0.2">
      <c r="A3518" t="s">
        <v>6889</v>
      </c>
      <c r="B3518">
        <v>0.62346500000000005</v>
      </c>
      <c r="C3518">
        <v>0.37653500000000001</v>
      </c>
      <c r="D3518">
        <v>0.62346500000000005</v>
      </c>
    </row>
    <row r="3519" spans="1:4" x14ac:dyDescent="0.2">
      <c r="A3519" t="s">
        <v>6890</v>
      </c>
      <c r="B3519">
        <v>0.65180400000000005</v>
      </c>
      <c r="C3519">
        <v>0.34819600000000001</v>
      </c>
      <c r="D3519">
        <v>0.65180400000000005</v>
      </c>
    </row>
    <row r="3520" spans="1:4" x14ac:dyDescent="0.2">
      <c r="A3520" t="s">
        <v>6891</v>
      </c>
      <c r="B3520">
        <v>0.68014399999999997</v>
      </c>
      <c r="C3520">
        <v>0.31985599999999997</v>
      </c>
      <c r="D3520">
        <v>0.68014399999999997</v>
      </c>
    </row>
    <row r="3521" spans="1:4" x14ac:dyDescent="0.2">
      <c r="A3521" t="s">
        <v>6892</v>
      </c>
      <c r="B3521">
        <v>0.70848299999999997</v>
      </c>
      <c r="C3521">
        <v>0.29151700000000003</v>
      </c>
      <c r="D3521">
        <v>0.70848299999999997</v>
      </c>
    </row>
    <row r="3522" spans="1:4" x14ac:dyDescent="0.2">
      <c r="A3522" t="s">
        <v>6893</v>
      </c>
      <c r="B3522">
        <v>0.33929300000000001</v>
      </c>
      <c r="C3522">
        <v>0.66070700000000004</v>
      </c>
      <c r="D3522">
        <v>0.33929300000000001</v>
      </c>
    </row>
    <row r="3523" spans="1:4" x14ac:dyDescent="0.2">
      <c r="A3523" t="s">
        <v>6894</v>
      </c>
      <c r="B3523">
        <v>0.36191499999999999</v>
      </c>
      <c r="C3523">
        <v>0.63808500000000001</v>
      </c>
      <c r="D3523">
        <v>0.36191499999999999</v>
      </c>
    </row>
    <row r="3524" spans="1:4" x14ac:dyDescent="0.2">
      <c r="A3524" t="s">
        <v>6895</v>
      </c>
      <c r="B3524">
        <v>0.38453500000000002</v>
      </c>
      <c r="C3524">
        <v>0.61546500000000004</v>
      </c>
      <c r="D3524">
        <v>0.38453500000000002</v>
      </c>
    </row>
    <row r="3525" spans="1:4" x14ac:dyDescent="0.2">
      <c r="A3525" t="s">
        <v>6896</v>
      </c>
      <c r="B3525">
        <v>0.40715699999999999</v>
      </c>
      <c r="C3525">
        <v>0.59284300000000001</v>
      </c>
      <c r="D3525">
        <v>0.40715699999999999</v>
      </c>
    </row>
    <row r="3526" spans="1:4" x14ac:dyDescent="0.2">
      <c r="A3526" t="s">
        <v>6897</v>
      </c>
      <c r="B3526">
        <v>0.42977599999999999</v>
      </c>
      <c r="C3526">
        <v>0.57022399999999995</v>
      </c>
      <c r="D3526">
        <v>0.42977599999999999</v>
      </c>
    </row>
    <row r="3527" spans="1:4" x14ac:dyDescent="0.2">
      <c r="A3527" t="s">
        <v>6898</v>
      </c>
      <c r="B3527">
        <v>0.452399</v>
      </c>
      <c r="C3527">
        <v>0.547601</v>
      </c>
      <c r="D3527">
        <v>0.452399</v>
      </c>
    </row>
    <row r="3528" spans="1:4" x14ac:dyDescent="0.2">
      <c r="A3528" t="s">
        <v>6899</v>
      </c>
      <c r="B3528">
        <v>0.47501100000000002</v>
      </c>
      <c r="C3528">
        <v>0.52498900000000004</v>
      </c>
      <c r="D3528">
        <v>0.47501100000000002</v>
      </c>
    </row>
    <row r="3529" spans="1:4" x14ac:dyDescent="0.2">
      <c r="A3529" t="s">
        <v>6900</v>
      </c>
      <c r="B3529">
        <v>0.49763499999999999</v>
      </c>
      <c r="C3529">
        <v>0.50236499999999995</v>
      </c>
      <c r="D3529">
        <v>0.49763499999999999</v>
      </c>
    </row>
    <row r="3530" spans="1:4" x14ac:dyDescent="0.2">
      <c r="A3530" t="s">
        <v>6901</v>
      </c>
      <c r="B3530">
        <v>0.52025399999999999</v>
      </c>
      <c r="C3530">
        <v>0.47974600000000001</v>
      </c>
      <c r="D3530">
        <v>0.52025399999999999</v>
      </c>
    </row>
    <row r="3531" spans="1:4" x14ac:dyDescent="0.2">
      <c r="A3531" t="s">
        <v>6902</v>
      </c>
      <c r="B3531">
        <v>0.542875</v>
      </c>
      <c r="C3531">
        <v>0.457125</v>
      </c>
      <c r="D3531">
        <v>0.542875</v>
      </c>
    </row>
    <row r="3532" spans="1:4" x14ac:dyDescent="0.2">
      <c r="A3532" t="s">
        <v>6903</v>
      </c>
      <c r="B3532">
        <v>0.56549199999999999</v>
      </c>
      <c r="C3532">
        <v>0.43450800000000001</v>
      </c>
      <c r="D3532">
        <v>0.56549199999999999</v>
      </c>
    </row>
    <row r="3533" spans="1:4" x14ac:dyDescent="0.2">
      <c r="A3533" t="s">
        <v>6904</v>
      </c>
      <c r="B3533">
        <v>0.30344700000000002</v>
      </c>
      <c r="C3533">
        <v>0.69655299999999998</v>
      </c>
      <c r="D3533">
        <v>0.30344700000000002</v>
      </c>
    </row>
    <row r="3534" spans="1:4" x14ac:dyDescent="0.2">
      <c r="A3534" t="s">
        <v>6905</v>
      </c>
      <c r="B3534">
        <v>0.323683</v>
      </c>
      <c r="C3534">
        <v>0.67631699999999995</v>
      </c>
      <c r="D3534">
        <v>0.323683</v>
      </c>
    </row>
    <row r="3535" spans="1:4" x14ac:dyDescent="0.2">
      <c r="A3535" t="s">
        <v>6906</v>
      </c>
      <c r="B3535">
        <v>0.343914</v>
      </c>
      <c r="C3535">
        <v>0.65608599999999995</v>
      </c>
      <c r="D3535">
        <v>0.343914</v>
      </c>
    </row>
    <row r="3536" spans="1:4" x14ac:dyDescent="0.2">
      <c r="A3536" t="s">
        <v>6907</v>
      </c>
      <c r="B3536">
        <v>0.36414400000000002</v>
      </c>
      <c r="C3536">
        <v>0.63585599999999998</v>
      </c>
      <c r="D3536">
        <v>0.36414400000000002</v>
      </c>
    </row>
    <row r="3537" spans="1:4" x14ac:dyDescent="0.2">
      <c r="A3537" t="s">
        <v>6908</v>
      </c>
      <c r="B3537">
        <v>0.38437399999999999</v>
      </c>
      <c r="C3537">
        <v>0.61562600000000001</v>
      </c>
      <c r="D3537">
        <v>0.38437399999999999</v>
      </c>
    </row>
    <row r="3538" spans="1:4" x14ac:dyDescent="0.2">
      <c r="A3538" t="s">
        <v>6909</v>
      </c>
      <c r="B3538">
        <v>0.40460499999999999</v>
      </c>
      <c r="C3538">
        <v>0.59539500000000001</v>
      </c>
      <c r="D3538">
        <v>0.40460499999999999</v>
      </c>
    </row>
    <row r="3539" spans="1:4" x14ac:dyDescent="0.2">
      <c r="A3539" t="s">
        <v>6910</v>
      </c>
      <c r="B3539">
        <v>0.42483599999999999</v>
      </c>
      <c r="C3539">
        <v>0.57516400000000001</v>
      </c>
      <c r="D3539">
        <v>0.42483599999999999</v>
      </c>
    </row>
    <row r="3540" spans="1:4" x14ac:dyDescent="0.2">
      <c r="A3540" t="s">
        <v>6911</v>
      </c>
      <c r="B3540">
        <v>0.44506499999999999</v>
      </c>
      <c r="C3540">
        <v>0.55493499999999996</v>
      </c>
      <c r="D3540">
        <v>0.44506499999999999</v>
      </c>
    </row>
    <row r="3541" spans="1:4" x14ac:dyDescent="0.2">
      <c r="A3541" t="s">
        <v>6912</v>
      </c>
      <c r="B3541">
        <v>0.46529500000000001</v>
      </c>
      <c r="C3541">
        <v>0.53470499999999999</v>
      </c>
      <c r="D3541">
        <v>0.46529500000000001</v>
      </c>
    </row>
    <row r="3542" spans="1:4" x14ac:dyDescent="0.2">
      <c r="A3542" t="s">
        <v>6913</v>
      </c>
      <c r="B3542">
        <v>0.48552600000000001</v>
      </c>
      <c r="C3542">
        <v>0.51447399999999999</v>
      </c>
      <c r="D3542">
        <v>0.48552600000000001</v>
      </c>
    </row>
    <row r="3543" spans="1:4" x14ac:dyDescent="0.2">
      <c r="A3543" t="s">
        <v>6914</v>
      </c>
      <c r="B3543">
        <v>0.50575499999999995</v>
      </c>
      <c r="C3543">
        <v>0.49424499999999999</v>
      </c>
      <c r="D3543">
        <v>0.50575499999999995</v>
      </c>
    </row>
    <row r="3544" spans="1:4" x14ac:dyDescent="0.2">
      <c r="A3544" t="s">
        <v>6915</v>
      </c>
      <c r="B3544">
        <v>0.34621200000000002</v>
      </c>
      <c r="C3544">
        <v>0.65378800000000004</v>
      </c>
      <c r="D3544">
        <v>0.34621200000000002</v>
      </c>
    </row>
    <row r="3545" spans="1:4" x14ac:dyDescent="0.2">
      <c r="A3545" t="s">
        <v>6916</v>
      </c>
      <c r="B3545">
        <v>0.36929200000000001</v>
      </c>
      <c r="C3545">
        <v>0.63070800000000005</v>
      </c>
      <c r="D3545">
        <v>0.36929200000000001</v>
      </c>
    </row>
    <row r="3546" spans="1:4" x14ac:dyDescent="0.2">
      <c r="A3546" t="s">
        <v>6917</v>
      </c>
      <c r="B3546">
        <v>0.392374</v>
      </c>
      <c r="C3546">
        <v>0.607626</v>
      </c>
      <c r="D3546">
        <v>0.392374</v>
      </c>
    </row>
    <row r="3547" spans="1:4" x14ac:dyDescent="0.2">
      <c r="A3547" t="s">
        <v>6918</v>
      </c>
      <c r="B3547">
        <v>0.41545700000000002</v>
      </c>
      <c r="C3547">
        <v>0.58454300000000003</v>
      </c>
      <c r="D3547">
        <v>0.41545700000000002</v>
      </c>
    </row>
    <row r="3548" spans="1:4" x14ac:dyDescent="0.2">
      <c r="A3548" t="s">
        <v>6919</v>
      </c>
      <c r="B3548">
        <v>0.43853599999999998</v>
      </c>
      <c r="C3548">
        <v>0.56146399999999996</v>
      </c>
      <c r="D3548">
        <v>0.43853599999999998</v>
      </c>
    </row>
    <row r="3549" spans="1:4" x14ac:dyDescent="0.2">
      <c r="A3549" t="s">
        <v>6920</v>
      </c>
      <c r="B3549">
        <v>0.46161600000000003</v>
      </c>
      <c r="C3549">
        <v>0.53838399999999997</v>
      </c>
      <c r="D3549">
        <v>0.46161600000000003</v>
      </c>
    </row>
    <row r="3550" spans="1:4" x14ac:dyDescent="0.2">
      <c r="A3550" t="s">
        <v>6921</v>
      </c>
      <c r="B3550">
        <v>0.48469699999999999</v>
      </c>
      <c r="C3550">
        <v>0.51530299999999996</v>
      </c>
      <c r="D3550">
        <v>0.48469699999999999</v>
      </c>
    </row>
    <row r="3551" spans="1:4" x14ac:dyDescent="0.2">
      <c r="A3551" t="s">
        <v>6922</v>
      </c>
      <c r="B3551">
        <v>0.50777499999999998</v>
      </c>
      <c r="C3551">
        <v>0.49222500000000002</v>
      </c>
      <c r="D3551">
        <v>0.50777499999999998</v>
      </c>
    </row>
    <row r="3552" spans="1:4" x14ac:dyDescent="0.2">
      <c r="A3552" t="s">
        <v>6923</v>
      </c>
      <c r="B3552">
        <v>0.53085899999999997</v>
      </c>
      <c r="C3552">
        <v>0.46914099999999997</v>
      </c>
      <c r="D3552">
        <v>0.53085899999999997</v>
      </c>
    </row>
    <row r="3553" spans="1:4" x14ac:dyDescent="0.2">
      <c r="A3553" t="s">
        <v>6924</v>
      </c>
      <c r="B3553">
        <v>0.55393999999999999</v>
      </c>
      <c r="C3553">
        <v>0.44606000000000001</v>
      </c>
      <c r="D3553">
        <v>0.55393999999999999</v>
      </c>
    </row>
    <row r="3554" spans="1:4" x14ac:dyDescent="0.2">
      <c r="A3554" t="s">
        <v>6925</v>
      </c>
      <c r="B3554">
        <v>0.57701899999999995</v>
      </c>
      <c r="C3554">
        <v>0.422981</v>
      </c>
      <c r="D3554">
        <v>0.57701899999999995</v>
      </c>
    </row>
    <row r="3555" spans="1:4" x14ac:dyDescent="0.2">
      <c r="A3555" t="s">
        <v>6926</v>
      </c>
      <c r="B3555">
        <v>0.33739799999999998</v>
      </c>
      <c r="C3555">
        <v>0.66260200000000002</v>
      </c>
      <c r="D3555">
        <v>0.33739799999999998</v>
      </c>
    </row>
    <row r="3556" spans="1:4" x14ac:dyDescent="0.2">
      <c r="A3556" t="s">
        <v>6927</v>
      </c>
      <c r="B3556">
        <v>0.35989100000000002</v>
      </c>
      <c r="C3556">
        <v>0.64010900000000004</v>
      </c>
      <c r="D3556">
        <v>0.35989100000000002</v>
      </c>
    </row>
    <row r="3557" spans="1:4" x14ac:dyDescent="0.2">
      <c r="A3557" t="s">
        <v>6928</v>
      </c>
      <c r="B3557">
        <v>0.38238499999999997</v>
      </c>
      <c r="C3557">
        <v>0.61761500000000003</v>
      </c>
      <c r="D3557">
        <v>0.38238499999999997</v>
      </c>
    </row>
    <row r="3558" spans="1:4" x14ac:dyDescent="0.2">
      <c r="A3558" t="s">
        <v>6929</v>
      </c>
      <c r="B3558">
        <v>0.40488000000000002</v>
      </c>
      <c r="C3558">
        <v>0.59511999999999998</v>
      </c>
      <c r="D3558">
        <v>0.40488000000000002</v>
      </c>
    </row>
    <row r="3559" spans="1:4" x14ac:dyDescent="0.2">
      <c r="A3559" t="s">
        <v>6930</v>
      </c>
      <c r="B3559">
        <v>0.427373</v>
      </c>
      <c r="C3559">
        <v>0.572627</v>
      </c>
      <c r="D3559">
        <v>0.427373</v>
      </c>
    </row>
    <row r="3560" spans="1:4" x14ac:dyDescent="0.2">
      <c r="A3560" t="s">
        <v>6931</v>
      </c>
      <c r="B3560">
        <v>0.44986399999999999</v>
      </c>
      <c r="C3560">
        <v>0.55013599999999996</v>
      </c>
      <c r="D3560">
        <v>0.44986399999999999</v>
      </c>
    </row>
    <row r="3561" spans="1:4" x14ac:dyDescent="0.2">
      <c r="A3561" t="s">
        <v>6932</v>
      </c>
      <c r="B3561">
        <v>0.47235300000000002</v>
      </c>
      <c r="C3561">
        <v>0.52764699999999998</v>
      </c>
      <c r="D3561">
        <v>0.47235300000000002</v>
      </c>
    </row>
    <row r="3562" spans="1:4" x14ac:dyDescent="0.2">
      <c r="A3562" t="s">
        <v>6933</v>
      </c>
      <c r="B3562">
        <v>0.49485099999999999</v>
      </c>
      <c r="C3562">
        <v>0.50514899999999996</v>
      </c>
      <c r="D3562">
        <v>0.49485099999999999</v>
      </c>
    </row>
    <row r="3563" spans="1:4" x14ac:dyDescent="0.2">
      <c r="A3563" t="s">
        <v>6934</v>
      </c>
      <c r="B3563">
        <v>0.51734899999999995</v>
      </c>
      <c r="C3563">
        <v>0.482651</v>
      </c>
      <c r="D3563">
        <v>0.51734899999999995</v>
      </c>
    </row>
    <row r="3564" spans="1:4" x14ac:dyDescent="0.2">
      <c r="A3564" t="s">
        <v>6935</v>
      </c>
      <c r="B3564">
        <v>0.53983800000000004</v>
      </c>
      <c r="C3564">
        <v>0.46016200000000002</v>
      </c>
      <c r="D3564">
        <v>0.53983800000000004</v>
      </c>
    </row>
    <row r="3565" spans="1:4" x14ac:dyDescent="0.2">
      <c r="A3565" t="s">
        <v>6936</v>
      </c>
      <c r="B3565">
        <v>0.56233</v>
      </c>
      <c r="C3565">
        <v>0.43767</v>
      </c>
      <c r="D3565">
        <v>0.56233</v>
      </c>
    </row>
    <row r="3566" spans="1:4" x14ac:dyDescent="0.2">
      <c r="A3566" t="s">
        <v>6937</v>
      </c>
      <c r="B3566">
        <v>0.30420700000000001</v>
      </c>
      <c r="C3566">
        <v>0.69579299999999999</v>
      </c>
      <c r="D3566">
        <v>0.30420700000000001</v>
      </c>
    </row>
    <row r="3567" spans="1:4" x14ac:dyDescent="0.2">
      <c r="A3567" t="s">
        <v>6938</v>
      </c>
      <c r="B3567">
        <v>0.324492</v>
      </c>
      <c r="C3567">
        <v>0.675508</v>
      </c>
      <c r="D3567">
        <v>0.324492</v>
      </c>
    </row>
    <row r="3568" spans="1:4" x14ac:dyDescent="0.2">
      <c r="A3568" t="s">
        <v>6939</v>
      </c>
      <c r="B3568">
        <v>0.34477400000000002</v>
      </c>
      <c r="C3568">
        <v>0.65522599999999998</v>
      </c>
      <c r="D3568">
        <v>0.34477400000000002</v>
      </c>
    </row>
    <row r="3569" spans="1:4" x14ac:dyDescent="0.2">
      <c r="A3569" t="s">
        <v>6940</v>
      </c>
      <c r="B3569">
        <v>0.36505500000000002</v>
      </c>
      <c r="C3569">
        <v>0.63494499999999998</v>
      </c>
      <c r="D3569">
        <v>0.36505500000000002</v>
      </c>
    </row>
    <row r="3570" spans="1:4" x14ac:dyDescent="0.2">
      <c r="A3570" t="s">
        <v>6941</v>
      </c>
      <c r="B3570">
        <v>0.38533499999999998</v>
      </c>
      <c r="C3570">
        <v>0.61466500000000002</v>
      </c>
      <c r="D3570">
        <v>0.38533499999999998</v>
      </c>
    </row>
    <row r="3571" spans="1:4" x14ac:dyDescent="0.2">
      <c r="A3571" t="s">
        <v>6942</v>
      </c>
      <c r="B3571">
        <v>0.40561700000000001</v>
      </c>
      <c r="C3571">
        <v>0.59438299999999999</v>
      </c>
      <c r="D3571">
        <v>0.40561700000000001</v>
      </c>
    </row>
    <row r="3572" spans="1:4" x14ac:dyDescent="0.2">
      <c r="A3572" t="s">
        <v>6943</v>
      </c>
      <c r="B3572">
        <v>0.42589900000000003</v>
      </c>
      <c r="C3572">
        <v>0.57410099999999997</v>
      </c>
      <c r="D3572">
        <v>0.42589900000000003</v>
      </c>
    </row>
    <row r="3573" spans="1:4" x14ac:dyDescent="0.2">
      <c r="A3573" t="s">
        <v>6944</v>
      </c>
      <c r="B3573">
        <v>0.44617800000000002</v>
      </c>
      <c r="C3573">
        <v>0.55382200000000004</v>
      </c>
      <c r="D3573">
        <v>0.44617800000000002</v>
      </c>
    </row>
    <row r="3574" spans="1:4" x14ac:dyDescent="0.2">
      <c r="A3574" t="s">
        <v>6945</v>
      </c>
      <c r="B3574">
        <v>0.46645799999999998</v>
      </c>
      <c r="C3574">
        <v>0.53354199999999996</v>
      </c>
      <c r="D3574">
        <v>0.46645799999999998</v>
      </c>
    </row>
    <row r="3575" spans="1:4" x14ac:dyDescent="0.2">
      <c r="A3575" t="s">
        <v>6946</v>
      </c>
      <c r="B3575">
        <v>0.48674000000000001</v>
      </c>
      <c r="C3575">
        <v>0.51326000000000005</v>
      </c>
      <c r="D3575">
        <v>0.48674000000000001</v>
      </c>
    </row>
    <row r="3576" spans="1:4" x14ac:dyDescent="0.2">
      <c r="A3576" t="s">
        <v>6947</v>
      </c>
      <c r="B3576">
        <v>0.50702199999999997</v>
      </c>
      <c r="C3576">
        <v>0.49297800000000003</v>
      </c>
      <c r="D3576">
        <v>0.50702199999999997</v>
      </c>
    </row>
    <row r="3577" spans="1:4" x14ac:dyDescent="0.2">
      <c r="A3577" t="s">
        <v>6948</v>
      </c>
      <c r="B3577">
        <v>0.45819500000000002</v>
      </c>
      <c r="C3577">
        <v>0.54180499999999998</v>
      </c>
      <c r="D3577">
        <v>0.45819500000000002</v>
      </c>
    </row>
    <row r="3578" spans="1:4" x14ac:dyDescent="0.2">
      <c r="A3578" t="s">
        <v>6949</v>
      </c>
      <c r="B3578">
        <v>0.48872900000000002</v>
      </c>
      <c r="C3578">
        <v>0.51127100000000003</v>
      </c>
      <c r="D3578">
        <v>0.48872900000000002</v>
      </c>
    </row>
    <row r="3579" spans="1:4" x14ac:dyDescent="0.2">
      <c r="A3579" t="s">
        <v>6950</v>
      </c>
      <c r="B3579">
        <v>0.51928099999999999</v>
      </c>
      <c r="C3579">
        <v>0.48071900000000001</v>
      </c>
      <c r="D3579">
        <v>0.51928099999999999</v>
      </c>
    </row>
    <row r="3580" spans="1:4" x14ac:dyDescent="0.2">
      <c r="A3580" t="s">
        <v>6951</v>
      </c>
      <c r="B3580">
        <v>0.54982500000000001</v>
      </c>
      <c r="C3580">
        <v>0.45017499999999999</v>
      </c>
      <c r="D3580">
        <v>0.54982500000000001</v>
      </c>
    </row>
    <row r="3581" spans="1:4" x14ac:dyDescent="0.2">
      <c r="A3581" t="s">
        <v>6952</v>
      </c>
      <c r="B3581">
        <v>0.58037000000000005</v>
      </c>
      <c r="C3581">
        <v>0.41963</v>
      </c>
      <c r="D3581">
        <v>0.58037000000000005</v>
      </c>
    </row>
    <row r="3582" spans="1:4" x14ac:dyDescent="0.2">
      <c r="A3582" t="s">
        <v>6953</v>
      </c>
      <c r="B3582">
        <v>0.61091499999999999</v>
      </c>
      <c r="C3582">
        <v>0.38908500000000001</v>
      </c>
      <c r="D3582">
        <v>0.61091499999999999</v>
      </c>
    </row>
    <row r="3583" spans="1:4" x14ac:dyDescent="0.2">
      <c r="A3583" t="s">
        <v>6954</v>
      </c>
      <c r="B3583">
        <v>0.64146300000000001</v>
      </c>
      <c r="C3583">
        <v>0.35853699999999999</v>
      </c>
      <c r="D3583">
        <v>0.64146300000000001</v>
      </c>
    </row>
    <row r="3584" spans="1:4" x14ac:dyDescent="0.2">
      <c r="A3584" t="s">
        <v>6955</v>
      </c>
      <c r="B3584">
        <v>0.67201</v>
      </c>
      <c r="C3584">
        <v>0.32799</v>
      </c>
      <c r="D3584">
        <v>0.67201</v>
      </c>
    </row>
    <row r="3585" spans="1:4" x14ac:dyDescent="0.2">
      <c r="A3585" t="s">
        <v>6956</v>
      </c>
      <c r="B3585">
        <v>0.70255299999999998</v>
      </c>
      <c r="C3585">
        <v>0.29744700000000002</v>
      </c>
      <c r="D3585">
        <v>0.70255299999999998</v>
      </c>
    </row>
    <row r="3586" spans="1:4" x14ac:dyDescent="0.2">
      <c r="A3586" t="s">
        <v>6957</v>
      </c>
      <c r="B3586">
        <v>0.73310500000000001</v>
      </c>
      <c r="C3586">
        <v>0.26689499999999999</v>
      </c>
      <c r="D3586">
        <v>0.73310500000000001</v>
      </c>
    </row>
    <row r="3587" spans="1:4" x14ac:dyDescent="0.2">
      <c r="A3587" t="s">
        <v>6958</v>
      </c>
      <c r="B3587">
        <v>0.76364699999999996</v>
      </c>
      <c r="C3587">
        <v>0.23635300000000001</v>
      </c>
      <c r="D3587">
        <v>0.76364699999999996</v>
      </c>
    </row>
    <row r="3588" spans="1:4" x14ac:dyDescent="0.2">
      <c r="A3588" t="s">
        <v>6959</v>
      </c>
      <c r="B3588">
        <v>0.39252100000000001</v>
      </c>
      <c r="C3588">
        <v>0.60747899999999999</v>
      </c>
      <c r="D3588">
        <v>0.39252100000000001</v>
      </c>
    </row>
    <row r="3589" spans="1:4" x14ac:dyDescent="0.2">
      <c r="A3589" t="s">
        <v>6960</v>
      </c>
      <c r="B3589">
        <v>0.418688</v>
      </c>
      <c r="C3589">
        <v>0.58131200000000005</v>
      </c>
      <c r="D3589">
        <v>0.418688</v>
      </c>
    </row>
    <row r="3590" spans="1:4" x14ac:dyDescent="0.2">
      <c r="A3590" t="s">
        <v>6961</v>
      </c>
      <c r="B3590">
        <v>0.44485400000000003</v>
      </c>
      <c r="C3590">
        <v>0.55514600000000003</v>
      </c>
      <c r="D3590">
        <v>0.44485400000000003</v>
      </c>
    </row>
    <row r="3591" spans="1:4" x14ac:dyDescent="0.2">
      <c r="A3591" t="s">
        <v>6962</v>
      </c>
      <c r="B3591">
        <v>0.471022</v>
      </c>
      <c r="C3591">
        <v>0.52897799999999995</v>
      </c>
      <c r="D3591">
        <v>0.471022</v>
      </c>
    </row>
    <row r="3592" spans="1:4" x14ac:dyDescent="0.2">
      <c r="A3592" t="s">
        <v>6963</v>
      </c>
      <c r="B3592">
        <v>0.49719000000000002</v>
      </c>
      <c r="C3592">
        <v>0.50280999999999998</v>
      </c>
      <c r="D3592">
        <v>0.49719000000000002</v>
      </c>
    </row>
    <row r="3593" spans="1:4" x14ac:dyDescent="0.2">
      <c r="A3593" t="s">
        <v>6964</v>
      </c>
      <c r="B3593">
        <v>0.52335900000000002</v>
      </c>
      <c r="C3593">
        <v>0.47664099999999998</v>
      </c>
      <c r="D3593">
        <v>0.52335900000000002</v>
      </c>
    </row>
    <row r="3594" spans="1:4" x14ac:dyDescent="0.2">
      <c r="A3594" t="s">
        <v>6965</v>
      </c>
      <c r="B3594">
        <v>0.54952599999999996</v>
      </c>
      <c r="C3594">
        <v>0.45047399999999999</v>
      </c>
      <c r="D3594">
        <v>0.54952599999999996</v>
      </c>
    </row>
    <row r="3595" spans="1:4" x14ac:dyDescent="0.2">
      <c r="A3595" t="s">
        <v>6966</v>
      </c>
      <c r="B3595">
        <v>0.57569199999999998</v>
      </c>
      <c r="C3595">
        <v>0.42430800000000002</v>
      </c>
      <c r="D3595">
        <v>0.57569199999999998</v>
      </c>
    </row>
    <row r="3596" spans="1:4" x14ac:dyDescent="0.2">
      <c r="A3596" t="s">
        <v>6967</v>
      </c>
      <c r="B3596">
        <v>0.60185999999999995</v>
      </c>
      <c r="C3596">
        <v>0.39813999999999999</v>
      </c>
      <c r="D3596">
        <v>0.60185999999999995</v>
      </c>
    </row>
    <row r="3597" spans="1:4" x14ac:dyDescent="0.2">
      <c r="A3597" t="s">
        <v>6968</v>
      </c>
      <c r="B3597">
        <v>0.62803299999999995</v>
      </c>
      <c r="C3597">
        <v>0.37196699999999999</v>
      </c>
      <c r="D3597">
        <v>0.62803299999999995</v>
      </c>
    </row>
    <row r="3598" spans="1:4" x14ac:dyDescent="0.2">
      <c r="A3598" t="s">
        <v>6969</v>
      </c>
      <c r="B3598">
        <v>0.65419700000000003</v>
      </c>
      <c r="C3598">
        <v>0.34580300000000003</v>
      </c>
      <c r="D3598">
        <v>0.65419700000000003</v>
      </c>
    </row>
    <row r="3599" spans="1:4" x14ac:dyDescent="0.2">
      <c r="A3599" t="s">
        <v>6970</v>
      </c>
      <c r="B3599">
        <v>0.43026500000000001</v>
      </c>
      <c r="C3599">
        <v>0.56973499999999999</v>
      </c>
      <c r="D3599">
        <v>0.43026500000000001</v>
      </c>
    </row>
    <row r="3600" spans="1:4" x14ac:dyDescent="0.2">
      <c r="A3600" t="s">
        <v>6971</v>
      </c>
      <c r="B3600">
        <v>0.458949</v>
      </c>
      <c r="C3600">
        <v>0.54105099999999995</v>
      </c>
      <c r="D3600">
        <v>0.458949</v>
      </c>
    </row>
    <row r="3601" spans="1:4" x14ac:dyDescent="0.2">
      <c r="A3601" t="s">
        <v>6972</v>
      </c>
      <c r="B3601">
        <v>0.48763400000000001</v>
      </c>
      <c r="C3601">
        <v>0.51236599999999999</v>
      </c>
      <c r="D3601">
        <v>0.48763400000000001</v>
      </c>
    </row>
    <row r="3602" spans="1:4" x14ac:dyDescent="0.2">
      <c r="A3602" t="s">
        <v>6973</v>
      </c>
      <c r="B3602">
        <v>0.51631899999999997</v>
      </c>
      <c r="C3602">
        <v>0.48368100000000003</v>
      </c>
      <c r="D3602">
        <v>0.51631899999999997</v>
      </c>
    </row>
    <row r="3603" spans="1:4" x14ac:dyDescent="0.2">
      <c r="A3603" t="s">
        <v>6974</v>
      </c>
      <c r="B3603">
        <v>0.54499900000000001</v>
      </c>
      <c r="C3603">
        <v>0.45500099999999999</v>
      </c>
      <c r="D3603">
        <v>0.54499900000000001</v>
      </c>
    </row>
    <row r="3604" spans="1:4" x14ac:dyDescent="0.2">
      <c r="A3604" t="s">
        <v>6975</v>
      </c>
      <c r="B3604">
        <v>0.573685</v>
      </c>
      <c r="C3604">
        <v>0.426315</v>
      </c>
      <c r="D3604">
        <v>0.573685</v>
      </c>
    </row>
    <row r="3605" spans="1:4" x14ac:dyDescent="0.2">
      <c r="A3605" t="s">
        <v>6976</v>
      </c>
      <c r="B3605">
        <v>0.60237099999999999</v>
      </c>
      <c r="C3605">
        <v>0.39762900000000001</v>
      </c>
      <c r="D3605">
        <v>0.60237099999999999</v>
      </c>
    </row>
    <row r="3606" spans="1:4" x14ac:dyDescent="0.2">
      <c r="A3606" t="s">
        <v>6977</v>
      </c>
      <c r="B3606">
        <v>0.631054</v>
      </c>
      <c r="C3606">
        <v>0.368946</v>
      </c>
      <c r="D3606">
        <v>0.631054</v>
      </c>
    </row>
    <row r="3607" spans="1:4" x14ac:dyDescent="0.2">
      <c r="A3607" t="s">
        <v>6978</v>
      </c>
      <c r="B3607">
        <v>0.65973999999999999</v>
      </c>
      <c r="C3607">
        <v>0.34026000000000001</v>
      </c>
      <c r="D3607">
        <v>0.65973999999999999</v>
      </c>
    </row>
    <row r="3608" spans="1:4" x14ac:dyDescent="0.2">
      <c r="A3608" t="s">
        <v>6979</v>
      </c>
      <c r="B3608">
        <v>0.68842599999999998</v>
      </c>
      <c r="C3608">
        <v>0.31157400000000002</v>
      </c>
      <c r="D3608">
        <v>0.68842599999999998</v>
      </c>
    </row>
    <row r="3609" spans="1:4" x14ac:dyDescent="0.2">
      <c r="A3609" t="s">
        <v>6980</v>
      </c>
      <c r="B3609">
        <v>0.717109</v>
      </c>
      <c r="C3609">
        <v>0.282891</v>
      </c>
      <c r="D3609">
        <v>0.717109</v>
      </c>
    </row>
    <row r="3610" spans="1:4" x14ac:dyDescent="0.2">
      <c r="A3610" t="s">
        <v>6981</v>
      </c>
      <c r="B3610">
        <v>0.40374900000000002</v>
      </c>
      <c r="C3610">
        <v>0.59625099999999998</v>
      </c>
      <c r="D3610">
        <v>0.40374900000000002</v>
      </c>
    </row>
    <row r="3611" spans="1:4" x14ac:dyDescent="0.2">
      <c r="A3611" t="s">
        <v>6982</v>
      </c>
      <c r="B3611">
        <v>0.43066300000000002</v>
      </c>
      <c r="C3611">
        <v>0.56933699999999998</v>
      </c>
      <c r="D3611">
        <v>0.43066300000000002</v>
      </c>
    </row>
    <row r="3612" spans="1:4" x14ac:dyDescent="0.2">
      <c r="A3612" t="s">
        <v>6983</v>
      </c>
      <c r="B3612">
        <v>0.45757500000000001</v>
      </c>
      <c r="C3612">
        <v>0.54242500000000005</v>
      </c>
      <c r="D3612">
        <v>0.45757500000000001</v>
      </c>
    </row>
    <row r="3613" spans="1:4" x14ac:dyDescent="0.2">
      <c r="A3613" t="s">
        <v>6984</v>
      </c>
      <c r="B3613">
        <v>0.48449500000000001</v>
      </c>
      <c r="C3613">
        <v>0.51550499999999999</v>
      </c>
      <c r="D3613">
        <v>0.48449500000000001</v>
      </c>
    </row>
    <row r="3614" spans="1:4" x14ac:dyDescent="0.2">
      <c r="A3614" t="s">
        <v>6985</v>
      </c>
      <c r="B3614">
        <v>0.51141099999999995</v>
      </c>
      <c r="C3614">
        <v>0.488589</v>
      </c>
      <c r="D3614">
        <v>0.51141099999999995</v>
      </c>
    </row>
    <row r="3615" spans="1:4" x14ac:dyDescent="0.2">
      <c r="A3615" t="s">
        <v>6986</v>
      </c>
      <c r="B3615">
        <v>0.53832800000000003</v>
      </c>
      <c r="C3615">
        <v>0.46167200000000003</v>
      </c>
      <c r="D3615">
        <v>0.53832800000000003</v>
      </c>
    </row>
    <row r="3616" spans="1:4" x14ac:dyDescent="0.2">
      <c r="A3616" t="s">
        <v>6987</v>
      </c>
      <c r="B3616">
        <v>0.56524300000000005</v>
      </c>
      <c r="C3616">
        <v>0.434757</v>
      </c>
      <c r="D3616">
        <v>0.56524300000000005</v>
      </c>
    </row>
    <row r="3617" spans="1:4" x14ac:dyDescent="0.2">
      <c r="A3617" t="s">
        <v>6988</v>
      </c>
      <c r="B3617">
        <v>0.59215799999999996</v>
      </c>
      <c r="C3617">
        <v>0.40784199999999998</v>
      </c>
      <c r="D3617">
        <v>0.59215799999999996</v>
      </c>
    </row>
    <row r="3618" spans="1:4" x14ac:dyDescent="0.2">
      <c r="A3618" t="s">
        <v>6989</v>
      </c>
      <c r="B3618">
        <v>0.61907699999999999</v>
      </c>
      <c r="C3618">
        <v>0.38092300000000001</v>
      </c>
      <c r="D3618">
        <v>0.61907699999999999</v>
      </c>
    </row>
    <row r="3619" spans="1:4" x14ac:dyDescent="0.2">
      <c r="A3619" t="s">
        <v>6990</v>
      </c>
      <c r="B3619">
        <v>0.64599300000000004</v>
      </c>
      <c r="C3619">
        <v>0.35400700000000002</v>
      </c>
      <c r="D3619">
        <v>0.64599300000000004</v>
      </c>
    </row>
    <row r="3620" spans="1:4" x14ac:dyDescent="0.2">
      <c r="A3620" t="s">
        <v>6991</v>
      </c>
      <c r="B3620">
        <v>0.67291000000000001</v>
      </c>
      <c r="C3620">
        <v>0.32708999999999999</v>
      </c>
      <c r="D3620">
        <v>0.67291000000000001</v>
      </c>
    </row>
    <row r="3621" spans="1:4" x14ac:dyDescent="0.2">
      <c r="A3621" t="s">
        <v>6992</v>
      </c>
      <c r="B3621">
        <v>0.38346999999999998</v>
      </c>
      <c r="C3621">
        <v>0.61653000000000002</v>
      </c>
      <c r="D3621">
        <v>0.38346999999999998</v>
      </c>
    </row>
    <row r="3622" spans="1:4" x14ac:dyDescent="0.2">
      <c r="A3622" t="s">
        <v>6993</v>
      </c>
      <c r="B3622">
        <v>0.40903600000000001</v>
      </c>
      <c r="C3622">
        <v>0.59096400000000004</v>
      </c>
      <c r="D3622">
        <v>0.40903600000000001</v>
      </c>
    </row>
    <row r="3623" spans="1:4" x14ac:dyDescent="0.2">
      <c r="A3623" t="s">
        <v>6994</v>
      </c>
      <c r="B3623">
        <v>0.43459799999999998</v>
      </c>
      <c r="C3623">
        <v>0.56540199999999996</v>
      </c>
      <c r="D3623">
        <v>0.43459799999999998</v>
      </c>
    </row>
    <row r="3624" spans="1:4" x14ac:dyDescent="0.2">
      <c r="A3624" t="s">
        <v>6995</v>
      </c>
      <c r="B3624">
        <v>0.46015600000000001</v>
      </c>
      <c r="C3624">
        <v>0.53984399999999999</v>
      </c>
      <c r="D3624">
        <v>0.46015600000000001</v>
      </c>
    </row>
    <row r="3625" spans="1:4" x14ac:dyDescent="0.2">
      <c r="A3625" t="s">
        <v>6996</v>
      </c>
      <c r="B3625">
        <v>0.48572199999999999</v>
      </c>
      <c r="C3625">
        <v>0.51427800000000001</v>
      </c>
      <c r="D3625">
        <v>0.48572199999999999</v>
      </c>
    </row>
    <row r="3626" spans="1:4" x14ac:dyDescent="0.2">
      <c r="A3626" t="s">
        <v>6997</v>
      </c>
      <c r="B3626">
        <v>0.51129199999999997</v>
      </c>
      <c r="C3626">
        <v>0.48870799999999998</v>
      </c>
      <c r="D3626">
        <v>0.51129199999999997</v>
      </c>
    </row>
    <row r="3627" spans="1:4" x14ac:dyDescent="0.2">
      <c r="A3627" t="s">
        <v>6998</v>
      </c>
      <c r="B3627">
        <v>0.53685000000000005</v>
      </c>
      <c r="C3627">
        <v>0.46315000000000001</v>
      </c>
      <c r="D3627">
        <v>0.53685000000000005</v>
      </c>
    </row>
    <row r="3628" spans="1:4" x14ac:dyDescent="0.2">
      <c r="A3628" t="s">
        <v>6999</v>
      </c>
      <c r="B3628">
        <v>0.56242099999999995</v>
      </c>
      <c r="C3628">
        <v>0.437579</v>
      </c>
      <c r="D3628">
        <v>0.56242099999999995</v>
      </c>
    </row>
    <row r="3629" spans="1:4" x14ac:dyDescent="0.2">
      <c r="A3629" t="s">
        <v>7000</v>
      </c>
      <c r="B3629">
        <v>0.58798300000000003</v>
      </c>
      <c r="C3629">
        <v>0.41201700000000002</v>
      </c>
      <c r="D3629">
        <v>0.58798300000000003</v>
      </c>
    </row>
    <row r="3630" spans="1:4" x14ac:dyDescent="0.2">
      <c r="A3630" t="s">
        <v>7001</v>
      </c>
      <c r="B3630">
        <v>0.61354900000000001</v>
      </c>
      <c r="C3630">
        <v>0.38645099999999999</v>
      </c>
      <c r="D3630">
        <v>0.61354900000000001</v>
      </c>
    </row>
    <row r="3631" spans="1:4" x14ac:dyDescent="0.2">
      <c r="A3631" t="s">
        <v>7002</v>
      </c>
      <c r="B3631">
        <v>0.63911899999999999</v>
      </c>
      <c r="C3631">
        <v>0.36088100000000001</v>
      </c>
      <c r="D3631">
        <v>0.63911899999999999</v>
      </c>
    </row>
    <row r="3632" spans="1:4" x14ac:dyDescent="0.2">
      <c r="A3632" t="s">
        <v>7003</v>
      </c>
      <c r="B3632">
        <v>0.39951399999999998</v>
      </c>
      <c r="C3632">
        <v>0.60048599999999996</v>
      </c>
      <c r="D3632">
        <v>0.39951399999999998</v>
      </c>
    </row>
    <row r="3633" spans="1:4" x14ac:dyDescent="0.2">
      <c r="A3633" t="s">
        <v>7004</v>
      </c>
      <c r="B3633">
        <v>0.42614600000000002</v>
      </c>
      <c r="C3633">
        <v>0.57385399999999998</v>
      </c>
      <c r="D3633">
        <v>0.42614600000000002</v>
      </c>
    </row>
    <row r="3634" spans="1:4" x14ac:dyDescent="0.2">
      <c r="A3634" t="s">
        <v>7005</v>
      </c>
      <c r="B3634">
        <v>0.45278200000000002</v>
      </c>
      <c r="C3634">
        <v>0.54721799999999998</v>
      </c>
      <c r="D3634">
        <v>0.45278200000000002</v>
      </c>
    </row>
    <row r="3635" spans="1:4" x14ac:dyDescent="0.2">
      <c r="A3635" t="s">
        <v>7006</v>
      </c>
      <c r="B3635">
        <v>0.47942000000000001</v>
      </c>
      <c r="C3635">
        <v>0.52058000000000004</v>
      </c>
      <c r="D3635">
        <v>0.47942000000000001</v>
      </c>
    </row>
    <row r="3636" spans="1:4" x14ac:dyDescent="0.2">
      <c r="A3636" t="s">
        <v>7007</v>
      </c>
      <c r="B3636">
        <v>0.50604700000000002</v>
      </c>
      <c r="C3636">
        <v>0.49395299999999998</v>
      </c>
      <c r="D3636">
        <v>0.50604700000000002</v>
      </c>
    </row>
    <row r="3637" spans="1:4" x14ac:dyDescent="0.2">
      <c r="A3637" t="s">
        <v>7008</v>
      </c>
      <c r="B3637">
        <v>0.53267500000000001</v>
      </c>
      <c r="C3637">
        <v>0.46732499999999999</v>
      </c>
      <c r="D3637">
        <v>0.53267500000000001</v>
      </c>
    </row>
    <row r="3638" spans="1:4" x14ac:dyDescent="0.2">
      <c r="A3638" t="s">
        <v>7009</v>
      </c>
      <c r="B3638">
        <v>0.55931500000000001</v>
      </c>
      <c r="C3638">
        <v>0.44068499999999999</v>
      </c>
      <c r="D3638">
        <v>0.55931500000000001</v>
      </c>
    </row>
    <row r="3639" spans="1:4" x14ac:dyDescent="0.2">
      <c r="A3639" t="s">
        <v>7010</v>
      </c>
      <c r="B3639">
        <v>0.585947</v>
      </c>
      <c r="C3639">
        <v>0.414053</v>
      </c>
      <c r="D3639">
        <v>0.585947</v>
      </c>
    </row>
    <row r="3640" spans="1:4" x14ac:dyDescent="0.2">
      <c r="A3640" t="s">
        <v>7011</v>
      </c>
      <c r="B3640">
        <v>0.61258400000000002</v>
      </c>
      <c r="C3640">
        <v>0.38741599999999998</v>
      </c>
      <c r="D3640">
        <v>0.61258400000000002</v>
      </c>
    </row>
    <row r="3641" spans="1:4" x14ac:dyDescent="0.2">
      <c r="A3641" t="s">
        <v>7012</v>
      </c>
      <c r="B3641">
        <v>0.63921799999999995</v>
      </c>
      <c r="C3641">
        <v>0.36078199999999999</v>
      </c>
      <c r="D3641">
        <v>0.63921799999999995</v>
      </c>
    </row>
    <row r="3642" spans="1:4" x14ac:dyDescent="0.2">
      <c r="A3642" t="s">
        <v>7013</v>
      </c>
      <c r="B3642">
        <v>0.665852</v>
      </c>
      <c r="C3642">
        <v>0.334148</v>
      </c>
      <c r="D3642">
        <v>0.665852</v>
      </c>
    </row>
    <row r="3643" spans="1:4" x14ac:dyDescent="0.2">
      <c r="A3643" t="s">
        <v>7014</v>
      </c>
      <c r="B3643">
        <v>0.392013</v>
      </c>
      <c r="C3643">
        <v>0.60798700000000006</v>
      </c>
      <c r="D3643">
        <v>0.392013</v>
      </c>
    </row>
    <row r="3644" spans="1:4" x14ac:dyDescent="0.2">
      <c r="A3644" t="s">
        <v>7015</v>
      </c>
      <c r="B3644">
        <v>0.41814600000000002</v>
      </c>
      <c r="C3644">
        <v>0.58185399999999998</v>
      </c>
      <c r="D3644">
        <v>0.41814600000000002</v>
      </c>
    </row>
    <row r="3645" spans="1:4" x14ac:dyDescent="0.2">
      <c r="A3645" t="s">
        <v>7016</v>
      </c>
      <c r="B3645">
        <v>0.44427800000000001</v>
      </c>
      <c r="C3645">
        <v>0.55572200000000005</v>
      </c>
      <c r="D3645">
        <v>0.44427800000000001</v>
      </c>
    </row>
    <row r="3646" spans="1:4" x14ac:dyDescent="0.2">
      <c r="A3646" t="s">
        <v>7017</v>
      </c>
      <c r="B3646">
        <v>0.470412</v>
      </c>
      <c r="C3646">
        <v>0.52958799999999995</v>
      </c>
      <c r="D3646">
        <v>0.470412</v>
      </c>
    </row>
    <row r="3647" spans="1:4" x14ac:dyDescent="0.2">
      <c r="A3647" t="s">
        <v>7018</v>
      </c>
      <c r="B3647">
        <v>0.49654700000000002</v>
      </c>
      <c r="C3647">
        <v>0.50345300000000004</v>
      </c>
      <c r="D3647">
        <v>0.49654700000000002</v>
      </c>
    </row>
    <row r="3648" spans="1:4" x14ac:dyDescent="0.2">
      <c r="A3648" t="s">
        <v>7019</v>
      </c>
      <c r="B3648">
        <v>0.52268099999999995</v>
      </c>
      <c r="C3648">
        <v>0.47731899999999999</v>
      </c>
      <c r="D3648">
        <v>0.52268099999999995</v>
      </c>
    </row>
    <row r="3649" spans="1:4" x14ac:dyDescent="0.2">
      <c r="A3649" t="s">
        <v>7020</v>
      </c>
      <c r="B3649">
        <v>0.548813</v>
      </c>
      <c r="C3649">
        <v>0.451187</v>
      </c>
      <c r="D3649">
        <v>0.548813</v>
      </c>
    </row>
    <row r="3650" spans="1:4" x14ac:dyDescent="0.2">
      <c r="A3650" t="s">
        <v>7021</v>
      </c>
      <c r="B3650">
        <v>0.57494699999999999</v>
      </c>
      <c r="C3650">
        <v>0.42505300000000001</v>
      </c>
      <c r="D3650">
        <v>0.57494699999999999</v>
      </c>
    </row>
    <row r="3651" spans="1:4" x14ac:dyDescent="0.2">
      <c r="A3651" t="s">
        <v>7022</v>
      </c>
      <c r="B3651">
        <v>0.60108099999999998</v>
      </c>
      <c r="C3651">
        <v>0.39891900000000002</v>
      </c>
      <c r="D3651">
        <v>0.60108099999999998</v>
      </c>
    </row>
    <row r="3652" spans="1:4" x14ac:dyDescent="0.2">
      <c r="A3652" t="s">
        <v>7023</v>
      </c>
      <c r="B3652">
        <v>0.627216</v>
      </c>
      <c r="C3652">
        <v>0.372784</v>
      </c>
      <c r="D3652">
        <v>0.627216</v>
      </c>
    </row>
    <row r="3653" spans="1:4" x14ac:dyDescent="0.2">
      <c r="A3653" t="s">
        <v>7024</v>
      </c>
      <c r="B3653">
        <v>0.65334999999999999</v>
      </c>
      <c r="C3653">
        <v>0.34665000000000001</v>
      </c>
      <c r="D3653">
        <v>0.65334999999999999</v>
      </c>
    </row>
    <row r="3654" spans="1:4" x14ac:dyDescent="0.2">
      <c r="A3654" t="s">
        <v>7025</v>
      </c>
      <c r="B3654">
        <v>0.34526299999999999</v>
      </c>
      <c r="C3654">
        <v>0.65473700000000001</v>
      </c>
      <c r="D3654">
        <v>0.34526299999999999</v>
      </c>
    </row>
    <row r="3655" spans="1:4" x14ac:dyDescent="0.2">
      <c r="A3655" t="s">
        <v>7026</v>
      </c>
      <c r="B3655">
        <v>0.36827799999999999</v>
      </c>
      <c r="C3655">
        <v>0.63172200000000001</v>
      </c>
      <c r="D3655">
        <v>0.36827799999999999</v>
      </c>
    </row>
    <row r="3656" spans="1:4" x14ac:dyDescent="0.2">
      <c r="A3656" t="s">
        <v>7027</v>
      </c>
      <c r="B3656">
        <v>0.39129799999999998</v>
      </c>
      <c r="C3656">
        <v>0.60870199999999997</v>
      </c>
      <c r="D3656">
        <v>0.39129799999999998</v>
      </c>
    </row>
    <row r="3657" spans="1:4" x14ac:dyDescent="0.2">
      <c r="A3657" t="s">
        <v>7028</v>
      </c>
      <c r="B3657">
        <v>0.41431699999999999</v>
      </c>
      <c r="C3657">
        <v>0.58568299999999995</v>
      </c>
      <c r="D3657">
        <v>0.41431699999999999</v>
      </c>
    </row>
    <row r="3658" spans="1:4" x14ac:dyDescent="0.2">
      <c r="A3658" t="s">
        <v>7029</v>
      </c>
      <c r="B3658">
        <v>0.43733300000000003</v>
      </c>
      <c r="C3658">
        <v>0.56266700000000003</v>
      </c>
      <c r="D3658">
        <v>0.43733300000000003</v>
      </c>
    </row>
    <row r="3659" spans="1:4" x14ac:dyDescent="0.2">
      <c r="A3659" t="s">
        <v>7030</v>
      </c>
      <c r="B3659">
        <v>0.46034999999999998</v>
      </c>
      <c r="C3659">
        <v>0.53964999999999996</v>
      </c>
      <c r="D3659">
        <v>0.46034999999999998</v>
      </c>
    </row>
    <row r="3660" spans="1:4" x14ac:dyDescent="0.2">
      <c r="A3660" t="s">
        <v>7031</v>
      </c>
      <c r="B3660">
        <v>0.48336699999999999</v>
      </c>
      <c r="C3660">
        <v>0.51663300000000001</v>
      </c>
      <c r="D3660">
        <v>0.48336699999999999</v>
      </c>
    </row>
    <row r="3661" spans="1:4" x14ac:dyDescent="0.2">
      <c r="A3661" t="s">
        <v>7032</v>
      </c>
      <c r="B3661">
        <v>0.50638499999999997</v>
      </c>
      <c r="C3661">
        <v>0.49361500000000003</v>
      </c>
      <c r="D3661">
        <v>0.50638499999999997</v>
      </c>
    </row>
    <row r="3662" spans="1:4" x14ac:dyDescent="0.2">
      <c r="A3662" t="s">
        <v>7033</v>
      </c>
      <c r="B3662">
        <v>0.52940200000000004</v>
      </c>
      <c r="C3662">
        <v>0.47059800000000002</v>
      </c>
      <c r="D3662">
        <v>0.52940200000000004</v>
      </c>
    </row>
    <row r="3663" spans="1:4" x14ac:dyDescent="0.2">
      <c r="A3663" t="s">
        <v>7034</v>
      </c>
      <c r="B3663">
        <v>0.55242000000000002</v>
      </c>
      <c r="C3663">
        <v>0.44757999999999998</v>
      </c>
      <c r="D3663">
        <v>0.55242000000000002</v>
      </c>
    </row>
    <row r="3664" spans="1:4" x14ac:dyDescent="0.2">
      <c r="A3664" t="s">
        <v>7035</v>
      </c>
      <c r="B3664">
        <v>0.57543599999999995</v>
      </c>
      <c r="C3664">
        <v>0.424564</v>
      </c>
      <c r="D3664">
        <v>0.57543599999999995</v>
      </c>
    </row>
    <row r="3665" spans="1:4" x14ac:dyDescent="0.2">
      <c r="A3665" t="s">
        <v>7036</v>
      </c>
      <c r="B3665">
        <v>0.38211400000000001</v>
      </c>
      <c r="C3665">
        <v>0.61788600000000005</v>
      </c>
      <c r="D3665">
        <v>0.38211400000000001</v>
      </c>
    </row>
    <row r="3666" spans="1:4" x14ac:dyDescent="0.2">
      <c r="A3666" t="s">
        <v>7037</v>
      </c>
      <c r="B3666">
        <v>0.40759099999999998</v>
      </c>
      <c r="C3666">
        <v>0.59240899999999996</v>
      </c>
      <c r="D3666">
        <v>0.40759099999999998</v>
      </c>
    </row>
    <row r="3667" spans="1:4" x14ac:dyDescent="0.2">
      <c r="A3667" t="s">
        <v>7038</v>
      </c>
      <c r="B3667">
        <v>0.43306299999999998</v>
      </c>
      <c r="C3667">
        <v>0.56693700000000002</v>
      </c>
      <c r="D3667">
        <v>0.43306299999999998</v>
      </c>
    </row>
    <row r="3668" spans="1:4" x14ac:dyDescent="0.2">
      <c r="A3668" t="s">
        <v>7039</v>
      </c>
      <c r="B3668">
        <v>0.45854099999999998</v>
      </c>
      <c r="C3668">
        <v>0.54145900000000002</v>
      </c>
      <c r="D3668">
        <v>0.45854099999999998</v>
      </c>
    </row>
    <row r="3669" spans="1:4" x14ac:dyDescent="0.2">
      <c r="A3669" t="s">
        <v>7040</v>
      </c>
      <c r="B3669">
        <v>0.48401300000000003</v>
      </c>
      <c r="C3669">
        <v>0.51598699999999997</v>
      </c>
      <c r="D3669">
        <v>0.48401300000000003</v>
      </c>
    </row>
    <row r="3670" spans="1:4" x14ac:dyDescent="0.2">
      <c r="A3670" t="s">
        <v>7041</v>
      </c>
      <c r="B3670">
        <v>0.50949199999999994</v>
      </c>
      <c r="C3670">
        <v>0.490508</v>
      </c>
      <c r="D3670">
        <v>0.50949199999999994</v>
      </c>
    </row>
    <row r="3671" spans="1:4" x14ac:dyDescent="0.2">
      <c r="A3671" t="s">
        <v>7042</v>
      </c>
      <c r="B3671">
        <v>0.53496500000000002</v>
      </c>
      <c r="C3671">
        <v>0.46503499999999998</v>
      </c>
      <c r="D3671">
        <v>0.53496500000000002</v>
      </c>
    </row>
    <row r="3672" spans="1:4" x14ac:dyDescent="0.2">
      <c r="A3672" t="s">
        <v>7043</v>
      </c>
      <c r="B3672">
        <v>0.56043299999999996</v>
      </c>
      <c r="C3672">
        <v>0.43956699999999999</v>
      </c>
      <c r="D3672">
        <v>0.56043299999999996</v>
      </c>
    </row>
    <row r="3673" spans="1:4" x14ac:dyDescent="0.2">
      <c r="A3673" t="s">
        <v>7044</v>
      </c>
      <c r="B3673">
        <v>0.58590500000000001</v>
      </c>
      <c r="C3673">
        <v>0.41409499999999999</v>
      </c>
      <c r="D3673">
        <v>0.58590500000000001</v>
      </c>
    </row>
    <row r="3674" spans="1:4" x14ac:dyDescent="0.2">
      <c r="A3674" t="s">
        <v>7045</v>
      </c>
      <c r="B3674">
        <v>0.61138099999999995</v>
      </c>
      <c r="C3674">
        <v>0.38861899999999999</v>
      </c>
      <c r="D3674">
        <v>0.61138099999999995</v>
      </c>
    </row>
    <row r="3675" spans="1:4" x14ac:dyDescent="0.2">
      <c r="A3675" t="s">
        <v>7046</v>
      </c>
      <c r="B3675">
        <v>0.63685800000000004</v>
      </c>
      <c r="C3675">
        <v>0.36314200000000002</v>
      </c>
      <c r="D3675">
        <v>0.63685800000000004</v>
      </c>
    </row>
    <row r="3676" spans="1:4" x14ac:dyDescent="0.2">
      <c r="A3676" t="s">
        <v>7047</v>
      </c>
      <c r="B3676">
        <v>0.32060499999999997</v>
      </c>
      <c r="C3676">
        <v>0.67939499999999997</v>
      </c>
      <c r="D3676">
        <v>0.32060499999999997</v>
      </c>
    </row>
    <row r="3677" spans="1:4" x14ac:dyDescent="0.2">
      <c r="A3677" t="s">
        <v>7048</v>
      </c>
      <c r="B3677">
        <v>0.34198000000000001</v>
      </c>
      <c r="C3677">
        <v>0.65802000000000005</v>
      </c>
      <c r="D3677">
        <v>0.34198000000000001</v>
      </c>
    </row>
    <row r="3678" spans="1:4" x14ac:dyDescent="0.2">
      <c r="A3678" t="s">
        <v>7049</v>
      </c>
      <c r="B3678">
        <v>0.36335299999999998</v>
      </c>
      <c r="C3678">
        <v>0.63664699999999996</v>
      </c>
      <c r="D3678">
        <v>0.36335299999999998</v>
      </c>
    </row>
    <row r="3679" spans="1:4" x14ac:dyDescent="0.2">
      <c r="A3679" t="s">
        <v>7050</v>
      </c>
      <c r="B3679">
        <v>0.38473400000000002</v>
      </c>
      <c r="C3679">
        <v>0.61526599999999998</v>
      </c>
      <c r="D3679">
        <v>0.38473400000000002</v>
      </c>
    </row>
    <row r="3680" spans="1:4" x14ac:dyDescent="0.2">
      <c r="A3680" t="s">
        <v>7051</v>
      </c>
      <c r="B3680">
        <v>0.40610200000000002</v>
      </c>
      <c r="C3680">
        <v>0.59389800000000004</v>
      </c>
      <c r="D3680">
        <v>0.40610200000000002</v>
      </c>
    </row>
    <row r="3681" spans="1:4" x14ac:dyDescent="0.2">
      <c r="A3681" t="s">
        <v>7052</v>
      </c>
      <c r="B3681">
        <v>0.42747600000000002</v>
      </c>
      <c r="C3681">
        <v>0.57252400000000003</v>
      </c>
      <c r="D3681">
        <v>0.42747600000000002</v>
      </c>
    </row>
    <row r="3682" spans="1:4" x14ac:dyDescent="0.2">
      <c r="A3682" t="s">
        <v>7053</v>
      </c>
      <c r="B3682">
        <v>0.44884800000000002</v>
      </c>
      <c r="C3682">
        <v>0.55115199999999998</v>
      </c>
      <c r="D3682">
        <v>0.44884800000000002</v>
      </c>
    </row>
    <row r="3683" spans="1:4" x14ac:dyDescent="0.2">
      <c r="A3683" t="s">
        <v>7054</v>
      </c>
      <c r="B3683">
        <v>0.470221</v>
      </c>
      <c r="C3683">
        <v>0.529779</v>
      </c>
      <c r="D3683">
        <v>0.470221</v>
      </c>
    </row>
    <row r="3684" spans="1:4" x14ac:dyDescent="0.2">
      <c r="A3684" t="s">
        <v>7055</v>
      </c>
      <c r="B3684">
        <v>0.49159599999999998</v>
      </c>
      <c r="C3684">
        <v>0.50840399999999997</v>
      </c>
      <c r="D3684">
        <v>0.49159599999999998</v>
      </c>
    </row>
    <row r="3685" spans="1:4" x14ac:dyDescent="0.2">
      <c r="A3685" t="s">
        <v>7056</v>
      </c>
      <c r="B3685">
        <v>0.51297000000000004</v>
      </c>
      <c r="C3685">
        <v>0.48703000000000002</v>
      </c>
      <c r="D3685">
        <v>0.51297000000000004</v>
      </c>
    </row>
    <row r="3686" spans="1:4" x14ac:dyDescent="0.2">
      <c r="A3686" t="s">
        <v>7057</v>
      </c>
      <c r="B3686">
        <v>0.53434300000000001</v>
      </c>
      <c r="C3686">
        <v>0.46565699999999999</v>
      </c>
      <c r="D3686">
        <v>0.53434300000000001</v>
      </c>
    </row>
    <row r="3687" spans="1:4" x14ac:dyDescent="0.2">
      <c r="A3687" t="s">
        <v>7058</v>
      </c>
      <c r="B3687">
        <v>0.29667700000000002</v>
      </c>
      <c r="C3687">
        <v>0.70332300000000003</v>
      </c>
      <c r="D3687">
        <v>0.29667700000000002</v>
      </c>
    </row>
    <row r="3688" spans="1:4" x14ac:dyDescent="0.2">
      <c r="A3688" t="s">
        <v>7059</v>
      </c>
      <c r="B3688">
        <v>0.31645200000000001</v>
      </c>
      <c r="C3688">
        <v>0.68354800000000004</v>
      </c>
      <c r="D3688">
        <v>0.31645200000000001</v>
      </c>
    </row>
    <row r="3689" spans="1:4" x14ac:dyDescent="0.2">
      <c r="A3689" t="s">
        <v>7060</v>
      </c>
      <c r="B3689">
        <v>0.33623199999999998</v>
      </c>
      <c r="C3689">
        <v>0.66376800000000002</v>
      </c>
      <c r="D3689">
        <v>0.33623199999999998</v>
      </c>
    </row>
    <row r="3690" spans="1:4" x14ac:dyDescent="0.2">
      <c r="A3690" t="s">
        <v>7061</v>
      </c>
      <c r="B3690">
        <v>0.35601100000000002</v>
      </c>
      <c r="C3690">
        <v>0.64398900000000003</v>
      </c>
      <c r="D3690">
        <v>0.35601100000000002</v>
      </c>
    </row>
    <row r="3691" spans="1:4" x14ac:dyDescent="0.2">
      <c r="A3691" t="s">
        <v>7062</v>
      </c>
      <c r="B3691">
        <v>0.37579299999999999</v>
      </c>
      <c r="C3691">
        <v>0.62420699999999996</v>
      </c>
      <c r="D3691">
        <v>0.37579299999999999</v>
      </c>
    </row>
    <row r="3692" spans="1:4" x14ac:dyDescent="0.2">
      <c r="A3692" t="s">
        <v>7063</v>
      </c>
      <c r="B3692">
        <v>0.395567</v>
      </c>
      <c r="C3692">
        <v>0.604433</v>
      </c>
      <c r="D3692">
        <v>0.395567</v>
      </c>
    </row>
    <row r="3693" spans="1:4" x14ac:dyDescent="0.2">
      <c r="A3693" t="s">
        <v>7064</v>
      </c>
      <c r="B3693">
        <v>0.41534700000000002</v>
      </c>
      <c r="C3693">
        <v>0.58465299999999998</v>
      </c>
      <c r="D3693">
        <v>0.41534700000000002</v>
      </c>
    </row>
    <row r="3694" spans="1:4" x14ac:dyDescent="0.2">
      <c r="A3694" t="s">
        <v>7065</v>
      </c>
      <c r="B3694">
        <v>0.43512499999999998</v>
      </c>
      <c r="C3694">
        <v>0.56487500000000002</v>
      </c>
      <c r="D3694">
        <v>0.43512499999999998</v>
      </c>
    </row>
    <row r="3695" spans="1:4" x14ac:dyDescent="0.2">
      <c r="A3695" t="s">
        <v>7066</v>
      </c>
      <c r="B3695">
        <v>0.454903</v>
      </c>
      <c r="C3695">
        <v>0.54509700000000005</v>
      </c>
      <c r="D3695">
        <v>0.454903</v>
      </c>
    </row>
    <row r="3696" spans="1:4" x14ac:dyDescent="0.2">
      <c r="A3696" t="s">
        <v>7067</v>
      </c>
      <c r="B3696">
        <v>0.47468100000000002</v>
      </c>
      <c r="C3696">
        <v>0.52531899999999998</v>
      </c>
      <c r="D3696">
        <v>0.47468100000000002</v>
      </c>
    </row>
    <row r="3697" spans="1:4" x14ac:dyDescent="0.2">
      <c r="A3697" t="s">
        <v>7068</v>
      </c>
      <c r="B3697">
        <v>0.49445899999999998</v>
      </c>
      <c r="C3697">
        <v>0.50554100000000002</v>
      </c>
      <c r="D3697">
        <v>0.49445899999999998</v>
      </c>
    </row>
    <row r="3698" spans="1:4" x14ac:dyDescent="0.2">
      <c r="A3698" t="s">
        <v>7069</v>
      </c>
      <c r="B3698">
        <v>0.345142</v>
      </c>
      <c r="C3698">
        <v>0.65485800000000005</v>
      </c>
      <c r="D3698">
        <v>0.345142</v>
      </c>
    </row>
    <row r="3699" spans="1:4" x14ac:dyDescent="0.2">
      <c r="A3699" t="s">
        <v>7070</v>
      </c>
      <c r="B3699">
        <v>0.368149</v>
      </c>
      <c r="C3699">
        <v>0.63185100000000005</v>
      </c>
      <c r="D3699">
        <v>0.368149</v>
      </c>
    </row>
    <row r="3700" spans="1:4" x14ac:dyDescent="0.2">
      <c r="A3700" t="s">
        <v>7071</v>
      </c>
      <c r="B3700">
        <v>0.39116099999999998</v>
      </c>
      <c r="C3700">
        <v>0.60883900000000002</v>
      </c>
      <c r="D3700">
        <v>0.39116099999999998</v>
      </c>
    </row>
    <row r="3701" spans="1:4" x14ac:dyDescent="0.2">
      <c r="A3701" t="s">
        <v>7072</v>
      </c>
      <c r="B3701">
        <v>0.41417199999999998</v>
      </c>
      <c r="C3701">
        <v>0.58582800000000002</v>
      </c>
      <c r="D3701">
        <v>0.41417199999999998</v>
      </c>
    </row>
    <row r="3702" spans="1:4" x14ac:dyDescent="0.2">
      <c r="A3702" t="s">
        <v>7073</v>
      </c>
      <c r="B3702">
        <v>0.43718000000000001</v>
      </c>
      <c r="C3702">
        <v>0.56281999999999999</v>
      </c>
      <c r="D3702">
        <v>0.43718000000000001</v>
      </c>
    </row>
    <row r="3703" spans="1:4" x14ac:dyDescent="0.2">
      <c r="A3703" t="s">
        <v>7074</v>
      </c>
      <c r="B3703">
        <v>0.46018799999999999</v>
      </c>
      <c r="C3703">
        <v>0.53981199999999996</v>
      </c>
      <c r="D3703">
        <v>0.46018799999999999</v>
      </c>
    </row>
    <row r="3704" spans="1:4" x14ac:dyDescent="0.2">
      <c r="A3704" t="s">
        <v>7075</v>
      </c>
      <c r="B3704">
        <v>0.48319800000000002</v>
      </c>
      <c r="C3704">
        <v>0.51680199999999998</v>
      </c>
      <c r="D3704">
        <v>0.48319800000000002</v>
      </c>
    </row>
    <row r="3705" spans="1:4" x14ac:dyDescent="0.2">
      <c r="A3705" t="s">
        <v>7076</v>
      </c>
      <c r="B3705">
        <v>0.50620699999999996</v>
      </c>
      <c r="C3705">
        <v>0.49379299999999998</v>
      </c>
      <c r="D3705">
        <v>0.50620699999999996</v>
      </c>
    </row>
    <row r="3706" spans="1:4" x14ac:dyDescent="0.2">
      <c r="A3706" t="s">
        <v>7077</v>
      </c>
      <c r="B3706">
        <v>0.52921700000000005</v>
      </c>
      <c r="C3706">
        <v>0.47078300000000001</v>
      </c>
      <c r="D3706">
        <v>0.52921700000000005</v>
      </c>
    </row>
    <row r="3707" spans="1:4" x14ac:dyDescent="0.2">
      <c r="A3707" t="s">
        <v>7078</v>
      </c>
      <c r="B3707">
        <v>0.55222599999999999</v>
      </c>
      <c r="C3707">
        <v>0.44777400000000001</v>
      </c>
      <c r="D3707">
        <v>0.55222599999999999</v>
      </c>
    </row>
    <row r="3708" spans="1:4" x14ac:dyDescent="0.2">
      <c r="A3708" t="s">
        <v>7079</v>
      </c>
      <c r="B3708">
        <v>0.57523500000000005</v>
      </c>
      <c r="C3708">
        <v>0.424765</v>
      </c>
      <c r="D3708">
        <v>0.57523500000000005</v>
      </c>
    </row>
    <row r="3709" spans="1:4" x14ac:dyDescent="0.2">
      <c r="A3709" t="s">
        <v>7080</v>
      </c>
      <c r="B3709">
        <v>0.34519</v>
      </c>
      <c r="C3709">
        <v>0.65481</v>
      </c>
      <c r="D3709">
        <v>0.34519</v>
      </c>
    </row>
    <row r="3710" spans="1:4" x14ac:dyDescent="0.2">
      <c r="A3710" t="s">
        <v>7081</v>
      </c>
      <c r="B3710">
        <v>0.36820000000000003</v>
      </c>
      <c r="C3710">
        <v>0.63180000000000003</v>
      </c>
      <c r="D3710">
        <v>0.36820000000000003</v>
      </c>
    </row>
    <row r="3711" spans="1:4" x14ac:dyDescent="0.2">
      <c r="A3711" t="s">
        <v>7082</v>
      </c>
      <c r="B3711">
        <v>0.39121499999999998</v>
      </c>
      <c r="C3711">
        <v>0.60878500000000002</v>
      </c>
      <c r="D3711">
        <v>0.39121499999999998</v>
      </c>
    </row>
    <row r="3712" spans="1:4" x14ac:dyDescent="0.2">
      <c r="A3712" t="s">
        <v>7083</v>
      </c>
      <c r="B3712">
        <v>0.41422999999999999</v>
      </c>
      <c r="C3712">
        <v>0.58577000000000001</v>
      </c>
      <c r="D3712">
        <v>0.41422999999999999</v>
      </c>
    </row>
    <row r="3713" spans="1:4" x14ac:dyDescent="0.2">
      <c r="A3713" t="s">
        <v>7084</v>
      </c>
      <c r="B3713">
        <v>0.43724099999999999</v>
      </c>
      <c r="C3713">
        <v>0.56275900000000001</v>
      </c>
      <c r="D3713">
        <v>0.43724099999999999</v>
      </c>
    </row>
    <row r="3714" spans="1:4" x14ac:dyDescent="0.2">
      <c r="A3714" t="s">
        <v>7085</v>
      </c>
      <c r="B3714">
        <v>0.46025300000000002</v>
      </c>
      <c r="C3714">
        <v>0.53974699999999998</v>
      </c>
      <c r="D3714">
        <v>0.46025300000000002</v>
      </c>
    </row>
    <row r="3715" spans="1:4" x14ac:dyDescent="0.2">
      <c r="A3715" t="s">
        <v>7086</v>
      </c>
      <c r="B3715">
        <v>0.483265</v>
      </c>
      <c r="C3715">
        <v>0.51673500000000006</v>
      </c>
      <c r="D3715">
        <v>0.483265</v>
      </c>
    </row>
    <row r="3716" spans="1:4" x14ac:dyDescent="0.2">
      <c r="A3716" t="s">
        <v>7087</v>
      </c>
      <c r="B3716">
        <v>0.50627800000000001</v>
      </c>
      <c r="C3716">
        <v>0.49372199999999999</v>
      </c>
      <c r="D3716">
        <v>0.50627800000000001</v>
      </c>
    </row>
    <row r="3717" spans="1:4" x14ac:dyDescent="0.2">
      <c r="A3717" t="s">
        <v>7088</v>
      </c>
      <c r="B3717">
        <v>0.52929099999999996</v>
      </c>
      <c r="C3717">
        <v>0.47070899999999999</v>
      </c>
      <c r="D3717">
        <v>0.52929099999999996</v>
      </c>
    </row>
    <row r="3718" spans="1:4" x14ac:dyDescent="0.2">
      <c r="A3718" t="s">
        <v>7089</v>
      </c>
      <c r="B3718">
        <v>0.55230400000000002</v>
      </c>
      <c r="C3718">
        <v>0.44769599999999998</v>
      </c>
      <c r="D3718">
        <v>0.55230400000000002</v>
      </c>
    </row>
    <row r="3719" spans="1:4" x14ac:dyDescent="0.2">
      <c r="A3719" t="s">
        <v>7090</v>
      </c>
      <c r="B3719">
        <v>0.57531500000000002</v>
      </c>
      <c r="C3719">
        <v>0.42468499999999998</v>
      </c>
      <c r="D3719">
        <v>0.57531500000000002</v>
      </c>
    </row>
    <row r="3720" spans="1:4" x14ac:dyDescent="0.2">
      <c r="A3720" t="s">
        <v>7091</v>
      </c>
      <c r="B3720">
        <v>0.40754699999999999</v>
      </c>
      <c r="C3720">
        <v>0.59245300000000001</v>
      </c>
      <c r="D3720">
        <v>0.40754699999999999</v>
      </c>
    </row>
    <row r="3721" spans="1:4" x14ac:dyDescent="0.2">
      <c r="A3721" t="s">
        <v>7092</v>
      </c>
      <c r="B3721">
        <v>0.43471399999999999</v>
      </c>
      <c r="C3721">
        <v>0.56528599999999996</v>
      </c>
      <c r="D3721">
        <v>0.43471399999999999</v>
      </c>
    </row>
    <row r="3722" spans="1:4" x14ac:dyDescent="0.2">
      <c r="A3722" t="s">
        <v>7093</v>
      </c>
      <c r="B3722">
        <v>0.46188299999999999</v>
      </c>
      <c r="C3722">
        <v>0.53811699999999996</v>
      </c>
      <c r="D3722">
        <v>0.46188299999999999</v>
      </c>
    </row>
    <row r="3723" spans="1:4" x14ac:dyDescent="0.2">
      <c r="A3723" t="s">
        <v>7094</v>
      </c>
      <c r="B3723">
        <v>0.48905300000000002</v>
      </c>
      <c r="C3723">
        <v>0.51094700000000004</v>
      </c>
      <c r="D3723">
        <v>0.48905300000000002</v>
      </c>
    </row>
    <row r="3724" spans="1:4" x14ac:dyDescent="0.2">
      <c r="A3724" t="s">
        <v>7095</v>
      </c>
      <c r="B3724">
        <v>0.51622299999999999</v>
      </c>
      <c r="C3724">
        <v>0.48377700000000001</v>
      </c>
      <c r="D3724">
        <v>0.51622299999999999</v>
      </c>
    </row>
    <row r="3725" spans="1:4" x14ac:dyDescent="0.2">
      <c r="A3725" t="s">
        <v>7096</v>
      </c>
      <c r="B3725">
        <v>0.54339300000000001</v>
      </c>
      <c r="C3725">
        <v>0.45660699999999999</v>
      </c>
      <c r="D3725">
        <v>0.54339300000000001</v>
      </c>
    </row>
    <row r="3726" spans="1:4" x14ac:dyDescent="0.2">
      <c r="A3726" t="s">
        <v>7097</v>
      </c>
      <c r="B3726">
        <v>0.57056099999999998</v>
      </c>
      <c r="C3726">
        <v>0.42943900000000002</v>
      </c>
      <c r="D3726">
        <v>0.57056099999999998</v>
      </c>
    </row>
    <row r="3727" spans="1:4" x14ac:dyDescent="0.2">
      <c r="A3727" t="s">
        <v>7098</v>
      </c>
      <c r="B3727">
        <v>0.59772999999999998</v>
      </c>
      <c r="C3727">
        <v>0.40227000000000002</v>
      </c>
      <c r="D3727">
        <v>0.59772999999999998</v>
      </c>
    </row>
    <row r="3728" spans="1:4" x14ac:dyDescent="0.2">
      <c r="A3728" t="s">
        <v>7099</v>
      </c>
      <c r="B3728">
        <v>0.62489899999999998</v>
      </c>
      <c r="C3728">
        <v>0.37510100000000002</v>
      </c>
      <c r="D3728">
        <v>0.62489899999999998</v>
      </c>
    </row>
    <row r="3729" spans="1:4" x14ac:dyDescent="0.2">
      <c r="A3729" t="s">
        <v>7100</v>
      </c>
      <c r="B3729">
        <v>0.65207099999999996</v>
      </c>
      <c r="C3729">
        <v>0.34792899999999999</v>
      </c>
      <c r="D3729">
        <v>0.65207099999999996</v>
      </c>
    </row>
    <row r="3730" spans="1:4" x14ac:dyDescent="0.2">
      <c r="A3730" t="s">
        <v>7101</v>
      </c>
      <c r="B3730">
        <v>0.67924099999999998</v>
      </c>
      <c r="C3730">
        <v>0.32075900000000002</v>
      </c>
      <c r="D3730">
        <v>0.67924099999999998</v>
      </c>
    </row>
    <row r="3731" spans="1:4" x14ac:dyDescent="0.2">
      <c r="A3731" t="s">
        <v>7102</v>
      </c>
      <c r="B3731">
        <v>0.34076000000000001</v>
      </c>
      <c r="C3731">
        <v>0.65924000000000005</v>
      </c>
      <c r="D3731">
        <v>0.34076000000000001</v>
      </c>
    </row>
    <row r="3732" spans="1:4" x14ac:dyDescent="0.2">
      <c r="A3732" t="s">
        <v>7103</v>
      </c>
      <c r="B3732">
        <v>0.36348000000000003</v>
      </c>
      <c r="C3732">
        <v>0.63651999999999997</v>
      </c>
      <c r="D3732">
        <v>0.36348000000000003</v>
      </c>
    </row>
    <row r="3733" spans="1:4" x14ac:dyDescent="0.2">
      <c r="A3733" t="s">
        <v>7104</v>
      </c>
      <c r="B3733">
        <v>0.38619700000000001</v>
      </c>
      <c r="C3733">
        <v>0.61380299999999999</v>
      </c>
      <c r="D3733">
        <v>0.38619700000000001</v>
      </c>
    </row>
    <row r="3734" spans="1:4" x14ac:dyDescent="0.2">
      <c r="A3734" t="s">
        <v>7105</v>
      </c>
      <c r="B3734">
        <v>0.408916</v>
      </c>
      <c r="C3734">
        <v>0.59108400000000005</v>
      </c>
      <c r="D3734">
        <v>0.408916</v>
      </c>
    </row>
    <row r="3735" spans="1:4" x14ac:dyDescent="0.2">
      <c r="A3735" t="s">
        <v>7106</v>
      </c>
      <c r="B3735">
        <v>0.43163299999999999</v>
      </c>
      <c r="C3735">
        <v>0.56836699999999996</v>
      </c>
      <c r="D3735">
        <v>0.43163299999999999</v>
      </c>
    </row>
    <row r="3736" spans="1:4" x14ac:dyDescent="0.2">
      <c r="A3736" t="s">
        <v>7107</v>
      </c>
      <c r="B3736">
        <v>0.45435300000000001</v>
      </c>
      <c r="C3736">
        <v>0.54564699999999999</v>
      </c>
      <c r="D3736">
        <v>0.45435300000000001</v>
      </c>
    </row>
    <row r="3737" spans="1:4" x14ac:dyDescent="0.2">
      <c r="A3737" t="s">
        <v>7108</v>
      </c>
      <c r="B3737">
        <v>0.47706500000000002</v>
      </c>
      <c r="C3737">
        <v>0.52293500000000004</v>
      </c>
      <c r="D3737">
        <v>0.47706500000000002</v>
      </c>
    </row>
    <row r="3738" spans="1:4" x14ac:dyDescent="0.2">
      <c r="A3738" t="s">
        <v>7109</v>
      </c>
      <c r="B3738">
        <v>0.49977899999999997</v>
      </c>
      <c r="C3738">
        <v>0.50022100000000003</v>
      </c>
      <c r="D3738">
        <v>0.49977899999999997</v>
      </c>
    </row>
    <row r="3739" spans="1:4" x14ac:dyDescent="0.2">
      <c r="A3739" t="s">
        <v>7110</v>
      </c>
      <c r="B3739">
        <v>0.52250600000000003</v>
      </c>
      <c r="C3739">
        <v>0.47749399999999997</v>
      </c>
      <c r="D3739">
        <v>0.52250600000000003</v>
      </c>
    </row>
    <row r="3740" spans="1:4" x14ac:dyDescent="0.2">
      <c r="A3740" t="s">
        <v>7111</v>
      </c>
      <c r="B3740">
        <v>0.54522300000000001</v>
      </c>
      <c r="C3740">
        <v>0.45477699999999999</v>
      </c>
      <c r="D3740">
        <v>0.54522300000000001</v>
      </c>
    </row>
    <row r="3741" spans="1:4" x14ac:dyDescent="0.2">
      <c r="A3741" t="s">
        <v>7112</v>
      </c>
      <c r="B3741">
        <v>0.567936</v>
      </c>
      <c r="C3741">
        <v>0.432064</v>
      </c>
      <c r="D3741">
        <v>0.567936</v>
      </c>
    </row>
    <row r="3742" spans="1:4" x14ac:dyDescent="0.2">
      <c r="A3742" t="s">
        <v>7113</v>
      </c>
      <c r="B3742">
        <v>0.33127699999999999</v>
      </c>
      <c r="C3742">
        <v>0.66872299999999996</v>
      </c>
      <c r="D3742">
        <v>0.33127699999999999</v>
      </c>
    </row>
    <row r="3743" spans="1:4" x14ac:dyDescent="0.2">
      <c r="A3743" t="s">
        <v>7114</v>
      </c>
      <c r="B3743">
        <v>0.35336200000000001</v>
      </c>
      <c r="C3743">
        <v>0.64663800000000005</v>
      </c>
      <c r="D3743">
        <v>0.35336200000000001</v>
      </c>
    </row>
    <row r="3744" spans="1:4" x14ac:dyDescent="0.2">
      <c r="A3744" t="s">
        <v>7115</v>
      </c>
      <c r="B3744">
        <v>0.37544699999999998</v>
      </c>
      <c r="C3744">
        <v>0.62455300000000002</v>
      </c>
      <c r="D3744">
        <v>0.37544699999999998</v>
      </c>
    </row>
    <row r="3745" spans="1:4" x14ac:dyDescent="0.2">
      <c r="A3745" t="s">
        <v>7116</v>
      </c>
      <c r="B3745">
        <v>0.39753300000000003</v>
      </c>
      <c r="C3745">
        <v>0.60246699999999997</v>
      </c>
      <c r="D3745">
        <v>0.39753300000000003</v>
      </c>
    </row>
    <row r="3746" spans="1:4" x14ac:dyDescent="0.2">
      <c r="A3746" t="s">
        <v>7117</v>
      </c>
      <c r="B3746">
        <v>0.41961900000000002</v>
      </c>
      <c r="C3746">
        <v>0.58038100000000004</v>
      </c>
      <c r="D3746">
        <v>0.41961900000000002</v>
      </c>
    </row>
    <row r="3747" spans="1:4" x14ac:dyDescent="0.2">
      <c r="A3747" t="s">
        <v>7118</v>
      </c>
      <c r="B3747">
        <v>0.44170300000000001</v>
      </c>
      <c r="C3747">
        <v>0.55829700000000004</v>
      </c>
      <c r="D3747">
        <v>0.44170300000000001</v>
      </c>
    </row>
    <row r="3748" spans="1:4" x14ac:dyDescent="0.2">
      <c r="A3748" t="s">
        <v>7119</v>
      </c>
      <c r="B3748">
        <v>0.46378000000000003</v>
      </c>
      <c r="C3748">
        <v>0.53622000000000003</v>
      </c>
      <c r="D3748">
        <v>0.46378000000000003</v>
      </c>
    </row>
    <row r="3749" spans="1:4" x14ac:dyDescent="0.2">
      <c r="A3749" t="s">
        <v>7120</v>
      </c>
      <c r="B3749">
        <v>0.48587200000000003</v>
      </c>
      <c r="C3749">
        <v>0.51412800000000003</v>
      </c>
      <c r="D3749">
        <v>0.48587200000000003</v>
      </c>
    </row>
    <row r="3750" spans="1:4" x14ac:dyDescent="0.2">
      <c r="A3750" t="s">
        <v>7121</v>
      </c>
      <c r="B3750">
        <v>0.50795699999999999</v>
      </c>
      <c r="C3750">
        <v>0.49204300000000001</v>
      </c>
      <c r="D3750">
        <v>0.50795699999999999</v>
      </c>
    </row>
    <row r="3751" spans="1:4" x14ac:dyDescent="0.2">
      <c r="A3751" t="s">
        <v>7122</v>
      </c>
      <c r="B3751">
        <v>0.53004300000000004</v>
      </c>
      <c r="C3751">
        <v>0.46995700000000001</v>
      </c>
      <c r="D3751">
        <v>0.53004300000000004</v>
      </c>
    </row>
    <row r="3752" spans="1:4" x14ac:dyDescent="0.2">
      <c r="A3752" t="s">
        <v>7123</v>
      </c>
      <c r="B3752">
        <v>0.55212300000000003</v>
      </c>
      <c r="C3752">
        <v>0.44787700000000003</v>
      </c>
      <c r="D3752">
        <v>0.55212300000000003</v>
      </c>
    </row>
    <row r="3753" spans="1:4" x14ac:dyDescent="0.2">
      <c r="A3753" t="s">
        <v>7124</v>
      </c>
      <c r="B3753">
        <v>0.34029999999999999</v>
      </c>
      <c r="C3753">
        <v>0.65969999999999995</v>
      </c>
      <c r="D3753">
        <v>0.34029999999999999</v>
      </c>
    </row>
    <row r="3754" spans="1:4" x14ac:dyDescent="0.2">
      <c r="A3754" t="s">
        <v>7125</v>
      </c>
      <c r="B3754">
        <v>0.36298900000000001</v>
      </c>
      <c r="C3754">
        <v>0.63701099999999999</v>
      </c>
      <c r="D3754">
        <v>0.36298900000000001</v>
      </c>
    </row>
    <row r="3755" spans="1:4" x14ac:dyDescent="0.2">
      <c r="A3755" t="s">
        <v>7126</v>
      </c>
      <c r="B3755">
        <v>0.38567600000000002</v>
      </c>
      <c r="C3755">
        <v>0.61432399999999998</v>
      </c>
      <c r="D3755">
        <v>0.38567600000000002</v>
      </c>
    </row>
    <row r="3756" spans="1:4" x14ac:dyDescent="0.2">
      <c r="A3756" t="s">
        <v>7127</v>
      </c>
      <c r="B3756">
        <v>0.408364</v>
      </c>
      <c r="C3756">
        <v>0.59163600000000005</v>
      </c>
      <c r="D3756">
        <v>0.408364</v>
      </c>
    </row>
    <row r="3757" spans="1:4" x14ac:dyDescent="0.2">
      <c r="A3757" t="s">
        <v>7128</v>
      </c>
      <c r="B3757">
        <v>0.43104999999999999</v>
      </c>
      <c r="C3757">
        <v>0.56894999999999996</v>
      </c>
      <c r="D3757">
        <v>0.43104999999999999</v>
      </c>
    </row>
    <row r="3758" spans="1:4" x14ac:dyDescent="0.2">
      <c r="A3758" t="s">
        <v>7129</v>
      </c>
      <c r="B3758">
        <v>0.45373599999999997</v>
      </c>
      <c r="C3758">
        <v>0.54626399999999997</v>
      </c>
      <c r="D3758">
        <v>0.45373599999999997</v>
      </c>
    </row>
    <row r="3759" spans="1:4" x14ac:dyDescent="0.2">
      <c r="A3759" t="s">
        <v>7130</v>
      </c>
      <c r="B3759">
        <v>0.47642099999999998</v>
      </c>
      <c r="C3759">
        <v>0.52357900000000002</v>
      </c>
      <c r="D3759">
        <v>0.47642099999999998</v>
      </c>
    </row>
    <row r="3760" spans="1:4" x14ac:dyDescent="0.2">
      <c r="A3760" t="s">
        <v>7131</v>
      </c>
      <c r="B3760">
        <v>0.49910300000000002</v>
      </c>
      <c r="C3760">
        <v>0.50089700000000004</v>
      </c>
      <c r="D3760">
        <v>0.49910300000000002</v>
      </c>
    </row>
    <row r="3761" spans="1:4" x14ac:dyDescent="0.2">
      <c r="A3761" t="s">
        <v>7132</v>
      </c>
      <c r="B3761">
        <v>0.52179900000000001</v>
      </c>
      <c r="C3761">
        <v>0.47820099999999999</v>
      </c>
      <c r="D3761">
        <v>0.52179900000000001</v>
      </c>
    </row>
    <row r="3762" spans="1:4" x14ac:dyDescent="0.2">
      <c r="A3762" t="s">
        <v>7133</v>
      </c>
      <c r="B3762">
        <v>0.54448700000000005</v>
      </c>
      <c r="C3762">
        <v>0.455513</v>
      </c>
      <c r="D3762">
        <v>0.54448700000000005</v>
      </c>
    </row>
    <row r="3763" spans="1:4" x14ac:dyDescent="0.2">
      <c r="A3763" t="s">
        <v>7134</v>
      </c>
      <c r="B3763">
        <v>0.56716999999999995</v>
      </c>
      <c r="C3763">
        <v>0.43282999999999999</v>
      </c>
      <c r="D3763">
        <v>0.56716999999999995</v>
      </c>
    </row>
    <row r="3764" spans="1:4" x14ac:dyDescent="0.2">
      <c r="A3764" t="s">
        <v>7135</v>
      </c>
      <c r="B3764">
        <v>0.274557</v>
      </c>
      <c r="C3764">
        <v>0.72544299999999995</v>
      </c>
      <c r="D3764">
        <v>0.274557</v>
      </c>
    </row>
    <row r="3765" spans="1:4" x14ac:dyDescent="0.2">
      <c r="A3765" t="s">
        <v>7136</v>
      </c>
      <c r="B3765">
        <v>0.29286099999999998</v>
      </c>
      <c r="C3765">
        <v>0.70713899999999996</v>
      </c>
      <c r="D3765">
        <v>0.29286099999999998</v>
      </c>
    </row>
    <row r="3766" spans="1:4" x14ac:dyDescent="0.2">
      <c r="A3766" t="s">
        <v>7137</v>
      </c>
      <c r="B3766">
        <v>0.311164</v>
      </c>
      <c r="C3766">
        <v>0.688836</v>
      </c>
      <c r="D3766">
        <v>0.311164</v>
      </c>
    </row>
    <row r="3767" spans="1:4" x14ac:dyDescent="0.2">
      <c r="A3767" t="s">
        <v>7138</v>
      </c>
      <c r="B3767">
        <v>0.32947100000000001</v>
      </c>
      <c r="C3767">
        <v>0.67052900000000004</v>
      </c>
      <c r="D3767">
        <v>0.32947100000000001</v>
      </c>
    </row>
    <row r="3768" spans="1:4" x14ac:dyDescent="0.2">
      <c r="A3768" t="s">
        <v>7139</v>
      </c>
      <c r="B3768">
        <v>0.347775</v>
      </c>
      <c r="C3768">
        <v>0.65222500000000005</v>
      </c>
      <c r="D3768">
        <v>0.347775</v>
      </c>
    </row>
    <row r="3769" spans="1:4" x14ac:dyDescent="0.2">
      <c r="A3769" t="s">
        <v>7140</v>
      </c>
      <c r="B3769">
        <v>0.36608000000000002</v>
      </c>
      <c r="C3769">
        <v>0.63392000000000004</v>
      </c>
      <c r="D3769">
        <v>0.36608000000000002</v>
      </c>
    </row>
    <row r="3770" spans="1:4" x14ac:dyDescent="0.2">
      <c r="A3770" t="s">
        <v>7141</v>
      </c>
      <c r="B3770">
        <v>0.384378</v>
      </c>
      <c r="C3770">
        <v>0.615622</v>
      </c>
      <c r="D3770">
        <v>0.384378</v>
      </c>
    </row>
    <row r="3771" spans="1:4" x14ac:dyDescent="0.2">
      <c r="A3771" t="s">
        <v>7142</v>
      </c>
      <c r="B3771">
        <v>0.40268700000000002</v>
      </c>
      <c r="C3771">
        <v>0.59731299999999998</v>
      </c>
      <c r="D3771">
        <v>0.40268700000000002</v>
      </c>
    </row>
    <row r="3772" spans="1:4" x14ac:dyDescent="0.2">
      <c r="A3772" t="s">
        <v>7143</v>
      </c>
      <c r="B3772">
        <v>0.42099300000000001</v>
      </c>
      <c r="C3772">
        <v>0.57900700000000005</v>
      </c>
      <c r="D3772">
        <v>0.42099300000000001</v>
      </c>
    </row>
    <row r="3773" spans="1:4" x14ac:dyDescent="0.2">
      <c r="A3773" t="s">
        <v>7144</v>
      </c>
      <c r="B3773">
        <v>0.43929699999999999</v>
      </c>
      <c r="C3773">
        <v>0.56070299999999995</v>
      </c>
      <c r="D3773">
        <v>0.43929699999999999</v>
      </c>
    </row>
    <row r="3774" spans="1:4" x14ac:dyDescent="0.2">
      <c r="A3774" t="s">
        <v>7145</v>
      </c>
      <c r="B3774">
        <v>0.457594</v>
      </c>
      <c r="C3774">
        <v>0.54240600000000005</v>
      </c>
      <c r="D3774">
        <v>0.457594</v>
      </c>
    </row>
    <row r="3775" spans="1:4" x14ac:dyDescent="0.2">
      <c r="A3775" t="s">
        <v>7146</v>
      </c>
      <c r="B3775">
        <v>0.409918</v>
      </c>
      <c r="C3775">
        <v>0.590082</v>
      </c>
      <c r="D3775">
        <v>0.409918</v>
      </c>
    </row>
    <row r="3776" spans="1:4" x14ac:dyDescent="0.2">
      <c r="A3776" t="s">
        <v>7147</v>
      </c>
      <c r="B3776">
        <v>0.43724400000000002</v>
      </c>
      <c r="C3776">
        <v>0.56275600000000003</v>
      </c>
      <c r="D3776">
        <v>0.43724400000000002</v>
      </c>
    </row>
    <row r="3777" spans="1:4" x14ac:dyDescent="0.2">
      <c r="A3777" t="s">
        <v>7148</v>
      </c>
      <c r="B3777">
        <v>0.46457100000000001</v>
      </c>
      <c r="C3777">
        <v>0.53542900000000004</v>
      </c>
      <c r="D3777">
        <v>0.46457100000000001</v>
      </c>
    </row>
    <row r="3778" spans="1:4" x14ac:dyDescent="0.2">
      <c r="A3778" t="s">
        <v>7149</v>
      </c>
      <c r="B3778">
        <v>0.49189899999999998</v>
      </c>
      <c r="C3778">
        <v>0.50810100000000002</v>
      </c>
      <c r="D3778">
        <v>0.49189899999999998</v>
      </c>
    </row>
    <row r="3779" spans="1:4" x14ac:dyDescent="0.2">
      <c r="A3779" t="s">
        <v>7150</v>
      </c>
      <c r="B3779">
        <v>0.51922699999999999</v>
      </c>
      <c r="C3779">
        <v>0.48077300000000001</v>
      </c>
      <c r="D3779">
        <v>0.51922699999999999</v>
      </c>
    </row>
    <row r="3780" spans="1:4" x14ac:dyDescent="0.2">
      <c r="A3780" t="s">
        <v>7151</v>
      </c>
      <c r="B3780">
        <v>0.54655699999999996</v>
      </c>
      <c r="C3780">
        <v>0.45344299999999998</v>
      </c>
      <c r="D3780">
        <v>0.54655699999999996</v>
      </c>
    </row>
    <row r="3781" spans="1:4" x14ac:dyDescent="0.2">
      <c r="A3781" t="s">
        <v>7152</v>
      </c>
      <c r="B3781">
        <v>0.57387999999999995</v>
      </c>
      <c r="C3781">
        <v>0.42612</v>
      </c>
      <c r="D3781">
        <v>0.57387999999999995</v>
      </c>
    </row>
    <row r="3782" spans="1:4" x14ac:dyDescent="0.2">
      <c r="A3782" t="s">
        <v>7153</v>
      </c>
      <c r="B3782">
        <v>0.60120899999999999</v>
      </c>
      <c r="C3782">
        <v>0.39879100000000001</v>
      </c>
      <c r="D3782">
        <v>0.60120899999999999</v>
      </c>
    </row>
    <row r="3783" spans="1:4" x14ac:dyDescent="0.2">
      <c r="A3783" t="s">
        <v>7154</v>
      </c>
      <c r="B3783">
        <v>0.62853800000000004</v>
      </c>
      <c r="C3783">
        <v>0.37146200000000001</v>
      </c>
      <c r="D3783">
        <v>0.62853800000000004</v>
      </c>
    </row>
    <row r="3784" spans="1:4" x14ac:dyDescent="0.2">
      <c r="A3784" t="s">
        <v>7155</v>
      </c>
      <c r="B3784">
        <v>0.65586500000000003</v>
      </c>
      <c r="C3784">
        <v>0.34413500000000002</v>
      </c>
      <c r="D3784">
        <v>0.65586500000000003</v>
      </c>
    </row>
    <row r="3785" spans="1:4" x14ac:dyDescent="0.2">
      <c r="A3785" t="s">
        <v>7156</v>
      </c>
      <c r="B3785">
        <v>0.68319399999999997</v>
      </c>
      <c r="C3785">
        <v>0.31680599999999998</v>
      </c>
      <c r="D3785">
        <v>0.68319399999999997</v>
      </c>
    </row>
    <row r="3786" spans="1:4" x14ac:dyDescent="0.2">
      <c r="A3786" t="s">
        <v>7157</v>
      </c>
      <c r="B3786">
        <v>0.39344000000000001</v>
      </c>
      <c r="C3786">
        <v>0.60655999999999999</v>
      </c>
      <c r="D3786">
        <v>0.39344000000000001</v>
      </c>
    </row>
    <row r="3787" spans="1:4" x14ac:dyDescent="0.2">
      <c r="A3787" t="s">
        <v>7158</v>
      </c>
      <c r="B3787">
        <v>0.41966900000000001</v>
      </c>
      <c r="C3787">
        <v>0.58033100000000004</v>
      </c>
      <c r="D3787">
        <v>0.41966900000000001</v>
      </c>
    </row>
    <row r="3788" spans="1:4" x14ac:dyDescent="0.2">
      <c r="A3788" t="s">
        <v>7159</v>
      </c>
      <c r="B3788">
        <v>0.44589600000000001</v>
      </c>
      <c r="C3788">
        <v>0.55410400000000004</v>
      </c>
      <c r="D3788">
        <v>0.44589600000000001</v>
      </c>
    </row>
    <row r="3789" spans="1:4" x14ac:dyDescent="0.2">
      <c r="A3789" t="s">
        <v>7160</v>
      </c>
      <c r="B3789">
        <v>0.47212500000000002</v>
      </c>
      <c r="C3789">
        <v>0.52787499999999998</v>
      </c>
      <c r="D3789">
        <v>0.47212500000000002</v>
      </c>
    </row>
    <row r="3790" spans="1:4" x14ac:dyDescent="0.2">
      <c r="A3790" t="s">
        <v>7161</v>
      </c>
      <c r="B3790">
        <v>0.49835499999999999</v>
      </c>
      <c r="C3790">
        <v>0.50164500000000001</v>
      </c>
      <c r="D3790">
        <v>0.49835499999999999</v>
      </c>
    </row>
    <row r="3791" spans="1:4" x14ac:dyDescent="0.2">
      <c r="A3791" t="s">
        <v>7162</v>
      </c>
      <c r="B3791">
        <v>0.52458499999999997</v>
      </c>
      <c r="C3791">
        <v>0.47541499999999998</v>
      </c>
      <c r="D3791">
        <v>0.52458499999999997</v>
      </c>
    </row>
    <row r="3792" spans="1:4" x14ac:dyDescent="0.2">
      <c r="A3792" t="s">
        <v>7163</v>
      </c>
      <c r="B3792">
        <v>0.550813</v>
      </c>
      <c r="C3792">
        <v>0.449187</v>
      </c>
      <c r="D3792">
        <v>0.550813</v>
      </c>
    </row>
    <row r="3793" spans="1:4" x14ac:dyDescent="0.2">
      <c r="A3793" t="s">
        <v>7164</v>
      </c>
      <c r="B3793">
        <v>0.57704</v>
      </c>
      <c r="C3793">
        <v>0.42296</v>
      </c>
      <c r="D3793">
        <v>0.57704</v>
      </c>
    </row>
    <row r="3794" spans="1:4" x14ac:dyDescent="0.2">
      <c r="A3794" t="s">
        <v>7165</v>
      </c>
      <c r="B3794">
        <v>0.60326999999999997</v>
      </c>
      <c r="C3794">
        <v>0.39673000000000003</v>
      </c>
      <c r="D3794">
        <v>0.60326999999999997</v>
      </c>
    </row>
    <row r="3795" spans="1:4" x14ac:dyDescent="0.2">
      <c r="A3795" t="s">
        <v>7166</v>
      </c>
      <c r="B3795">
        <v>0.62950099999999998</v>
      </c>
      <c r="C3795">
        <v>0.37049900000000002</v>
      </c>
      <c r="D3795">
        <v>0.62950099999999998</v>
      </c>
    </row>
    <row r="3796" spans="1:4" x14ac:dyDescent="0.2">
      <c r="A3796" t="s">
        <v>7167</v>
      </c>
      <c r="B3796">
        <v>0.65573000000000004</v>
      </c>
      <c r="C3796">
        <v>0.34427000000000002</v>
      </c>
      <c r="D3796">
        <v>0.65573000000000004</v>
      </c>
    </row>
    <row r="3797" spans="1:4" x14ac:dyDescent="0.2">
      <c r="A3797" t="s">
        <v>7168</v>
      </c>
      <c r="B3797">
        <v>0.32716299999999998</v>
      </c>
      <c r="C3797">
        <v>0.67283700000000002</v>
      </c>
      <c r="D3797">
        <v>0.32716299999999998</v>
      </c>
    </row>
    <row r="3798" spans="1:4" x14ac:dyDescent="0.2">
      <c r="A3798" t="s">
        <v>7169</v>
      </c>
      <c r="B3798">
        <v>0.34897400000000001</v>
      </c>
      <c r="C3798">
        <v>0.65102599999999999</v>
      </c>
      <c r="D3798">
        <v>0.34897400000000001</v>
      </c>
    </row>
    <row r="3799" spans="1:4" x14ac:dyDescent="0.2">
      <c r="A3799" t="s">
        <v>7170</v>
      </c>
      <c r="B3799">
        <v>0.37078</v>
      </c>
      <c r="C3799">
        <v>0.62922</v>
      </c>
      <c r="D3799">
        <v>0.37078</v>
      </c>
    </row>
    <row r="3800" spans="1:4" x14ac:dyDescent="0.2">
      <c r="A3800" t="s">
        <v>7171</v>
      </c>
      <c r="B3800">
        <v>0.392596</v>
      </c>
      <c r="C3800">
        <v>0.60740400000000005</v>
      </c>
      <c r="D3800">
        <v>0.392596</v>
      </c>
    </row>
    <row r="3801" spans="1:4" x14ac:dyDescent="0.2">
      <c r="A3801" t="s">
        <v>7172</v>
      </c>
      <c r="B3801">
        <v>0.41440900000000003</v>
      </c>
      <c r="C3801">
        <v>0.58559099999999997</v>
      </c>
      <c r="D3801">
        <v>0.41440900000000003</v>
      </c>
    </row>
    <row r="3802" spans="1:4" x14ac:dyDescent="0.2">
      <c r="A3802" t="s">
        <v>7173</v>
      </c>
      <c r="B3802">
        <v>0.43621900000000002</v>
      </c>
      <c r="C3802">
        <v>0.56378099999999998</v>
      </c>
      <c r="D3802">
        <v>0.43621900000000002</v>
      </c>
    </row>
    <row r="3803" spans="1:4" x14ac:dyDescent="0.2">
      <c r="A3803" t="s">
        <v>7174</v>
      </c>
      <c r="B3803">
        <v>0.45802799999999999</v>
      </c>
      <c r="C3803">
        <v>0.54197200000000001</v>
      </c>
      <c r="D3803">
        <v>0.45802799999999999</v>
      </c>
    </row>
    <row r="3804" spans="1:4" x14ac:dyDescent="0.2">
      <c r="A3804" t="s">
        <v>7175</v>
      </c>
      <c r="B3804">
        <v>0.47983799999999999</v>
      </c>
      <c r="C3804">
        <v>0.52016200000000001</v>
      </c>
      <c r="D3804">
        <v>0.47983799999999999</v>
      </c>
    </row>
    <row r="3805" spans="1:4" x14ac:dyDescent="0.2">
      <c r="A3805" t="s">
        <v>7176</v>
      </c>
      <c r="B3805">
        <v>0.50165700000000002</v>
      </c>
      <c r="C3805">
        <v>0.49834299999999998</v>
      </c>
      <c r="D3805">
        <v>0.50165700000000002</v>
      </c>
    </row>
    <row r="3806" spans="1:4" x14ac:dyDescent="0.2">
      <c r="A3806" t="s">
        <v>7177</v>
      </c>
      <c r="B3806">
        <v>0.52346099999999995</v>
      </c>
      <c r="C3806">
        <v>0.47653899999999999</v>
      </c>
      <c r="D3806">
        <v>0.52346099999999995</v>
      </c>
    </row>
    <row r="3807" spans="1:4" x14ac:dyDescent="0.2">
      <c r="A3807" t="s">
        <v>7178</v>
      </c>
      <c r="B3807">
        <v>0.54527300000000001</v>
      </c>
      <c r="C3807">
        <v>0.45472699999999999</v>
      </c>
      <c r="D3807">
        <v>0.54527300000000001</v>
      </c>
    </row>
    <row r="3808" spans="1:4" x14ac:dyDescent="0.2">
      <c r="A3808" t="s">
        <v>7179</v>
      </c>
      <c r="B3808">
        <v>0.29955900000000002</v>
      </c>
      <c r="C3808">
        <v>0.70044099999999998</v>
      </c>
      <c r="D3808">
        <v>0.29955900000000002</v>
      </c>
    </row>
    <row r="3809" spans="1:4" x14ac:dyDescent="0.2">
      <c r="A3809" t="s">
        <v>7180</v>
      </c>
      <c r="B3809">
        <v>0.31952399999999997</v>
      </c>
      <c r="C3809">
        <v>0.68047599999999997</v>
      </c>
      <c r="D3809">
        <v>0.31952399999999997</v>
      </c>
    </row>
    <row r="3810" spans="1:4" x14ac:dyDescent="0.2">
      <c r="A3810" t="s">
        <v>7181</v>
      </c>
      <c r="B3810">
        <v>0.33949499999999999</v>
      </c>
      <c r="C3810">
        <v>0.66050500000000001</v>
      </c>
      <c r="D3810">
        <v>0.33949499999999999</v>
      </c>
    </row>
    <row r="3811" spans="1:4" x14ac:dyDescent="0.2">
      <c r="A3811" t="s">
        <v>7182</v>
      </c>
      <c r="B3811">
        <v>0.35946600000000001</v>
      </c>
      <c r="C3811">
        <v>0.64053400000000005</v>
      </c>
      <c r="D3811">
        <v>0.35946600000000001</v>
      </c>
    </row>
    <row r="3812" spans="1:4" x14ac:dyDescent="0.2">
      <c r="A3812" t="s">
        <v>7183</v>
      </c>
      <c r="B3812">
        <v>0.37943300000000002</v>
      </c>
      <c r="C3812">
        <v>0.62056699999999998</v>
      </c>
      <c r="D3812">
        <v>0.37943300000000002</v>
      </c>
    </row>
    <row r="3813" spans="1:4" x14ac:dyDescent="0.2">
      <c r="A3813" t="s">
        <v>7184</v>
      </c>
      <c r="B3813">
        <v>0.39940700000000001</v>
      </c>
      <c r="C3813">
        <v>0.60059300000000004</v>
      </c>
      <c r="D3813">
        <v>0.39940700000000001</v>
      </c>
    </row>
    <row r="3814" spans="1:4" x14ac:dyDescent="0.2">
      <c r="A3814" t="s">
        <v>7185</v>
      </c>
      <c r="B3814">
        <v>0.41937799999999997</v>
      </c>
      <c r="C3814">
        <v>0.58062199999999997</v>
      </c>
      <c r="D3814">
        <v>0.41937799999999997</v>
      </c>
    </row>
    <row r="3815" spans="1:4" x14ac:dyDescent="0.2">
      <c r="A3815" t="s">
        <v>7186</v>
      </c>
      <c r="B3815">
        <v>0.43934800000000002</v>
      </c>
      <c r="C3815">
        <v>0.56065200000000004</v>
      </c>
      <c r="D3815">
        <v>0.43934800000000002</v>
      </c>
    </row>
    <row r="3816" spans="1:4" x14ac:dyDescent="0.2">
      <c r="A3816" t="s">
        <v>7187</v>
      </c>
      <c r="B3816">
        <v>0.45931699999999998</v>
      </c>
      <c r="C3816">
        <v>0.54068300000000002</v>
      </c>
      <c r="D3816">
        <v>0.45931699999999998</v>
      </c>
    </row>
    <row r="3817" spans="1:4" x14ac:dyDescent="0.2">
      <c r="A3817" t="s">
        <v>7188</v>
      </c>
      <c r="B3817">
        <v>0.47929500000000003</v>
      </c>
      <c r="C3817">
        <v>0.52070499999999997</v>
      </c>
      <c r="D3817">
        <v>0.47929500000000003</v>
      </c>
    </row>
    <row r="3818" spans="1:4" x14ac:dyDescent="0.2">
      <c r="A3818" t="s">
        <v>7189</v>
      </c>
      <c r="B3818">
        <v>0.49925799999999998</v>
      </c>
      <c r="C3818">
        <v>0.50074200000000002</v>
      </c>
      <c r="D3818">
        <v>0.49925799999999998</v>
      </c>
    </row>
    <row r="3819" spans="1:4" x14ac:dyDescent="0.2">
      <c r="A3819" t="s">
        <v>7190</v>
      </c>
      <c r="B3819">
        <v>0.329849</v>
      </c>
      <c r="C3819">
        <v>0.67015100000000005</v>
      </c>
      <c r="D3819">
        <v>0.329849</v>
      </c>
    </row>
    <row r="3820" spans="1:4" x14ac:dyDescent="0.2">
      <c r="A3820" t="s">
        <v>7191</v>
      </c>
      <c r="B3820">
        <v>0.35183900000000001</v>
      </c>
      <c r="C3820">
        <v>0.64816099999999999</v>
      </c>
      <c r="D3820">
        <v>0.35183900000000001</v>
      </c>
    </row>
    <row r="3821" spans="1:4" x14ac:dyDescent="0.2">
      <c r="A3821" t="s">
        <v>7192</v>
      </c>
      <c r="B3821">
        <v>0.37382799999999999</v>
      </c>
      <c r="C3821">
        <v>0.62617199999999995</v>
      </c>
      <c r="D3821">
        <v>0.37382799999999999</v>
      </c>
    </row>
    <row r="3822" spans="1:4" x14ac:dyDescent="0.2">
      <c r="A3822" t="s">
        <v>7193</v>
      </c>
      <c r="B3822">
        <v>0.39581899999999998</v>
      </c>
      <c r="C3822">
        <v>0.60418099999999997</v>
      </c>
      <c r="D3822">
        <v>0.39581899999999998</v>
      </c>
    </row>
    <row r="3823" spans="1:4" x14ac:dyDescent="0.2">
      <c r="A3823" t="s">
        <v>7194</v>
      </c>
      <c r="B3823">
        <v>0.41781099999999999</v>
      </c>
      <c r="C3823">
        <v>0.58218899999999996</v>
      </c>
      <c r="D3823">
        <v>0.41781099999999999</v>
      </c>
    </row>
    <row r="3824" spans="1:4" x14ac:dyDescent="0.2">
      <c r="A3824" t="s">
        <v>7195</v>
      </c>
      <c r="B3824">
        <v>0.439799</v>
      </c>
      <c r="C3824">
        <v>0.56020099999999995</v>
      </c>
      <c r="D3824">
        <v>0.439799</v>
      </c>
    </row>
    <row r="3825" spans="1:4" x14ac:dyDescent="0.2">
      <c r="A3825" t="s">
        <v>7196</v>
      </c>
      <c r="B3825">
        <v>0.46178900000000001</v>
      </c>
      <c r="C3825">
        <v>0.53821099999999999</v>
      </c>
      <c r="D3825">
        <v>0.46178900000000001</v>
      </c>
    </row>
    <row r="3826" spans="1:4" x14ac:dyDescent="0.2">
      <c r="A3826" t="s">
        <v>7197</v>
      </c>
      <c r="B3826">
        <v>0.48377799999999999</v>
      </c>
      <c r="C3826">
        <v>0.51622199999999996</v>
      </c>
      <c r="D3826">
        <v>0.48377799999999999</v>
      </c>
    </row>
    <row r="3827" spans="1:4" x14ac:dyDescent="0.2">
      <c r="A3827" t="s">
        <v>7198</v>
      </c>
      <c r="B3827">
        <v>0.505768</v>
      </c>
      <c r="C3827">
        <v>0.494232</v>
      </c>
      <c r="D3827">
        <v>0.505768</v>
      </c>
    </row>
    <row r="3828" spans="1:4" x14ac:dyDescent="0.2">
      <c r="A3828" t="s">
        <v>7199</v>
      </c>
      <c r="B3828">
        <v>0.527752</v>
      </c>
      <c r="C3828">
        <v>0.472248</v>
      </c>
      <c r="D3828">
        <v>0.527752</v>
      </c>
    </row>
    <row r="3829" spans="1:4" x14ac:dyDescent="0.2">
      <c r="A3829" t="s">
        <v>7200</v>
      </c>
      <c r="B3829">
        <v>0.54975399999999996</v>
      </c>
      <c r="C3829">
        <v>0.45024599999999998</v>
      </c>
      <c r="D3829">
        <v>0.54975399999999996</v>
      </c>
    </row>
    <row r="3830" spans="1:4" x14ac:dyDescent="0.2">
      <c r="A3830" t="s">
        <v>7201</v>
      </c>
      <c r="B3830">
        <v>0.36565999999999999</v>
      </c>
      <c r="C3830">
        <v>0.63434000000000001</v>
      </c>
      <c r="D3830">
        <v>0.36565999999999999</v>
      </c>
    </row>
    <row r="3831" spans="1:4" x14ac:dyDescent="0.2">
      <c r="A3831" t="s">
        <v>7202</v>
      </c>
      <c r="B3831">
        <v>0.390038</v>
      </c>
      <c r="C3831">
        <v>0.609962</v>
      </c>
      <c r="D3831">
        <v>0.390038</v>
      </c>
    </row>
    <row r="3832" spans="1:4" x14ac:dyDescent="0.2">
      <c r="A3832" t="s">
        <v>7203</v>
      </c>
      <c r="B3832">
        <v>0.41441699999999998</v>
      </c>
      <c r="C3832">
        <v>0.58558299999999996</v>
      </c>
      <c r="D3832">
        <v>0.41441699999999998</v>
      </c>
    </row>
    <row r="3833" spans="1:4" x14ac:dyDescent="0.2">
      <c r="A3833" t="s">
        <v>7204</v>
      </c>
      <c r="B3833">
        <v>0.43879200000000002</v>
      </c>
      <c r="C3833">
        <v>0.56120800000000004</v>
      </c>
      <c r="D3833">
        <v>0.43879200000000002</v>
      </c>
    </row>
    <row r="3834" spans="1:4" x14ac:dyDescent="0.2">
      <c r="A3834" t="s">
        <v>7205</v>
      </c>
      <c r="B3834">
        <v>0.463175</v>
      </c>
      <c r="C3834">
        <v>0.536825</v>
      </c>
      <c r="D3834">
        <v>0.463175</v>
      </c>
    </row>
    <row r="3835" spans="1:4" x14ac:dyDescent="0.2">
      <c r="A3835" t="s">
        <v>7206</v>
      </c>
      <c r="B3835">
        <v>0.48754700000000001</v>
      </c>
      <c r="C3835">
        <v>0.51245300000000005</v>
      </c>
      <c r="D3835">
        <v>0.48754700000000001</v>
      </c>
    </row>
    <row r="3836" spans="1:4" x14ac:dyDescent="0.2">
      <c r="A3836" t="s">
        <v>7207</v>
      </c>
      <c r="B3836">
        <v>0.51192599999999999</v>
      </c>
      <c r="C3836">
        <v>0.48807400000000001</v>
      </c>
      <c r="D3836">
        <v>0.51192599999999999</v>
      </c>
    </row>
    <row r="3837" spans="1:4" x14ac:dyDescent="0.2">
      <c r="A3837" t="s">
        <v>7208</v>
      </c>
      <c r="B3837">
        <v>0.53630500000000003</v>
      </c>
      <c r="C3837">
        <v>0.46369500000000002</v>
      </c>
      <c r="D3837">
        <v>0.53630500000000003</v>
      </c>
    </row>
    <row r="3838" spans="1:4" x14ac:dyDescent="0.2">
      <c r="A3838" t="s">
        <v>7209</v>
      </c>
      <c r="B3838">
        <v>0.56067900000000004</v>
      </c>
      <c r="C3838">
        <v>0.43932100000000002</v>
      </c>
      <c r="D3838">
        <v>0.56067900000000004</v>
      </c>
    </row>
    <row r="3839" spans="1:4" x14ac:dyDescent="0.2">
      <c r="A3839" t="s">
        <v>7210</v>
      </c>
      <c r="B3839">
        <v>0.58505399999999996</v>
      </c>
      <c r="C3839">
        <v>0.41494599999999998</v>
      </c>
      <c r="D3839">
        <v>0.58505399999999996</v>
      </c>
    </row>
    <row r="3840" spans="1:4" x14ac:dyDescent="0.2">
      <c r="A3840" t="s">
        <v>7211</v>
      </c>
      <c r="B3840">
        <v>0.60943199999999997</v>
      </c>
      <c r="C3840">
        <v>0.39056800000000003</v>
      </c>
      <c r="D3840">
        <v>0.60943199999999997</v>
      </c>
    </row>
    <row r="3841" spans="1:4" x14ac:dyDescent="0.2">
      <c r="A3841" t="s">
        <v>7212</v>
      </c>
      <c r="B3841">
        <v>0.29493399999999997</v>
      </c>
      <c r="C3841">
        <v>0.70506599999999997</v>
      </c>
      <c r="D3841">
        <v>0.29493399999999997</v>
      </c>
    </row>
    <row r="3842" spans="1:4" x14ac:dyDescent="0.2">
      <c r="A3842" t="s">
        <v>7213</v>
      </c>
      <c r="B3842">
        <v>0.31459300000000001</v>
      </c>
      <c r="C3842">
        <v>0.68540699999999999</v>
      </c>
      <c r="D3842">
        <v>0.31459300000000001</v>
      </c>
    </row>
    <row r="3843" spans="1:4" x14ac:dyDescent="0.2">
      <c r="A3843" t="s">
        <v>7214</v>
      </c>
      <c r="B3843">
        <v>0.33425700000000003</v>
      </c>
      <c r="C3843">
        <v>0.66574299999999997</v>
      </c>
      <c r="D3843">
        <v>0.33425700000000003</v>
      </c>
    </row>
    <row r="3844" spans="1:4" x14ac:dyDescent="0.2">
      <c r="A3844" t="s">
        <v>7215</v>
      </c>
      <c r="B3844">
        <v>0.35392000000000001</v>
      </c>
      <c r="C3844">
        <v>0.64607999999999999</v>
      </c>
      <c r="D3844">
        <v>0.35392000000000001</v>
      </c>
    </row>
    <row r="3845" spans="1:4" x14ac:dyDescent="0.2">
      <c r="A3845" t="s">
        <v>7216</v>
      </c>
      <c r="B3845">
        <v>0.37358200000000003</v>
      </c>
      <c r="C3845">
        <v>0.62641800000000003</v>
      </c>
      <c r="D3845">
        <v>0.37358200000000003</v>
      </c>
    </row>
    <row r="3846" spans="1:4" x14ac:dyDescent="0.2">
      <c r="A3846" t="s">
        <v>7217</v>
      </c>
      <c r="B3846">
        <v>0.39324399999999998</v>
      </c>
      <c r="C3846">
        <v>0.60675599999999996</v>
      </c>
      <c r="D3846">
        <v>0.39324399999999998</v>
      </c>
    </row>
    <row r="3847" spans="1:4" x14ac:dyDescent="0.2">
      <c r="A3847" t="s">
        <v>7218</v>
      </c>
      <c r="B3847">
        <v>0.412908</v>
      </c>
      <c r="C3847">
        <v>0.58709199999999995</v>
      </c>
      <c r="D3847">
        <v>0.412908</v>
      </c>
    </row>
    <row r="3848" spans="1:4" x14ac:dyDescent="0.2">
      <c r="A3848" t="s">
        <v>7219</v>
      </c>
      <c r="B3848">
        <v>0.43257000000000001</v>
      </c>
      <c r="C3848">
        <v>0.56742999999999999</v>
      </c>
      <c r="D3848">
        <v>0.43257000000000001</v>
      </c>
    </row>
    <row r="3849" spans="1:4" x14ac:dyDescent="0.2">
      <c r="A3849" t="s">
        <v>7220</v>
      </c>
      <c r="B3849">
        <v>0.45223099999999999</v>
      </c>
      <c r="C3849">
        <v>0.54776899999999995</v>
      </c>
      <c r="D3849">
        <v>0.45223099999999999</v>
      </c>
    </row>
    <row r="3850" spans="1:4" x14ac:dyDescent="0.2">
      <c r="A3850" t="s">
        <v>7221</v>
      </c>
      <c r="B3850">
        <v>0.47189300000000001</v>
      </c>
      <c r="C3850">
        <v>0.52810699999999999</v>
      </c>
      <c r="D3850">
        <v>0.47189300000000001</v>
      </c>
    </row>
    <row r="3851" spans="1:4" x14ac:dyDescent="0.2">
      <c r="A3851" t="s">
        <v>7222</v>
      </c>
      <c r="B3851">
        <v>0.49155599999999999</v>
      </c>
      <c r="C3851">
        <v>0.50844400000000001</v>
      </c>
      <c r="D3851">
        <v>0.49155599999999999</v>
      </c>
    </row>
    <row r="3852" spans="1:4" x14ac:dyDescent="0.2">
      <c r="A3852" t="s">
        <v>7223</v>
      </c>
      <c r="B3852">
        <v>0.44000099999999998</v>
      </c>
      <c r="C3852">
        <v>0.55999900000000002</v>
      </c>
      <c r="D3852">
        <v>0.44000099999999998</v>
      </c>
    </row>
    <row r="3853" spans="1:4" x14ac:dyDescent="0.2">
      <c r="A3853" t="s">
        <v>7224</v>
      </c>
      <c r="B3853">
        <v>0.469333</v>
      </c>
      <c r="C3853">
        <v>0.530667</v>
      </c>
      <c r="D3853">
        <v>0.469333</v>
      </c>
    </row>
    <row r="3854" spans="1:4" x14ac:dyDescent="0.2">
      <c r="A3854" t="s">
        <v>7225</v>
      </c>
      <c r="B3854">
        <v>0.49866700000000003</v>
      </c>
      <c r="C3854">
        <v>0.50133300000000003</v>
      </c>
      <c r="D3854">
        <v>0.49866700000000003</v>
      </c>
    </row>
    <row r="3855" spans="1:4" x14ac:dyDescent="0.2">
      <c r="A3855" t="s">
        <v>7226</v>
      </c>
      <c r="B3855">
        <v>0.52800499999999995</v>
      </c>
      <c r="C3855">
        <v>0.471995</v>
      </c>
      <c r="D3855">
        <v>0.52800499999999995</v>
      </c>
    </row>
    <row r="3856" spans="1:4" x14ac:dyDescent="0.2">
      <c r="A3856" t="s">
        <v>7227</v>
      </c>
      <c r="B3856">
        <v>0.55733299999999997</v>
      </c>
      <c r="C3856">
        <v>0.44266699999999998</v>
      </c>
      <c r="D3856">
        <v>0.55733299999999997</v>
      </c>
    </row>
    <row r="3857" spans="1:4" x14ac:dyDescent="0.2">
      <c r="A3857" t="s">
        <v>7228</v>
      </c>
      <c r="B3857">
        <v>0.58666499999999999</v>
      </c>
      <c r="C3857">
        <v>0.41333500000000001</v>
      </c>
      <c r="D3857">
        <v>0.58666499999999999</v>
      </c>
    </row>
    <row r="3858" spans="1:4" x14ac:dyDescent="0.2">
      <c r="A3858" t="s">
        <v>7229</v>
      </c>
      <c r="B3858">
        <v>0.61599700000000002</v>
      </c>
      <c r="C3858">
        <v>0.38400299999999998</v>
      </c>
      <c r="D3858">
        <v>0.61599700000000002</v>
      </c>
    </row>
    <row r="3859" spans="1:4" x14ac:dyDescent="0.2">
      <c r="A3859" t="s">
        <v>7230</v>
      </c>
      <c r="B3859">
        <v>0.64533300000000005</v>
      </c>
      <c r="C3859">
        <v>0.35466700000000001</v>
      </c>
      <c r="D3859">
        <v>0.64533300000000005</v>
      </c>
    </row>
    <row r="3860" spans="1:4" x14ac:dyDescent="0.2">
      <c r="A3860" t="s">
        <v>7231</v>
      </c>
      <c r="B3860">
        <v>0.67466700000000002</v>
      </c>
      <c r="C3860">
        <v>0.32533299999999998</v>
      </c>
      <c r="D3860">
        <v>0.67466700000000002</v>
      </c>
    </row>
    <row r="3861" spans="1:4" x14ac:dyDescent="0.2">
      <c r="A3861" t="s">
        <v>7232</v>
      </c>
      <c r="B3861">
        <v>0.70399800000000001</v>
      </c>
      <c r="C3861">
        <v>0.29600199999999999</v>
      </c>
      <c r="D3861">
        <v>0.70399800000000001</v>
      </c>
    </row>
    <row r="3862" spans="1:4" x14ac:dyDescent="0.2">
      <c r="A3862" t="s">
        <v>7233</v>
      </c>
      <c r="B3862">
        <v>0.73333899999999996</v>
      </c>
      <c r="C3862">
        <v>0.26666099999999998</v>
      </c>
      <c r="D3862">
        <v>0.73333899999999996</v>
      </c>
    </row>
    <row r="3863" spans="1:4" x14ac:dyDescent="0.2">
      <c r="A3863" t="s">
        <v>7234</v>
      </c>
      <c r="B3863">
        <v>0.34749999999999998</v>
      </c>
      <c r="C3863">
        <v>0.65249999999999997</v>
      </c>
      <c r="D3863">
        <v>0.34749999999999998</v>
      </c>
    </row>
    <row r="3864" spans="1:4" x14ac:dyDescent="0.2">
      <c r="A3864" t="s">
        <v>7235</v>
      </c>
      <c r="B3864">
        <v>0.370666</v>
      </c>
      <c r="C3864">
        <v>0.62933399999999995</v>
      </c>
      <c r="D3864">
        <v>0.370666</v>
      </c>
    </row>
    <row r="3865" spans="1:4" x14ac:dyDescent="0.2">
      <c r="A3865" t="s">
        <v>7236</v>
      </c>
      <c r="B3865">
        <v>0.39383400000000002</v>
      </c>
      <c r="C3865">
        <v>0.60616599999999998</v>
      </c>
      <c r="D3865">
        <v>0.39383400000000002</v>
      </c>
    </row>
    <row r="3866" spans="1:4" x14ac:dyDescent="0.2">
      <c r="A3866" t="s">
        <v>7237</v>
      </c>
      <c r="B3866">
        <v>0.41700199999999998</v>
      </c>
      <c r="C3866">
        <v>0.58299800000000002</v>
      </c>
      <c r="D3866">
        <v>0.41700199999999998</v>
      </c>
    </row>
    <row r="3867" spans="1:4" x14ac:dyDescent="0.2">
      <c r="A3867" t="s">
        <v>7238</v>
      </c>
      <c r="B3867">
        <v>0.44016699999999997</v>
      </c>
      <c r="C3867">
        <v>0.55983300000000003</v>
      </c>
      <c r="D3867">
        <v>0.44016699999999997</v>
      </c>
    </row>
    <row r="3868" spans="1:4" x14ac:dyDescent="0.2">
      <c r="A3868" t="s">
        <v>7239</v>
      </c>
      <c r="B3868">
        <v>0.46333299999999999</v>
      </c>
      <c r="C3868">
        <v>0.53666700000000001</v>
      </c>
      <c r="D3868">
        <v>0.46333299999999999</v>
      </c>
    </row>
    <row r="3869" spans="1:4" x14ac:dyDescent="0.2">
      <c r="A3869" t="s">
        <v>7240</v>
      </c>
      <c r="B3869">
        <v>0.48649999999999999</v>
      </c>
      <c r="C3869">
        <v>0.51349999999999996</v>
      </c>
      <c r="D3869">
        <v>0.48649999999999999</v>
      </c>
    </row>
    <row r="3870" spans="1:4" x14ac:dyDescent="0.2">
      <c r="A3870" t="s">
        <v>7241</v>
      </c>
      <c r="B3870">
        <v>0.50966699999999998</v>
      </c>
      <c r="C3870">
        <v>0.49033300000000002</v>
      </c>
      <c r="D3870">
        <v>0.50966699999999998</v>
      </c>
    </row>
    <row r="3871" spans="1:4" x14ac:dyDescent="0.2">
      <c r="A3871" t="s">
        <v>7242</v>
      </c>
      <c r="B3871">
        <v>0.53283400000000003</v>
      </c>
      <c r="C3871">
        <v>0.46716600000000003</v>
      </c>
      <c r="D3871">
        <v>0.53283400000000003</v>
      </c>
    </row>
    <row r="3872" spans="1:4" x14ac:dyDescent="0.2">
      <c r="A3872" t="s">
        <v>7243</v>
      </c>
      <c r="B3872">
        <v>0.55600000000000005</v>
      </c>
      <c r="C3872">
        <v>0.44400000000000001</v>
      </c>
      <c r="D3872">
        <v>0.55600000000000005</v>
      </c>
    </row>
    <row r="3873" spans="1:4" x14ac:dyDescent="0.2">
      <c r="A3873" t="s">
        <v>7244</v>
      </c>
      <c r="B3873">
        <v>0.57916500000000004</v>
      </c>
      <c r="C3873">
        <v>0.42083500000000001</v>
      </c>
      <c r="D3873">
        <v>0.57916500000000004</v>
      </c>
    </row>
    <row r="3874" spans="1:4" x14ac:dyDescent="0.2">
      <c r="A3874" t="s">
        <v>7245</v>
      </c>
      <c r="B3874">
        <v>0.44000099999999998</v>
      </c>
      <c r="C3874">
        <v>0.55999900000000002</v>
      </c>
      <c r="D3874">
        <v>0.44000099999999998</v>
      </c>
    </row>
    <row r="3875" spans="1:4" x14ac:dyDescent="0.2">
      <c r="A3875" t="s">
        <v>7246</v>
      </c>
      <c r="B3875">
        <v>0.469333</v>
      </c>
      <c r="C3875">
        <v>0.530667</v>
      </c>
      <c r="D3875">
        <v>0.469333</v>
      </c>
    </row>
    <row r="3876" spans="1:4" x14ac:dyDescent="0.2">
      <c r="A3876" t="s">
        <v>7247</v>
      </c>
      <c r="B3876">
        <v>0.49866700000000003</v>
      </c>
      <c r="C3876">
        <v>0.50133300000000003</v>
      </c>
      <c r="D3876">
        <v>0.49866700000000003</v>
      </c>
    </row>
    <row r="3877" spans="1:4" x14ac:dyDescent="0.2">
      <c r="A3877" t="s">
        <v>7248</v>
      </c>
      <c r="B3877">
        <v>0.52800499999999995</v>
      </c>
      <c r="C3877">
        <v>0.471995</v>
      </c>
      <c r="D3877">
        <v>0.52800499999999995</v>
      </c>
    </row>
    <row r="3878" spans="1:4" x14ac:dyDescent="0.2">
      <c r="A3878" t="s">
        <v>7249</v>
      </c>
      <c r="B3878">
        <v>0.55733299999999997</v>
      </c>
      <c r="C3878">
        <v>0.44266699999999998</v>
      </c>
      <c r="D3878">
        <v>0.55733299999999997</v>
      </c>
    </row>
    <row r="3879" spans="1:4" x14ac:dyDescent="0.2">
      <c r="A3879" t="s">
        <v>7250</v>
      </c>
      <c r="B3879">
        <v>0.58666499999999999</v>
      </c>
      <c r="C3879">
        <v>0.41333500000000001</v>
      </c>
      <c r="D3879">
        <v>0.58666499999999999</v>
      </c>
    </row>
    <row r="3880" spans="1:4" x14ac:dyDescent="0.2">
      <c r="A3880" t="s">
        <v>7251</v>
      </c>
      <c r="B3880">
        <v>0.61599700000000002</v>
      </c>
      <c r="C3880">
        <v>0.38400299999999998</v>
      </c>
      <c r="D3880">
        <v>0.61599700000000002</v>
      </c>
    </row>
    <row r="3881" spans="1:4" x14ac:dyDescent="0.2">
      <c r="A3881" t="s">
        <v>7252</v>
      </c>
      <c r="B3881">
        <v>0.64533300000000005</v>
      </c>
      <c r="C3881">
        <v>0.35466700000000001</v>
      </c>
      <c r="D3881">
        <v>0.64533300000000005</v>
      </c>
    </row>
    <row r="3882" spans="1:4" x14ac:dyDescent="0.2">
      <c r="A3882" t="s">
        <v>7253</v>
      </c>
      <c r="B3882">
        <v>0.67466700000000002</v>
      </c>
      <c r="C3882">
        <v>0.32533299999999998</v>
      </c>
      <c r="D3882">
        <v>0.67466700000000002</v>
      </c>
    </row>
    <row r="3883" spans="1:4" x14ac:dyDescent="0.2">
      <c r="A3883" t="s">
        <v>7254</v>
      </c>
      <c r="B3883">
        <v>0.70399800000000001</v>
      </c>
      <c r="C3883">
        <v>0.29600199999999999</v>
      </c>
      <c r="D3883">
        <v>0.70399800000000001</v>
      </c>
    </row>
    <row r="3884" spans="1:4" x14ac:dyDescent="0.2">
      <c r="A3884" t="s">
        <v>7255</v>
      </c>
      <c r="B3884">
        <v>0.73333899999999996</v>
      </c>
      <c r="C3884">
        <v>0.26666099999999998</v>
      </c>
      <c r="D3884">
        <v>0.73333899999999996</v>
      </c>
    </row>
    <row r="3885" spans="1:4" x14ac:dyDescent="0.2">
      <c r="A3885" t="s">
        <v>7256</v>
      </c>
      <c r="B3885">
        <v>0.37624999999999997</v>
      </c>
      <c r="C3885">
        <v>0.62375000000000003</v>
      </c>
      <c r="D3885">
        <v>0.37624999999999997</v>
      </c>
    </row>
    <row r="3886" spans="1:4" x14ac:dyDescent="0.2">
      <c r="A3886" t="s">
        <v>7257</v>
      </c>
      <c r="B3886">
        <v>0.40133600000000003</v>
      </c>
      <c r="C3886">
        <v>0.59866399999999997</v>
      </c>
      <c r="D3886">
        <v>0.40133600000000003</v>
      </c>
    </row>
    <row r="3887" spans="1:4" x14ac:dyDescent="0.2">
      <c r="A3887" t="s">
        <v>7258</v>
      </c>
      <c r="B3887">
        <v>0.42641800000000002</v>
      </c>
      <c r="C3887">
        <v>0.57358200000000004</v>
      </c>
      <c r="D3887">
        <v>0.42641800000000002</v>
      </c>
    </row>
    <row r="3888" spans="1:4" x14ac:dyDescent="0.2">
      <c r="A3888" t="s">
        <v>7259</v>
      </c>
      <c r="B3888">
        <v>0.45150000000000001</v>
      </c>
      <c r="C3888">
        <v>0.54849999999999999</v>
      </c>
      <c r="D3888">
        <v>0.45150000000000001</v>
      </c>
    </row>
    <row r="3889" spans="1:4" x14ac:dyDescent="0.2">
      <c r="A3889" t="s">
        <v>7260</v>
      </c>
      <c r="B3889">
        <v>0.47658299999999998</v>
      </c>
      <c r="C3889">
        <v>0.52341700000000002</v>
      </c>
      <c r="D3889">
        <v>0.47658299999999998</v>
      </c>
    </row>
    <row r="3890" spans="1:4" x14ac:dyDescent="0.2">
      <c r="A3890" t="s">
        <v>7261</v>
      </c>
      <c r="B3890">
        <v>0.50165899999999997</v>
      </c>
      <c r="C3890">
        <v>0.49834099999999998</v>
      </c>
      <c r="D3890">
        <v>0.50165899999999997</v>
      </c>
    </row>
    <row r="3891" spans="1:4" x14ac:dyDescent="0.2">
      <c r="A3891" t="s">
        <v>7262</v>
      </c>
      <c r="B3891">
        <v>0.52675099999999997</v>
      </c>
      <c r="C3891">
        <v>0.47324899999999998</v>
      </c>
      <c r="D3891">
        <v>0.52675099999999997</v>
      </c>
    </row>
    <row r="3892" spans="1:4" x14ac:dyDescent="0.2">
      <c r="A3892" t="s">
        <v>7263</v>
      </c>
      <c r="B3892">
        <v>0.55183300000000002</v>
      </c>
      <c r="C3892">
        <v>0.44816699999999998</v>
      </c>
      <c r="D3892">
        <v>0.55183300000000002</v>
      </c>
    </row>
    <row r="3893" spans="1:4" x14ac:dyDescent="0.2">
      <c r="A3893" t="s">
        <v>7264</v>
      </c>
      <c r="B3893">
        <v>0.57691499999999996</v>
      </c>
      <c r="C3893">
        <v>0.42308499999999999</v>
      </c>
      <c r="D3893">
        <v>0.57691499999999996</v>
      </c>
    </row>
    <row r="3894" spans="1:4" x14ac:dyDescent="0.2">
      <c r="A3894" t="s">
        <v>7265</v>
      </c>
      <c r="B3894">
        <v>0.60199800000000003</v>
      </c>
      <c r="C3894">
        <v>0.39800200000000002</v>
      </c>
      <c r="D3894">
        <v>0.60199800000000003</v>
      </c>
    </row>
    <row r="3895" spans="1:4" x14ac:dyDescent="0.2">
      <c r="A3895" t="s">
        <v>7266</v>
      </c>
      <c r="B3895">
        <v>0.62708299999999995</v>
      </c>
      <c r="C3895">
        <v>0.372917</v>
      </c>
      <c r="D3895">
        <v>0.62708299999999995</v>
      </c>
    </row>
    <row r="3896" spans="1:4" x14ac:dyDescent="0.2">
      <c r="A3896" t="s">
        <v>7267</v>
      </c>
      <c r="B3896">
        <v>0.371253</v>
      </c>
      <c r="C3896">
        <v>0.62874699999999994</v>
      </c>
      <c r="D3896">
        <v>0.371253</v>
      </c>
    </row>
    <row r="3897" spans="1:4" x14ac:dyDescent="0.2">
      <c r="A3897" t="s">
        <v>7268</v>
      </c>
      <c r="B3897">
        <v>0.39600200000000002</v>
      </c>
      <c r="C3897">
        <v>0.60399800000000003</v>
      </c>
      <c r="D3897">
        <v>0.39600200000000002</v>
      </c>
    </row>
    <row r="3898" spans="1:4" x14ac:dyDescent="0.2">
      <c r="A3898" t="s">
        <v>7269</v>
      </c>
      <c r="B3898">
        <v>0.42075200000000001</v>
      </c>
      <c r="C3898">
        <v>0.57924799999999999</v>
      </c>
      <c r="D3898">
        <v>0.42075200000000001</v>
      </c>
    </row>
    <row r="3899" spans="1:4" x14ac:dyDescent="0.2">
      <c r="A3899" t="s">
        <v>7270</v>
      </c>
      <c r="B3899">
        <v>0.44550000000000001</v>
      </c>
      <c r="C3899">
        <v>0.55449999999999999</v>
      </c>
      <c r="D3899">
        <v>0.44550000000000001</v>
      </c>
    </row>
    <row r="3900" spans="1:4" x14ac:dyDescent="0.2">
      <c r="A3900" t="s">
        <v>7271</v>
      </c>
      <c r="B3900">
        <v>0.47024899999999997</v>
      </c>
      <c r="C3900">
        <v>0.52975099999999997</v>
      </c>
      <c r="D3900">
        <v>0.47024899999999997</v>
      </c>
    </row>
    <row r="3901" spans="1:4" x14ac:dyDescent="0.2">
      <c r="A3901" t="s">
        <v>7272</v>
      </c>
      <c r="B3901">
        <v>0.495</v>
      </c>
      <c r="C3901">
        <v>0.505</v>
      </c>
      <c r="D3901">
        <v>0.495</v>
      </c>
    </row>
    <row r="3902" spans="1:4" x14ac:dyDescent="0.2">
      <c r="A3902" t="s">
        <v>7273</v>
      </c>
      <c r="B3902">
        <v>0.51975000000000005</v>
      </c>
      <c r="C3902">
        <v>0.48025000000000001</v>
      </c>
      <c r="D3902">
        <v>0.51975000000000005</v>
      </c>
    </row>
    <row r="3903" spans="1:4" x14ac:dyDescent="0.2">
      <c r="A3903" t="s">
        <v>7274</v>
      </c>
      <c r="B3903">
        <v>0.54449999999999998</v>
      </c>
      <c r="C3903">
        <v>0.45550000000000002</v>
      </c>
      <c r="D3903">
        <v>0.54449999999999998</v>
      </c>
    </row>
    <row r="3904" spans="1:4" x14ac:dyDescent="0.2">
      <c r="A3904" t="s">
        <v>7275</v>
      </c>
      <c r="B3904">
        <v>0.569249</v>
      </c>
      <c r="C3904">
        <v>0.430751</v>
      </c>
      <c r="D3904">
        <v>0.569249</v>
      </c>
    </row>
    <row r="3905" spans="1:4" x14ac:dyDescent="0.2">
      <c r="A3905" t="s">
        <v>7276</v>
      </c>
      <c r="B3905">
        <v>0.593997</v>
      </c>
      <c r="C3905">
        <v>0.406003</v>
      </c>
      <c r="D3905">
        <v>0.593997</v>
      </c>
    </row>
    <row r="3906" spans="1:4" x14ac:dyDescent="0.2">
      <c r="A3906" t="s">
        <v>7277</v>
      </c>
      <c r="B3906">
        <v>0.61875000000000002</v>
      </c>
      <c r="C3906">
        <v>0.38124999999999998</v>
      </c>
      <c r="D3906">
        <v>0.61875000000000002</v>
      </c>
    </row>
    <row r="3907" spans="1:4" x14ac:dyDescent="0.2">
      <c r="A3907" t="s">
        <v>7278</v>
      </c>
      <c r="B3907">
        <v>0.33250000000000002</v>
      </c>
      <c r="C3907">
        <v>0.66749999999999998</v>
      </c>
      <c r="D3907">
        <v>0.33250000000000002</v>
      </c>
    </row>
    <row r="3908" spans="1:4" x14ac:dyDescent="0.2">
      <c r="A3908" t="s">
        <v>7279</v>
      </c>
      <c r="B3908">
        <v>0.35466700000000001</v>
      </c>
      <c r="C3908">
        <v>0.64533300000000005</v>
      </c>
      <c r="D3908">
        <v>0.35466700000000001</v>
      </c>
    </row>
    <row r="3909" spans="1:4" x14ac:dyDescent="0.2">
      <c r="A3909" t="s">
        <v>7280</v>
      </c>
      <c r="B3909">
        <v>0.37683299999999997</v>
      </c>
      <c r="C3909">
        <v>0.62316700000000003</v>
      </c>
      <c r="D3909">
        <v>0.37683299999999997</v>
      </c>
    </row>
    <row r="3910" spans="1:4" x14ac:dyDescent="0.2">
      <c r="A3910" t="s">
        <v>7281</v>
      </c>
      <c r="B3910">
        <v>0.39900099999999999</v>
      </c>
      <c r="C3910">
        <v>0.60099899999999995</v>
      </c>
      <c r="D3910">
        <v>0.39900099999999999</v>
      </c>
    </row>
    <row r="3911" spans="1:4" x14ac:dyDescent="0.2">
      <c r="A3911" t="s">
        <v>7282</v>
      </c>
      <c r="B3911">
        <v>0.42116900000000002</v>
      </c>
      <c r="C3911">
        <v>0.57883099999999998</v>
      </c>
      <c r="D3911">
        <v>0.42116900000000002</v>
      </c>
    </row>
    <row r="3912" spans="1:4" x14ac:dyDescent="0.2">
      <c r="A3912" t="s">
        <v>7283</v>
      </c>
      <c r="B3912">
        <v>0.44333400000000001</v>
      </c>
      <c r="C3912">
        <v>0.55666599999999999</v>
      </c>
      <c r="D3912">
        <v>0.44333400000000001</v>
      </c>
    </row>
    <row r="3913" spans="1:4" x14ac:dyDescent="0.2">
      <c r="A3913" t="s">
        <v>7284</v>
      </c>
      <c r="B3913">
        <v>0.46550599999999998</v>
      </c>
      <c r="C3913">
        <v>0.53449400000000002</v>
      </c>
      <c r="D3913">
        <v>0.46550599999999998</v>
      </c>
    </row>
    <row r="3914" spans="1:4" x14ac:dyDescent="0.2">
      <c r="A3914" t="s">
        <v>7285</v>
      </c>
      <c r="B3914">
        <v>0.48766700000000002</v>
      </c>
      <c r="C3914">
        <v>0.51233300000000004</v>
      </c>
      <c r="D3914">
        <v>0.48766700000000002</v>
      </c>
    </row>
    <row r="3915" spans="1:4" x14ac:dyDescent="0.2">
      <c r="A3915" t="s">
        <v>7286</v>
      </c>
      <c r="B3915">
        <v>0.50983299999999998</v>
      </c>
      <c r="C3915">
        <v>0.49016700000000002</v>
      </c>
      <c r="D3915">
        <v>0.50983299999999998</v>
      </c>
    </row>
    <row r="3916" spans="1:4" x14ac:dyDescent="0.2">
      <c r="A3916" t="s">
        <v>7287</v>
      </c>
      <c r="B3916">
        <v>0.53200000000000003</v>
      </c>
      <c r="C3916">
        <v>0.46800000000000003</v>
      </c>
      <c r="D3916">
        <v>0.53200000000000003</v>
      </c>
    </row>
    <row r="3917" spans="1:4" x14ac:dyDescent="0.2">
      <c r="A3917" t="s">
        <v>7288</v>
      </c>
      <c r="B3917">
        <v>0.55416699999999997</v>
      </c>
      <c r="C3917">
        <v>0.44583299999999998</v>
      </c>
      <c r="D3917">
        <v>0.55416699999999997</v>
      </c>
    </row>
    <row r="3918" spans="1:4" x14ac:dyDescent="0.2">
      <c r="A3918" t="s">
        <v>7289</v>
      </c>
      <c r="B3918">
        <v>0.41125200000000001</v>
      </c>
      <c r="C3918">
        <v>0.58874800000000005</v>
      </c>
      <c r="D3918">
        <v>0.41125200000000001</v>
      </c>
    </row>
    <row r="3919" spans="1:4" x14ac:dyDescent="0.2">
      <c r="A3919" t="s">
        <v>7290</v>
      </c>
      <c r="B3919">
        <v>0.43866699999999997</v>
      </c>
      <c r="C3919">
        <v>0.56133299999999997</v>
      </c>
      <c r="D3919">
        <v>0.43866699999999997</v>
      </c>
    </row>
    <row r="3920" spans="1:4" x14ac:dyDescent="0.2">
      <c r="A3920" t="s">
        <v>7291</v>
      </c>
      <c r="B3920">
        <v>0.46608300000000003</v>
      </c>
      <c r="C3920">
        <v>0.53391699999999997</v>
      </c>
      <c r="D3920">
        <v>0.46608300000000003</v>
      </c>
    </row>
    <row r="3921" spans="1:4" x14ac:dyDescent="0.2">
      <c r="A3921" t="s">
        <v>7292</v>
      </c>
      <c r="B3921">
        <v>0.49349999999999999</v>
      </c>
      <c r="C3921">
        <v>0.50649999999999995</v>
      </c>
      <c r="D3921">
        <v>0.49349999999999999</v>
      </c>
    </row>
    <row r="3922" spans="1:4" x14ac:dyDescent="0.2">
      <c r="A3922" t="s">
        <v>7293</v>
      </c>
      <c r="B3922">
        <v>0.52091799999999999</v>
      </c>
      <c r="C3922">
        <v>0.47908200000000001</v>
      </c>
      <c r="D3922">
        <v>0.52091799999999999</v>
      </c>
    </row>
    <row r="3923" spans="1:4" x14ac:dyDescent="0.2">
      <c r="A3923" t="s">
        <v>7294</v>
      </c>
      <c r="B3923">
        <v>0.54833299999999996</v>
      </c>
      <c r="C3923">
        <v>0.45166699999999999</v>
      </c>
      <c r="D3923">
        <v>0.54833299999999996</v>
      </c>
    </row>
    <row r="3924" spans="1:4" x14ac:dyDescent="0.2">
      <c r="A3924" t="s">
        <v>7295</v>
      </c>
      <c r="B3924">
        <v>0.57574800000000004</v>
      </c>
      <c r="C3924">
        <v>0.42425200000000002</v>
      </c>
      <c r="D3924">
        <v>0.57574800000000004</v>
      </c>
    </row>
    <row r="3925" spans="1:4" x14ac:dyDescent="0.2">
      <c r="A3925" t="s">
        <v>7296</v>
      </c>
      <c r="B3925">
        <v>0.60316599999999998</v>
      </c>
      <c r="C3925">
        <v>0.39683400000000002</v>
      </c>
      <c r="D3925">
        <v>0.60316599999999998</v>
      </c>
    </row>
    <row r="3926" spans="1:4" x14ac:dyDescent="0.2">
      <c r="A3926" t="s">
        <v>7297</v>
      </c>
      <c r="B3926">
        <v>0.63058599999999998</v>
      </c>
      <c r="C3926">
        <v>0.36941400000000002</v>
      </c>
      <c r="D3926">
        <v>0.63058599999999998</v>
      </c>
    </row>
    <row r="3927" spans="1:4" x14ac:dyDescent="0.2">
      <c r="A3927" t="s">
        <v>7298</v>
      </c>
      <c r="B3927">
        <v>0.65800099999999995</v>
      </c>
      <c r="C3927">
        <v>0.341999</v>
      </c>
      <c r="D3927">
        <v>0.65800099999999995</v>
      </c>
    </row>
    <row r="3928" spans="1:4" x14ac:dyDescent="0.2">
      <c r="A3928" t="s">
        <v>7299</v>
      </c>
      <c r="B3928">
        <v>0.68541799999999997</v>
      </c>
      <c r="C3928">
        <v>0.31458199999999997</v>
      </c>
      <c r="D3928">
        <v>0.68541799999999997</v>
      </c>
    </row>
    <row r="3929" spans="1:4" x14ac:dyDescent="0.2">
      <c r="A3929" t="s">
        <v>7300</v>
      </c>
      <c r="B3929">
        <v>0.32500000000000001</v>
      </c>
      <c r="C3929">
        <v>0.67500000000000004</v>
      </c>
      <c r="D3929">
        <v>0.32500000000000001</v>
      </c>
    </row>
    <row r="3930" spans="1:4" x14ac:dyDescent="0.2">
      <c r="A3930" t="s">
        <v>7301</v>
      </c>
      <c r="B3930">
        <v>0.346667</v>
      </c>
      <c r="C3930">
        <v>0.65333300000000005</v>
      </c>
      <c r="D3930">
        <v>0.346667</v>
      </c>
    </row>
    <row r="3931" spans="1:4" x14ac:dyDescent="0.2">
      <c r="A3931" t="s">
        <v>7302</v>
      </c>
      <c r="B3931">
        <v>0.36833700000000003</v>
      </c>
      <c r="C3931">
        <v>0.63166299999999997</v>
      </c>
      <c r="D3931">
        <v>0.36833700000000003</v>
      </c>
    </row>
    <row r="3932" spans="1:4" x14ac:dyDescent="0.2">
      <c r="A3932" t="s">
        <v>7303</v>
      </c>
      <c r="B3932">
        <v>0.39</v>
      </c>
      <c r="C3932">
        <v>0.61</v>
      </c>
      <c r="D3932">
        <v>0.39</v>
      </c>
    </row>
    <row r="3933" spans="1:4" x14ac:dyDescent="0.2">
      <c r="A3933" t="s">
        <v>7304</v>
      </c>
      <c r="B3933">
        <v>0.41166900000000001</v>
      </c>
      <c r="C3933">
        <v>0.58833100000000005</v>
      </c>
      <c r="D3933">
        <v>0.41166900000000001</v>
      </c>
    </row>
    <row r="3934" spans="1:4" x14ac:dyDescent="0.2">
      <c r="A3934" t="s">
        <v>7305</v>
      </c>
      <c r="B3934">
        <v>0.43333500000000003</v>
      </c>
      <c r="C3934">
        <v>0.56666499999999997</v>
      </c>
      <c r="D3934">
        <v>0.43333500000000003</v>
      </c>
    </row>
    <row r="3935" spans="1:4" x14ac:dyDescent="0.2">
      <c r="A3935" t="s">
        <v>7306</v>
      </c>
      <c r="B3935">
        <v>0.45500499999999999</v>
      </c>
      <c r="C3935">
        <v>0.54499500000000001</v>
      </c>
      <c r="D3935">
        <v>0.45500499999999999</v>
      </c>
    </row>
    <row r="3936" spans="1:4" x14ac:dyDescent="0.2">
      <c r="A3936" t="s">
        <v>7307</v>
      </c>
      <c r="B3936">
        <v>0.47666399999999998</v>
      </c>
      <c r="C3936">
        <v>0.52333600000000002</v>
      </c>
      <c r="D3936">
        <v>0.47666399999999998</v>
      </c>
    </row>
    <row r="3937" spans="1:4" x14ac:dyDescent="0.2">
      <c r="A3937" t="s">
        <v>7308</v>
      </c>
      <c r="B3937">
        <v>0.49833300000000003</v>
      </c>
      <c r="C3937">
        <v>0.50166699999999997</v>
      </c>
      <c r="D3937">
        <v>0.49833300000000003</v>
      </c>
    </row>
    <row r="3938" spans="1:4" x14ac:dyDescent="0.2">
      <c r="A3938" t="s">
        <v>7309</v>
      </c>
      <c r="B3938">
        <v>0.52</v>
      </c>
      <c r="C3938">
        <v>0.48</v>
      </c>
      <c r="D3938">
        <v>0.52</v>
      </c>
    </row>
    <row r="3939" spans="1:4" x14ac:dyDescent="0.2">
      <c r="A3939" t="s">
        <v>7310</v>
      </c>
      <c r="B3939">
        <v>0.54166700000000001</v>
      </c>
      <c r="C3939">
        <v>0.45833299999999999</v>
      </c>
      <c r="D3939">
        <v>0.54166700000000001</v>
      </c>
    </row>
    <row r="3940" spans="1:4" x14ac:dyDescent="0.2">
      <c r="A3940" t="s">
        <v>7311</v>
      </c>
      <c r="B3940">
        <v>0.31749899999999998</v>
      </c>
      <c r="C3940">
        <v>0.68250100000000002</v>
      </c>
      <c r="D3940">
        <v>0.31749899999999998</v>
      </c>
    </row>
    <row r="3941" spans="1:4" x14ac:dyDescent="0.2">
      <c r="A3941" t="s">
        <v>7312</v>
      </c>
      <c r="B3941">
        <v>0.338667</v>
      </c>
      <c r="C3941">
        <v>0.66133299999999995</v>
      </c>
      <c r="D3941">
        <v>0.338667</v>
      </c>
    </row>
    <row r="3942" spans="1:4" x14ac:dyDescent="0.2">
      <c r="A3942" t="s">
        <v>7313</v>
      </c>
      <c r="B3942">
        <v>0.35983300000000001</v>
      </c>
      <c r="C3942">
        <v>0.64016700000000004</v>
      </c>
      <c r="D3942">
        <v>0.35983300000000001</v>
      </c>
    </row>
    <row r="3943" spans="1:4" x14ac:dyDescent="0.2">
      <c r="A3943" t="s">
        <v>7314</v>
      </c>
      <c r="B3943">
        <v>0.38100000000000001</v>
      </c>
      <c r="C3943">
        <v>0.61899999999999999</v>
      </c>
      <c r="D3943">
        <v>0.38100000000000001</v>
      </c>
    </row>
    <row r="3944" spans="1:4" x14ac:dyDescent="0.2">
      <c r="A3944" t="s">
        <v>7315</v>
      </c>
      <c r="B3944">
        <v>0.402167</v>
      </c>
      <c r="C3944">
        <v>0.59783299999999995</v>
      </c>
      <c r="D3944">
        <v>0.402167</v>
      </c>
    </row>
    <row r="3945" spans="1:4" x14ac:dyDescent="0.2">
      <c r="A3945" t="s">
        <v>7316</v>
      </c>
      <c r="B3945">
        <v>0.42333500000000002</v>
      </c>
      <c r="C3945">
        <v>0.57666499999999998</v>
      </c>
      <c r="D3945">
        <v>0.42333500000000002</v>
      </c>
    </row>
    <row r="3946" spans="1:4" x14ac:dyDescent="0.2">
      <c r="A3946" t="s">
        <v>7317</v>
      </c>
      <c r="B3946">
        <v>0.44450000000000001</v>
      </c>
      <c r="C3946">
        <v>0.55549999999999999</v>
      </c>
      <c r="D3946">
        <v>0.44450000000000001</v>
      </c>
    </row>
    <row r="3947" spans="1:4" x14ac:dyDescent="0.2">
      <c r="A3947" t="s">
        <v>7318</v>
      </c>
      <c r="B3947">
        <v>0.465667</v>
      </c>
      <c r="C3947">
        <v>0.53433299999999995</v>
      </c>
      <c r="D3947">
        <v>0.465667</v>
      </c>
    </row>
    <row r="3948" spans="1:4" x14ac:dyDescent="0.2">
      <c r="A3948" t="s">
        <v>7319</v>
      </c>
      <c r="B3948">
        <v>0.48683300000000002</v>
      </c>
      <c r="C3948">
        <v>0.51316700000000004</v>
      </c>
      <c r="D3948">
        <v>0.48683300000000002</v>
      </c>
    </row>
    <row r="3949" spans="1:4" x14ac:dyDescent="0.2">
      <c r="A3949" t="s">
        <v>7320</v>
      </c>
      <c r="B3949">
        <v>0.50799799999999995</v>
      </c>
      <c r="C3949">
        <v>0.49200199999999999</v>
      </c>
      <c r="D3949">
        <v>0.50799799999999995</v>
      </c>
    </row>
    <row r="3950" spans="1:4" x14ac:dyDescent="0.2">
      <c r="A3950" t="s">
        <v>7321</v>
      </c>
      <c r="B3950">
        <v>0.52916799999999997</v>
      </c>
      <c r="C3950">
        <v>0.47083199999999997</v>
      </c>
      <c r="D3950">
        <v>0.52916799999999997</v>
      </c>
    </row>
    <row r="3951" spans="1:4" x14ac:dyDescent="0.2">
      <c r="A3951" t="s">
        <v>7322</v>
      </c>
      <c r="B3951">
        <v>0.318749</v>
      </c>
      <c r="C3951">
        <v>0.68125100000000005</v>
      </c>
      <c r="D3951">
        <v>0.318749</v>
      </c>
    </row>
    <row r="3952" spans="1:4" x14ac:dyDescent="0.2">
      <c r="A3952" t="s">
        <v>7323</v>
      </c>
      <c r="B3952">
        <v>0.34</v>
      </c>
      <c r="C3952">
        <v>0.66</v>
      </c>
      <c r="D3952">
        <v>0.34</v>
      </c>
    </row>
    <row r="3953" spans="1:4" x14ac:dyDescent="0.2">
      <c r="A3953" t="s">
        <v>7324</v>
      </c>
      <c r="B3953">
        <v>0.36125000000000002</v>
      </c>
      <c r="C3953">
        <v>0.63875000000000004</v>
      </c>
      <c r="D3953">
        <v>0.36125000000000002</v>
      </c>
    </row>
    <row r="3954" spans="1:4" x14ac:dyDescent="0.2">
      <c r="A3954" t="s">
        <v>7325</v>
      </c>
      <c r="B3954">
        <v>0.38249699999999998</v>
      </c>
      <c r="C3954">
        <v>0.61750300000000002</v>
      </c>
      <c r="D3954">
        <v>0.38249699999999998</v>
      </c>
    </row>
    <row r="3955" spans="1:4" x14ac:dyDescent="0.2">
      <c r="A3955" t="s">
        <v>7326</v>
      </c>
      <c r="B3955">
        <v>0.40375100000000003</v>
      </c>
      <c r="C3955">
        <v>0.59624900000000003</v>
      </c>
      <c r="D3955">
        <v>0.40375100000000003</v>
      </c>
    </row>
    <row r="3956" spans="1:4" x14ac:dyDescent="0.2">
      <c r="A3956" t="s">
        <v>7327</v>
      </c>
      <c r="B3956">
        <v>0.42500199999999999</v>
      </c>
      <c r="C3956">
        <v>0.57499800000000001</v>
      </c>
      <c r="D3956">
        <v>0.42500199999999999</v>
      </c>
    </row>
    <row r="3957" spans="1:4" x14ac:dyDescent="0.2">
      <c r="A3957" t="s">
        <v>7328</v>
      </c>
      <c r="B3957">
        <v>0.44624999999999998</v>
      </c>
      <c r="C3957">
        <v>0.55374999999999996</v>
      </c>
      <c r="D3957">
        <v>0.44624999999999998</v>
      </c>
    </row>
    <row r="3958" spans="1:4" x14ac:dyDescent="0.2">
      <c r="A3958" t="s">
        <v>7329</v>
      </c>
      <c r="B3958">
        <v>0.46750000000000003</v>
      </c>
      <c r="C3958">
        <v>0.53249999999999997</v>
      </c>
      <c r="D3958">
        <v>0.46750000000000003</v>
      </c>
    </row>
    <row r="3959" spans="1:4" x14ac:dyDescent="0.2">
      <c r="A3959" t="s">
        <v>7330</v>
      </c>
      <c r="B3959">
        <v>0.48875000000000002</v>
      </c>
      <c r="C3959">
        <v>0.51124999999999998</v>
      </c>
      <c r="D3959">
        <v>0.48875000000000002</v>
      </c>
    </row>
    <row r="3960" spans="1:4" x14ac:dyDescent="0.2">
      <c r="A3960" t="s">
        <v>7331</v>
      </c>
      <c r="B3960">
        <v>0.51</v>
      </c>
      <c r="C3960">
        <v>0.49</v>
      </c>
      <c r="D3960">
        <v>0.51</v>
      </c>
    </row>
    <row r="3961" spans="1:4" x14ac:dyDescent="0.2">
      <c r="A3961" t="s">
        <v>7332</v>
      </c>
      <c r="B3961">
        <v>0.53125699999999998</v>
      </c>
      <c r="C3961">
        <v>0.46874300000000002</v>
      </c>
      <c r="D3961">
        <v>0.53125699999999998</v>
      </c>
    </row>
    <row r="3962" spans="1:4" x14ac:dyDescent="0.2">
      <c r="A3962" t="s">
        <v>7333</v>
      </c>
      <c r="B3962">
        <v>0.31374800000000003</v>
      </c>
      <c r="C3962">
        <v>0.68625199999999997</v>
      </c>
      <c r="D3962">
        <v>0.31374800000000003</v>
      </c>
    </row>
    <row r="3963" spans="1:4" x14ac:dyDescent="0.2">
      <c r="A3963" t="s">
        <v>7334</v>
      </c>
      <c r="B3963">
        <v>0.33466699999999999</v>
      </c>
      <c r="C3963">
        <v>0.66533299999999995</v>
      </c>
      <c r="D3963">
        <v>0.33466699999999999</v>
      </c>
    </row>
    <row r="3964" spans="1:4" x14ac:dyDescent="0.2">
      <c r="A3964" t="s">
        <v>7335</v>
      </c>
      <c r="B3964">
        <v>0.35558299999999998</v>
      </c>
      <c r="C3964">
        <v>0.64441700000000002</v>
      </c>
      <c r="D3964">
        <v>0.35558299999999998</v>
      </c>
    </row>
    <row r="3965" spans="1:4" x14ac:dyDescent="0.2">
      <c r="A3965" t="s">
        <v>7336</v>
      </c>
      <c r="B3965">
        <v>0.376498</v>
      </c>
      <c r="C3965">
        <v>0.623502</v>
      </c>
      <c r="D3965">
        <v>0.376498</v>
      </c>
    </row>
    <row r="3966" spans="1:4" x14ac:dyDescent="0.2">
      <c r="A3966" t="s">
        <v>7337</v>
      </c>
      <c r="B3966">
        <v>0.39741700000000002</v>
      </c>
      <c r="C3966">
        <v>0.60258299999999998</v>
      </c>
      <c r="D3966">
        <v>0.39741700000000002</v>
      </c>
    </row>
    <row r="3967" spans="1:4" x14ac:dyDescent="0.2">
      <c r="A3967" t="s">
        <v>7338</v>
      </c>
      <c r="B3967">
        <v>0.41833500000000001</v>
      </c>
      <c r="C3967">
        <v>0.58166499999999999</v>
      </c>
      <c r="D3967">
        <v>0.41833500000000001</v>
      </c>
    </row>
    <row r="3968" spans="1:4" x14ac:dyDescent="0.2">
      <c r="A3968" t="s">
        <v>7339</v>
      </c>
      <c r="B3968">
        <v>0.439251</v>
      </c>
      <c r="C3968">
        <v>0.56074900000000005</v>
      </c>
      <c r="D3968">
        <v>0.439251</v>
      </c>
    </row>
    <row r="3969" spans="1:4" x14ac:dyDescent="0.2">
      <c r="A3969" t="s">
        <v>7340</v>
      </c>
      <c r="B3969">
        <v>0.46016699999999999</v>
      </c>
      <c r="C3969">
        <v>0.53983300000000001</v>
      </c>
      <c r="D3969">
        <v>0.46016699999999999</v>
      </c>
    </row>
    <row r="3970" spans="1:4" x14ac:dyDescent="0.2">
      <c r="A3970" t="s">
        <v>7341</v>
      </c>
      <c r="B3970">
        <v>0.48108299999999998</v>
      </c>
      <c r="C3970">
        <v>0.51891699999999996</v>
      </c>
      <c r="D3970">
        <v>0.48108299999999998</v>
      </c>
    </row>
    <row r="3971" spans="1:4" x14ac:dyDescent="0.2">
      <c r="A3971" t="s">
        <v>7342</v>
      </c>
      <c r="B3971">
        <v>0.502</v>
      </c>
      <c r="C3971">
        <v>0.498</v>
      </c>
      <c r="D3971">
        <v>0.502</v>
      </c>
    </row>
    <row r="3972" spans="1:4" x14ac:dyDescent="0.2">
      <c r="A3972" t="s">
        <v>7343</v>
      </c>
      <c r="B3972">
        <v>0.52291699999999997</v>
      </c>
      <c r="C3972">
        <v>0.47708299999999998</v>
      </c>
      <c r="D3972">
        <v>0.52291699999999997</v>
      </c>
    </row>
    <row r="3973" spans="1:4" x14ac:dyDescent="0.2">
      <c r="A3973" t="s">
        <v>7344</v>
      </c>
      <c r="B3973">
        <v>0.34499999999999997</v>
      </c>
      <c r="C3973">
        <v>0.65500000000000003</v>
      </c>
      <c r="D3973">
        <v>0.34499999999999997</v>
      </c>
    </row>
    <row r="3974" spans="1:4" x14ac:dyDescent="0.2">
      <c r="A3974" t="s">
        <v>7345</v>
      </c>
      <c r="B3974">
        <v>0.36799799999999999</v>
      </c>
      <c r="C3974">
        <v>0.63200199999999995</v>
      </c>
      <c r="D3974">
        <v>0.36799799999999999</v>
      </c>
    </row>
    <row r="3975" spans="1:4" x14ac:dyDescent="0.2">
      <c r="A3975" t="s">
        <v>7346</v>
      </c>
      <c r="B3975">
        <v>0.39100000000000001</v>
      </c>
      <c r="C3975">
        <v>0.60899999999999999</v>
      </c>
      <c r="D3975">
        <v>0.39100000000000001</v>
      </c>
    </row>
    <row r="3976" spans="1:4" x14ac:dyDescent="0.2">
      <c r="A3976" t="s">
        <v>7347</v>
      </c>
      <c r="B3976">
        <v>0.41400199999999998</v>
      </c>
      <c r="C3976">
        <v>0.58599800000000002</v>
      </c>
      <c r="D3976">
        <v>0.41400199999999998</v>
      </c>
    </row>
    <row r="3977" spans="1:4" x14ac:dyDescent="0.2">
      <c r="A3977" t="s">
        <v>7348</v>
      </c>
      <c r="B3977">
        <v>0.43700099999999997</v>
      </c>
      <c r="C3977">
        <v>0.56299900000000003</v>
      </c>
      <c r="D3977">
        <v>0.43700099999999997</v>
      </c>
    </row>
    <row r="3978" spans="1:4" x14ac:dyDescent="0.2">
      <c r="A3978" t="s">
        <v>7349</v>
      </c>
      <c r="B3978">
        <v>0.46</v>
      </c>
      <c r="C3978">
        <v>0.54</v>
      </c>
      <c r="D3978">
        <v>0.46</v>
      </c>
    </row>
    <row r="3979" spans="1:4" x14ac:dyDescent="0.2">
      <c r="A3979" t="s">
        <v>7350</v>
      </c>
      <c r="B3979">
        <v>0.48299999999999998</v>
      </c>
      <c r="C3979">
        <v>0.51700000000000002</v>
      </c>
      <c r="D3979">
        <v>0.48299999999999998</v>
      </c>
    </row>
    <row r="3980" spans="1:4" x14ac:dyDescent="0.2">
      <c r="A3980" t="s">
        <v>7351</v>
      </c>
      <c r="B3980">
        <v>0.50600000000000001</v>
      </c>
      <c r="C3980">
        <v>0.49399999999999999</v>
      </c>
      <c r="D3980">
        <v>0.50600000000000001</v>
      </c>
    </row>
    <row r="3981" spans="1:4" x14ac:dyDescent="0.2">
      <c r="A3981" t="s">
        <v>7352</v>
      </c>
      <c r="B3981">
        <v>0.52900000000000003</v>
      </c>
      <c r="C3981">
        <v>0.47099999999999997</v>
      </c>
      <c r="D3981">
        <v>0.52900000000000003</v>
      </c>
    </row>
    <row r="3982" spans="1:4" x14ac:dyDescent="0.2">
      <c r="A3982" t="s">
        <v>7353</v>
      </c>
      <c r="B3982">
        <v>0.55200000000000005</v>
      </c>
      <c r="C3982">
        <v>0.44800000000000001</v>
      </c>
      <c r="D3982">
        <v>0.55200000000000005</v>
      </c>
    </row>
    <row r="3983" spans="1:4" x14ac:dyDescent="0.2">
      <c r="A3983" t="s">
        <v>7354</v>
      </c>
      <c r="B3983">
        <v>0.57499900000000004</v>
      </c>
      <c r="C3983">
        <v>0.42500100000000002</v>
      </c>
      <c r="D3983">
        <v>0.57499900000000004</v>
      </c>
    </row>
    <row r="3984" spans="1:4" x14ac:dyDescent="0.2">
      <c r="A3984" t="s">
        <v>7355</v>
      </c>
      <c r="B3984">
        <v>0.34375</v>
      </c>
      <c r="C3984">
        <v>0.65625</v>
      </c>
      <c r="D3984">
        <v>0.34375</v>
      </c>
    </row>
    <row r="3985" spans="1:4" x14ac:dyDescent="0.2">
      <c r="A3985" t="s">
        <v>7356</v>
      </c>
      <c r="B3985">
        <v>0.36666199999999999</v>
      </c>
      <c r="C3985">
        <v>0.63333799999999996</v>
      </c>
      <c r="D3985">
        <v>0.36666199999999999</v>
      </c>
    </row>
    <row r="3986" spans="1:4" x14ac:dyDescent="0.2">
      <c r="A3986" t="s">
        <v>7357</v>
      </c>
      <c r="B3986">
        <v>0.38958399999999999</v>
      </c>
      <c r="C3986">
        <v>0.61041599999999996</v>
      </c>
      <c r="D3986">
        <v>0.38958399999999999</v>
      </c>
    </row>
    <row r="3987" spans="1:4" x14ac:dyDescent="0.2">
      <c r="A3987" t="s">
        <v>7358</v>
      </c>
      <c r="B3987">
        <v>0.41250199999999998</v>
      </c>
      <c r="C3987">
        <v>0.58749799999999996</v>
      </c>
      <c r="D3987">
        <v>0.41250199999999998</v>
      </c>
    </row>
    <row r="3988" spans="1:4" x14ac:dyDescent="0.2">
      <c r="A3988" t="s">
        <v>7359</v>
      </c>
      <c r="B3988">
        <v>0.43541800000000003</v>
      </c>
      <c r="C3988">
        <v>0.56458200000000003</v>
      </c>
      <c r="D3988">
        <v>0.43541800000000003</v>
      </c>
    </row>
    <row r="3989" spans="1:4" x14ac:dyDescent="0.2">
      <c r="A3989" t="s">
        <v>7360</v>
      </c>
      <c r="B3989">
        <v>0.45833299999999999</v>
      </c>
      <c r="C3989">
        <v>0.54166700000000001</v>
      </c>
      <c r="D3989">
        <v>0.45833299999999999</v>
      </c>
    </row>
    <row r="3990" spans="1:4" x14ac:dyDescent="0.2">
      <c r="A3990" t="s">
        <v>7361</v>
      </c>
      <c r="B3990">
        <v>0.48125000000000001</v>
      </c>
      <c r="C3990">
        <v>0.51875000000000004</v>
      </c>
      <c r="D3990">
        <v>0.48125000000000001</v>
      </c>
    </row>
    <row r="3991" spans="1:4" x14ac:dyDescent="0.2">
      <c r="A3991" t="s">
        <v>7362</v>
      </c>
      <c r="B3991">
        <v>0.50416700000000003</v>
      </c>
      <c r="C3991">
        <v>0.49583300000000002</v>
      </c>
      <c r="D3991">
        <v>0.50416700000000003</v>
      </c>
    </row>
    <row r="3992" spans="1:4" x14ac:dyDescent="0.2">
      <c r="A3992" t="s">
        <v>7363</v>
      </c>
      <c r="B3992">
        <v>0.52708299999999997</v>
      </c>
      <c r="C3992">
        <v>0.47291699999999998</v>
      </c>
      <c r="D3992">
        <v>0.52708299999999997</v>
      </c>
    </row>
    <row r="3993" spans="1:4" x14ac:dyDescent="0.2">
      <c r="A3993" t="s">
        <v>7364</v>
      </c>
      <c r="B3993">
        <v>0.55000000000000004</v>
      </c>
      <c r="C3993">
        <v>0.45</v>
      </c>
      <c r="D3993">
        <v>0.55000000000000004</v>
      </c>
    </row>
    <row r="3994" spans="1:4" x14ac:dyDescent="0.2">
      <c r="A3994" t="s">
        <v>7365</v>
      </c>
      <c r="B3994">
        <v>0.57291599999999998</v>
      </c>
      <c r="C3994">
        <v>0.42708400000000002</v>
      </c>
      <c r="D3994">
        <v>0.57291599999999998</v>
      </c>
    </row>
    <row r="3995" spans="1:4" x14ac:dyDescent="0.2">
      <c r="A3995" t="s">
        <v>7366</v>
      </c>
      <c r="B3995">
        <v>0.41375200000000001</v>
      </c>
      <c r="C3995">
        <v>0.58624799999999999</v>
      </c>
      <c r="D3995">
        <v>0.41375200000000001</v>
      </c>
    </row>
    <row r="3996" spans="1:4" x14ac:dyDescent="0.2">
      <c r="A3996" t="s">
        <v>7367</v>
      </c>
      <c r="B3996">
        <v>0.44133299999999998</v>
      </c>
      <c r="C3996">
        <v>0.55866700000000002</v>
      </c>
      <c r="D3996">
        <v>0.44133299999999998</v>
      </c>
    </row>
    <row r="3997" spans="1:4" x14ac:dyDescent="0.2">
      <c r="A3997" t="s">
        <v>7368</v>
      </c>
      <c r="B3997">
        <v>0.46891699999999997</v>
      </c>
      <c r="C3997">
        <v>0.53108299999999997</v>
      </c>
      <c r="D3997">
        <v>0.46891699999999997</v>
      </c>
    </row>
    <row r="3998" spans="1:4" x14ac:dyDescent="0.2">
      <c r="A3998" t="s">
        <v>7369</v>
      </c>
      <c r="B3998">
        <v>0.49650100000000003</v>
      </c>
      <c r="C3998">
        <v>0.50349900000000003</v>
      </c>
      <c r="D3998">
        <v>0.49650100000000003</v>
      </c>
    </row>
    <row r="3999" spans="1:4" x14ac:dyDescent="0.2">
      <c r="A3999" t="s">
        <v>7370</v>
      </c>
      <c r="B3999">
        <v>0.52408600000000005</v>
      </c>
      <c r="C3999">
        <v>0.475914</v>
      </c>
      <c r="D3999">
        <v>0.52408600000000005</v>
      </c>
    </row>
    <row r="4000" spans="1:4" x14ac:dyDescent="0.2">
      <c r="A4000" t="s">
        <v>7371</v>
      </c>
      <c r="B4000">
        <v>0.55166700000000002</v>
      </c>
      <c r="C4000">
        <v>0.44833299999999998</v>
      </c>
      <c r="D4000">
        <v>0.55166700000000002</v>
      </c>
    </row>
    <row r="4001" spans="1:4" x14ac:dyDescent="0.2">
      <c r="A4001" t="s">
        <v>7372</v>
      </c>
      <c r="B4001">
        <v>0.57924799999999999</v>
      </c>
      <c r="C4001">
        <v>0.42075200000000001</v>
      </c>
      <c r="D4001">
        <v>0.57924799999999999</v>
      </c>
    </row>
    <row r="4002" spans="1:4" x14ac:dyDescent="0.2">
      <c r="A4002" t="s">
        <v>7373</v>
      </c>
      <c r="B4002">
        <v>0.60683299999999996</v>
      </c>
      <c r="C4002">
        <v>0.39316699999999999</v>
      </c>
      <c r="D4002">
        <v>0.60683299999999996</v>
      </c>
    </row>
    <row r="4003" spans="1:4" x14ac:dyDescent="0.2">
      <c r="A4003" t="s">
        <v>7374</v>
      </c>
      <c r="B4003">
        <v>0.634413</v>
      </c>
      <c r="C4003">
        <v>0.365587</v>
      </c>
      <c r="D4003">
        <v>0.634413</v>
      </c>
    </row>
    <row r="4004" spans="1:4" x14ac:dyDescent="0.2">
      <c r="A4004" t="s">
        <v>7375</v>
      </c>
      <c r="B4004">
        <v>0.66200000000000003</v>
      </c>
      <c r="C4004">
        <v>0.33800000000000002</v>
      </c>
      <c r="D4004">
        <v>0.66200000000000003</v>
      </c>
    </row>
    <row r="4005" spans="1:4" x14ac:dyDescent="0.2">
      <c r="A4005" t="s">
        <v>7376</v>
      </c>
      <c r="B4005">
        <v>0.689585</v>
      </c>
      <c r="C4005">
        <v>0.310415</v>
      </c>
      <c r="D4005">
        <v>0.689585</v>
      </c>
    </row>
    <row r="4006" spans="1:4" x14ac:dyDescent="0.2">
      <c r="A4006" t="s">
        <v>7377</v>
      </c>
      <c r="B4006">
        <v>0.31999899999999998</v>
      </c>
      <c r="C4006">
        <v>0.68000099999999997</v>
      </c>
      <c r="D4006">
        <v>0.31999899999999998</v>
      </c>
    </row>
    <row r="4007" spans="1:4" x14ac:dyDescent="0.2">
      <c r="A4007" t="s">
        <v>7378</v>
      </c>
      <c r="B4007">
        <v>0.341333</v>
      </c>
      <c r="C4007">
        <v>0.658667</v>
      </c>
      <c r="D4007">
        <v>0.341333</v>
      </c>
    </row>
    <row r="4008" spans="1:4" x14ac:dyDescent="0.2">
      <c r="A4008" t="s">
        <v>7379</v>
      </c>
      <c r="B4008">
        <v>0.36266700000000002</v>
      </c>
      <c r="C4008">
        <v>0.63733300000000004</v>
      </c>
      <c r="D4008">
        <v>0.36266700000000002</v>
      </c>
    </row>
    <row r="4009" spans="1:4" x14ac:dyDescent="0.2">
      <c r="A4009" t="s">
        <v>7380</v>
      </c>
      <c r="B4009">
        <v>0.38399800000000001</v>
      </c>
      <c r="C4009">
        <v>0.61600200000000005</v>
      </c>
      <c r="D4009">
        <v>0.38399800000000001</v>
      </c>
    </row>
    <row r="4010" spans="1:4" x14ac:dyDescent="0.2">
      <c r="A4010" t="s">
        <v>7381</v>
      </c>
      <c r="B4010">
        <v>0.40533400000000003</v>
      </c>
      <c r="C4010">
        <v>0.59466600000000003</v>
      </c>
      <c r="D4010">
        <v>0.40533400000000003</v>
      </c>
    </row>
    <row r="4011" spans="1:4" x14ac:dyDescent="0.2">
      <c r="A4011" t="s">
        <v>7382</v>
      </c>
      <c r="B4011">
        <v>0.42666799999999999</v>
      </c>
      <c r="C4011">
        <v>0.57333199999999995</v>
      </c>
      <c r="D4011">
        <v>0.42666799999999999</v>
      </c>
    </row>
    <row r="4012" spans="1:4" x14ac:dyDescent="0.2">
      <c r="A4012" t="s">
        <v>7383</v>
      </c>
      <c r="B4012">
        <v>0.44800000000000001</v>
      </c>
      <c r="C4012">
        <v>0.55200000000000005</v>
      </c>
      <c r="D4012">
        <v>0.44800000000000001</v>
      </c>
    </row>
    <row r="4013" spans="1:4" x14ac:dyDescent="0.2">
      <c r="A4013" t="s">
        <v>7384</v>
      </c>
      <c r="B4013">
        <v>0.46933399999999997</v>
      </c>
      <c r="C4013">
        <v>0.53066599999999997</v>
      </c>
      <c r="D4013">
        <v>0.46933399999999997</v>
      </c>
    </row>
    <row r="4014" spans="1:4" x14ac:dyDescent="0.2">
      <c r="A4014" t="s">
        <v>7385</v>
      </c>
      <c r="B4014">
        <v>0.49066700000000002</v>
      </c>
      <c r="C4014">
        <v>0.50933300000000004</v>
      </c>
      <c r="D4014">
        <v>0.49066700000000002</v>
      </c>
    </row>
    <row r="4015" spans="1:4" x14ac:dyDescent="0.2">
      <c r="A4015" t="s">
        <v>7386</v>
      </c>
      <c r="B4015">
        <v>0.51200000000000001</v>
      </c>
      <c r="C4015">
        <v>0.48799999999999999</v>
      </c>
      <c r="D4015">
        <v>0.51200000000000001</v>
      </c>
    </row>
    <row r="4016" spans="1:4" x14ac:dyDescent="0.2">
      <c r="A4016" t="s">
        <v>7387</v>
      </c>
      <c r="B4016">
        <v>0.53333299999999995</v>
      </c>
      <c r="C4016">
        <v>0.466667</v>
      </c>
      <c r="D4016">
        <v>0.53333299999999995</v>
      </c>
    </row>
    <row r="4017" spans="1:4" x14ac:dyDescent="0.2">
      <c r="A4017" t="s">
        <v>7388</v>
      </c>
      <c r="B4017">
        <v>0.31499899999999997</v>
      </c>
      <c r="C4017">
        <v>0.68500099999999997</v>
      </c>
      <c r="D4017">
        <v>0.31499899999999997</v>
      </c>
    </row>
    <row r="4018" spans="1:4" x14ac:dyDescent="0.2">
      <c r="A4018" t="s">
        <v>7389</v>
      </c>
      <c r="B4018">
        <v>0.33600000000000002</v>
      </c>
      <c r="C4018">
        <v>0.66400000000000003</v>
      </c>
      <c r="D4018">
        <v>0.33600000000000002</v>
      </c>
    </row>
    <row r="4019" spans="1:4" x14ac:dyDescent="0.2">
      <c r="A4019" t="s">
        <v>7390</v>
      </c>
      <c r="B4019">
        <v>0.35699999999999998</v>
      </c>
      <c r="C4019">
        <v>0.64300000000000002</v>
      </c>
      <c r="D4019">
        <v>0.35699999999999998</v>
      </c>
    </row>
    <row r="4020" spans="1:4" x14ac:dyDescent="0.2">
      <c r="A4020" t="s">
        <v>7391</v>
      </c>
      <c r="B4020">
        <v>0.37799899999999997</v>
      </c>
      <c r="C4020">
        <v>0.62200100000000003</v>
      </c>
      <c r="D4020">
        <v>0.37799899999999997</v>
      </c>
    </row>
    <row r="4021" spans="1:4" x14ac:dyDescent="0.2">
      <c r="A4021" t="s">
        <v>7392</v>
      </c>
      <c r="B4021">
        <v>0.39900000000000002</v>
      </c>
      <c r="C4021">
        <v>0.60099999999999998</v>
      </c>
      <c r="D4021">
        <v>0.39900000000000002</v>
      </c>
    </row>
    <row r="4022" spans="1:4" x14ac:dyDescent="0.2">
      <c r="A4022" t="s">
        <v>7393</v>
      </c>
      <c r="B4022">
        <v>0.42000199999999999</v>
      </c>
      <c r="C4022">
        <v>0.57999800000000001</v>
      </c>
      <c r="D4022">
        <v>0.42000199999999999</v>
      </c>
    </row>
    <row r="4023" spans="1:4" x14ac:dyDescent="0.2">
      <c r="A4023" t="s">
        <v>7394</v>
      </c>
      <c r="B4023">
        <v>0.44100099999999998</v>
      </c>
      <c r="C4023">
        <v>0.55899900000000002</v>
      </c>
      <c r="D4023">
        <v>0.44100099999999998</v>
      </c>
    </row>
    <row r="4024" spans="1:4" x14ac:dyDescent="0.2">
      <c r="A4024" t="s">
        <v>7395</v>
      </c>
      <c r="B4024">
        <v>0.46200000000000002</v>
      </c>
      <c r="C4024">
        <v>0.53800000000000003</v>
      </c>
      <c r="D4024">
        <v>0.46200000000000002</v>
      </c>
    </row>
    <row r="4025" spans="1:4" x14ac:dyDescent="0.2">
      <c r="A4025" t="s">
        <v>7396</v>
      </c>
      <c r="B4025">
        <v>0.48299900000000001</v>
      </c>
      <c r="C4025">
        <v>0.51700100000000004</v>
      </c>
      <c r="D4025">
        <v>0.48299900000000001</v>
      </c>
    </row>
    <row r="4026" spans="1:4" x14ac:dyDescent="0.2">
      <c r="A4026" t="s">
        <v>7397</v>
      </c>
      <c r="B4026">
        <v>0.50400199999999995</v>
      </c>
      <c r="C4026">
        <v>0.49599799999999999</v>
      </c>
      <c r="D4026">
        <v>0.50400199999999995</v>
      </c>
    </row>
    <row r="4027" spans="1:4" x14ac:dyDescent="0.2">
      <c r="A4027" t="s">
        <v>7398</v>
      </c>
      <c r="B4027">
        <v>0.52500000000000002</v>
      </c>
      <c r="C4027">
        <v>0.47499999999999998</v>
      </c>
      <c r="D4027">
        <v>0.52500000000000002</v>
      </c>
    </row>
    <row r="4028" spans="1:4" x14ac:dyDescent="0.2">
      <c r="A4028" t="s">
        <v>7399</v>
      </c>
      <c r="B4028">
        <v>0.36249700000000001</v>
      </c>
      <c r="C4028">
        <v>0.63750300000000004</v>
      </c>
      <c r="D4028">
        <v>0.36249700000000001</v>
      </c>
    </row>
    <row r="4029" spans="1:4" x14ac:dyDescent="0.2">
      <c r="A4029" t="s">
        <v>7400</v>
      </c>
      <c r="B4029">
        <v>0.38666699999999998</v>
      </c>
      <c r="C4029">
        <v>0.61333300000000002</v>
      </c>
      <c r="D4029">
        <v>0.38666699999999998</v>
      </c>
    </row>
    <row r="4030" spans="1:4" x14ac:dyDescent="0.2">
      <c r="A4030" t="s">
        <v>7401</v>
      </c>
      <c r="B4030">
        <v>0.41083599999999998</v>
      </c>
      <c r="C4030">
        <v>0.58916400000000002</v>
      </c>
      <c r="D4030">
        <v>0.41083599999999998</v>
      </c>
    </row>
    <row r="4031" spans="1:4" x14ac:dyDescent="0.2">
      <c r="A4031" t="s">
        <v>7402</v>
      </c>
      <c r="B4031">
        <v>0.43500100000000003</v>
      </c>
      <c r="C4031">
        <v>0.56499900000000003</v>
      </c>
      <c r="D4031">
        <v>0.43500100000000003</v>
      </c>
    </row>
    <row r="4032" spans="1:4" x14ac:dyDescent="0.2">
      <c r="A4032" t="s">
        <v>7403</v>
      </c>
      <c r="B4032">
        <v>0.45916699999999999</v>
      </c>
      <c r="C4032">
        <v>0.54083300000000001</v>
      </c>
      <c r="D4032">
        <v>0.45916699999999999</v>
      </c>
    </row>
    <row r="4033" spans="1:4" x14ac:dyDescent="0.2">
      <c r="A4033" t="s">
        <v>7404</v>
      </c>
      <c r="B4033">
        <v>0.48333300000000001</v>
      </c>
      <c r="C4033">
        <v>0.51666699999999999</v>
      </c>
      <c r="D4033">
        <v>0.48333300000000001</v>
      </c>
    </row>
    <row r="4034" spans="1:4" x14ac:dyDescent="0.2">
      <c r="A4034" t="s">
        <v>7405</v>
      </c>
      <c r="B4034">
        <v>0.50749999999999995</v>
      </c>
      <c r="C4034">
        <v>0.49249999999999999</v>
      </c>
      <c r="D4034">
        <v>0.50749999999999995</v>
      </c>
    </row>
    <row r="4035" spans="1:4" x14ac:dyDescent="0.2">
      <c r="A4035" t="s">
        <v>7406</v>
      </c>
      <c r="B4035">
        <v>0.531667</v>
      </c>
      <c r="C4035">
        <v>0.468333</v>
      </c>
      <c r="D4035">
        <v>0.531667</v>
      </c>
    </row>
    <row r="4036" spans="1:4" x14ac:dyDescent="0.2">
      <c r="A4036" t="s">
        <v>7407</v>
      </c>
      <c r="B4036">
        <v>0.55583300000000002</v>
      </c>
      <c r="C4036">
        <v>0.44416699999999998</v>
      </c>
      <c r="D4036">
        <v>0.55583300000000002</v>
      </c>
    </row>
    <row r="4037" spans="1:4" x14ac:dyDescent="0.2">
      <c r="A4037" t="s">
        <v>7408</v>
      </c>
      <c r="B4037">
        <v>0.57999800000000001</v>
      </c>
      <c r="C4037">
        <v>0.42000199999999999</v>
      </c>
      <c r="D4037">
        <v>0.57999800000000001</v>
      </c>
    </row>
    <row r="4038" spans="1:4" x14ac:dyDescent="0.2">
      <c r="A4038" t="s">
        <v>7409</v>
      </c>
      <c r="B4038">
        <v>0.60416400000000003</v>
      </c>
      <c r="C4038">
        <v>0.39583600000000002</v>
      </c>
      <c r="D4038">
        <v>0.60416400000000003</v>
      </c>
    </row>
    <row r="4039" spans="1:4" x14ac:dyDescent="0.2">
      <c r="A4039" t="s">
        <v>7410</v>
      </c>
      <c r="B4039">
        <v>0.30000500000000002</v>
      </c>
      <c r="C4039">
        <v>0.69999500000000003</v>
      </c>
      <c r="D4039">
        <v>0.30000500000000002</v>
      </c>
    </row>
    <row r="4040" spans="1:4" x14ac:dyDescent="0.2">
      <c r="A4040" t="s">
        <v>7411</v>
      </c>
      <c r="B4040">
        <v>0.31999899999999998</v>
      </c>
      <c r="C4040">
        <v>0.68000099999999997</v>
      </c>
      <c r="D4040">
        <v>0.31999899999999998</v>
      </c>
    </row>
    <row r="4041" spans="1:4" x14ac:dyDescent="0.2">
      <c r="A4041" t="s">
        <v>7412</v>
      </c>
      <c r="B4041">
        <v>0.34</v>
      </c>
      <c r="C4041">
        <v>0.66</v>
      </c>
      <c r="D4041">
        <v>0.34</v>
      </c>
    </row>
    <row r="4042" spans="1:4" x14ac:dyDescent="0.2">
      <c r="A4042" t="s">
        <v>7413</v>
      </c>
      <c r="B4042">
        <v>0.36</v>
      </c>
      <c r="C4042">
        <v>0.64</v>
      </c>
      <c r="D4042">
        <v>0.36</v>
      </c>
    </row>
    <row r="4043" spans="1:4" x14ac:dyDescent="0.2">
      <c r="A4043" t="s">
        <v>7414</v>
      </c>
      <c r="B4043">
        <v>0.379998</v>
      </c>
      <c r="C4043">
        <v>0.62000200000000005</v>
      </c>
      <c r="D4043">
        <v>0.379998</v>
      </c>
    </row>
    <row r="4044" spans="1:4" x14ac:dyDescent="0.2">
      <c r="A4044" t="s">
        <v>7415</v>
      </c>
      <c r="B4044">
        <v>0.4</v>
      </c>
      <c r="C4044">
        <v>0.6</v>
      </c>
      <c r="D4044">
        <v>0.4</v>
      </c>
    </row>
    <row r="4045" spans="1:4" x14ac:dyDescent="0.2">
      <c r="A4045" t="s">
        <v>7416</v>
      </c>
      <c r="B4045">
        <v>0.42000199999999999</v>
      </c>
      <c r="C4045">
        <v>0.57999800000000001</v>
      </c>
      <c r="D4045">
        <v>0.42000199999999999</v>
      </c>
    </row>
    <row r="4046" spans="1:4" x14ac:dyDescent="0.2">
      <c r="A4046" t="s">
        <v>7417</v>
      </c>
      <c r="B4046">
        <v>0.44000099999999998</v>
      </c>
      <c r="C4046">
        <v>0.55999900000000002</v>
      </c>
      <c r="D4046">
        <v>0.44000099999999998</v>
      </c>
    </row>
    <row r="4047" spans="1:4" x14ac:dyDescent="0.2">
      <c r="A4047" t="s">
        <v>7418</v>
      </c>
      <c r="B4047">
        <v>0.46</v>
      </c>
      <c r="C4047">
        <v>0.54</v>
      </c>
      <c r="D4047">
        <v>0.46</v>
      </c>
    </row>
    <row r="4048" spans="1:4" x14ac:dyDescent="0.2">
      <c r="A4048" t="s">
        <v>7419</v>
      </c>
      <c r="B4048">
        <v>0.48000599999999999</v>
      </c>
      <c r="C4048">
        <v>0.51999399999999996</v>
      </c>
      <c r="D4048">
        <v>0.48000599999999999</v>
      </c>
    </row>
    <row r="4049" spans="1:4" x14ac:dyDescent="0.2">
      <c r="A4049" t="s">
        <v>7420</v>
      </c>
      <c r="B4049">
        <v>0.5</v>
      </c>
      <c r="C4049">
        <v>0.5</v>
      </c>
      <c r="D4049">
        <v>0.5</v>
      </c>
    </row>
    <row r="4050" spans="1:4" x14ac:dyDescent="0.2">
      <c r="A4050" t="s">
        <v>7421</v>
      </c>
      <c r="B4050">
        <v>0.35249999999999998</v>
      </c>
      <c r="C4050">
        <v>0.64749999999999996</v>
      </c>
      <c r="D4050">
        <v>0.35249999999999998</v>
      </c>
    </row>
    <row r="4051" spans="1:4" x14ac:dyDescent="0.2">
      <c r="A4051" t="s">
        <v>7422</v>
      </c>
      <c r="B4051">
        <v>0.37600600000000001</v>
      </c>
      <c r="C4051">
        <v>0.62399400000000005</v>
      </c>
      <c r="D4051">
        <v>0.37600600000000001</v>
      </c>
    </row>
    <row r="4052" spans="1:4" x14ac:dyDescent="0.2">
      <c r="A4052" t="s">
        <v>7423</v>
      </c>
      <c r="B4052">
        <v>0.39950200000000002</v>
      </c>
      <c r="C4052">
        <v>0.60049799999999998</v>
      </c>
      <c r="D4052">
        <v>0.39950200000000002</v>
      </c>
    </row>
    <row r="4053" spans="1:4" x14ac:dyDescent="0.2">
      <c r="A4053" t="s">
        <v>7424</v>
      </c>
      <c r="B4053">
        <v>0.42300199999999999</v>
      </c>
      <c r="C4053">
        <v>0.57699800000000001</v>
      </c>
      <c r="D4053">
        <v>0.42300199999999999</v>
      </c>
    </row>
    <row r="4054" spans="1:4" x14ac:dyDescent="0.2">
      <c r="A4054" t="s">
        <v>7425</v>
      </c>
      <c r="B4054">
        <v>0.44650000000000001</v>
      </c>
      <c r="C4054">
        <v>0.55349999999999999</v>
      </c>
      <c r="D4054">
        <v>0.44650000000000001</v>
      </c>
    </row>
    <row r="4055" spans="1:4" x14ac:dyDescent="0.2">
      <c r="A4055" t="s">
        <v>7426</v>
      </c>
      <c r="B4055">
        <v>0.469995</v>
      </c>
      <c r="C4055">
        <v>0.53000499999999995</v>
      </c>
      <c r="D4055">
        <v>0.469995</v>
      </c>
    </row>
    <row r="4056" spans="1:4" x14ac:dyDescent="0.2">
      <c r="A4056" t="s">
        <v>7427</v>
      </c>
      <c r="B4056">
        <v>0.493502</v>
      </c>
      <c r="C4056">
        <v>0.506498</v>
      </c>
      <c r="D4056">
        <v>0.493502</v>
      </c>
    </row>
    <row r="4057" spans="1:4" x14ac:dyDescent="0.2">
      <c r="A4057" t="s">
        <v>7428</v>
      </c>
      <c r="B4057">
        <v>0.51700199999999996</v>
      </c>
      <c r="C4057">
        <v>0.48299799999999998</v>
      </c>
      <c r="D4057">
        <v>0.51700199999999996</v>
      </c>
    </row>
    <row r="4058" spans="1:4" x14ac:dyDescent="0.2">
      <c r="A4058" t="s">
        <v>7429</v>
      </c>
      <c r="B4058">
        <v>0.54050299999999996</v>
      </c>
      <c r="C4058">
        <v>0.45949699999999999</v>
      </c>
      <c r="D4058">
        <v>0.54050299999999996</v>
      </c>
    </row>
    <row r="4059" spans="1:4" x14ac:dyDescent="0.2">
      <c r="A4059" t="s">
        <v>7430</v>
      </c>
      <c r="B4059">
        <v>0.56399999999999995</v>
      </c>
      <c r="C4059">
        <v>0.436</v>
      </c>
      <c r="D4059">
        <v>0.56399999999999995</v>
      </c>
    </row>
    <row r="4060" spans="1:4" x14ac:dyDescent="0.2">
      <c r="A4060" t="s">
        <v>7431</v>
      </c>
      <c r="B4060">
        <v>0.58749799999999996</v>
      </c>
      <c r="C4060">
        <v>0.41250199999999998</v>
      </c>
      <c r="D4060">
        <v>0.58749799999999996</v>
      </c>
    </row>
    <row r="4061" spans="1:4" x14ac:dyDescent="0.2">
      <c r="A4061" t="s">
        <v>7432</v>
      </c>
      <c r="B4061">
        <v>0.42125099999999999</v>
      </c>
      <c r="C4061">
        <v>0.57874899999999996</v>
      </c>
      <c r="D4061">
        <v>0.42125099999999999</v>
      </c>
    </row>
    <row r="4062" spans="1:4" x14ac:dyDescent="0.2">
      <c r="A4062" t="s">
        <v>7433</v>
      </c>
      <c r="B4062">
        <v>0.44932699999999998</v>
      </c>
      <c r="C4062">
        <v>0.55067299999999997</v>
      </c>
      <c r="D4062">
        <v>0.44932699999999998</v>
      </c>
    </row>
    <row r="4063" spans="1:4" x14ac:dyDescent="0.2">
      <c r="A4063" t="s">
        <v>7434</v>
      </c>
      <c r="B4063">
        <v>0.47741600000000001</v>
      </c>
      <c r="C4063">
        <v>0.52258400000000005</v>
      </c>
      <c r="D4063">
        <v>0.47741600000000001</v>
      </c>
    </row>
    <row r="4064" spans="1:4" x14ac:dyDescent="0.2">
      <c r="A4064" t="s">
        <v>7435</v>
      </c>
      <c r="B4064">
        <v>0.50549999999999995</v>
      </c>
      <c r="C4064">
        <v>0.4945</v>
      </c>
      <c r="D4064">
        <v>0.50549999999999995</v>
      </c>
    </row>
    <row r="4065" spans="1:4" x14ac:dyDescent="0.2">
      <c r="A4065" t="s">
        <v>7436</v>
      </c>
      <c r="B4065">
        <v>0.53358899999999998</v>
      </c>
      <c r="C4065">
        <v>0.46641100000000002</v>
      </c>
      <c r="D4065">
        <v>0.53358899999999998</v>
      </c>
    </row>
    <row r="4066" spans="1:4" x14ac:dyDescent="0.2">
      <c r="A4066" t="s">
        <v>7437</v>
      </c>
      <c r="B4066">
        <v>0.561666</v>
      </c>
      <c r="C4066">
        <v>0.438334</v>
      </c>
      <c r="D4066">
        <v>0.561666</v>
      </c>
    </row>
    <row r="4067" spans="1:4" x14ac:dyDescent="0.2">
      <c r="A4067" t="s">
        <v>7438</v>
      </c>
      <c r="B4067">
        <v>0.58974800000000005</v>
      </c>
      <c r="C4067">
        <v>0.41025200000000001</v>
      </c>
      <c r="D4067">
        <v>0.58974800000000005</v>
      </c>
    </row>
    <row r="4068" spans="1:4" x14ac:dyDescent="0.2">
      <c r="A4068" t="s">
        <v>7439</v>
      </c>
      <c r="B4068">
        <v>0.617838</v>
      </c>
      <c r="C4068">
        <v>0.382162</v>
      </c>
      <c r="D4068">
        <v>0.617838</v>
      </c>
    </row>
    <row r="4069" spans="1:4" x14ac:dyDescent="0.2">
      <c r="A4069" t="s">
        <v>7440</v>
      </c>
      <c r="B4069">
        <v>0.64591699999999996</v>
      </c>
      <c r="C4069">
        <v>0.35408299999999998</v>
      </c>
      <c r="D4069">
        <v>0.64591699999999996</v>
      </c>
    </row>
    <row r="4070" spans="1:4" x14ac:dyDescent="0.2">
      <c r="A4070" t="s">
        <v>7441</v>
      </c>
      <c r="B4070">
        <v>0.67400000000000004</v>
      </c>
      <c r="C4070">
        <v>0.32600000000000001</v>
      </c>
      <c r="D4070">
        <v>0.67400000000000004</v>
      </c>
    </row>
    <row r="4071" spans="1:4" x14ac:dyDescent="0.2">
      <c r="A4071" t="s">
        <v>7442</v>
      </c>
      <c r="B4071">
        <v>0.70207799999999998</v>
      </c>
      <c r="C4071">
        <v>0.29792200000000002</v>
      </c>
      <c r="D4071">
        <v>0.70207799999999998</v>
      </c>
    </row>
    <row r="4072" spans="1:4" x14ac:dyDescent="0.2">
      <c r="A4072" t="s">
        <v>7443</v>
      </c>
      <c r="B4072">
        <v>0.32874999999999999</v>
      </c>
      <c r="C4072">
        <v>0.67125000000000001</v>
      </c>
      <c r="D4072">
        <v>0.32874999999999999</v>
      </c>
    </row>
    <row r="4073" spans="1:4" x14ac:dyDescent="0.2">
      <c r="A4073" t="s">
        <v>7444</v>
      </c>
      <c r="B4073">
        <v>0.35066700000000001</v>
      </c>
      <c r="C4073">
        <v>0.64933300000000005</v>
      </c>
      <c r="D4073">
        <v>0.35066700000000001</v>
      </c>
    </row>
    <row r="4074" spans="1:4" x14ac:dyDescent="0.2">
      <c r="A4074" t="s">
        <v>7445</v>
      </c>
      <c r="B4074">
        <v>0.372581</v>
      </c>
      <c r="C4074">
        <v>0.62741899999999995</v>
      </c>
      <c r="D4074">
        <v>0.372581</v>
      </c>
    </row>
    <row r="4075" spans="1:4" x14ac:dyDescent="0.2">
      <c r="A4075" t="s">
        <v>7446</v>
      </c>
      <c r="B4075">
        <v>0.39450000000000002</v>
      </c>
      <c r="C4075">
        <v>0.60550000000000004</v>
      </c>
      <c r="D4075">
        <v>0.39450000000000002</v>
      </c>
    </row>
    <row r="4076" spans="1:4" x14ac:dyDescent="0.2">
      <c r="A4076" t="s">
        <v>7447</v>
      </c>
      <c r="B4076">
        <v>0.41641899999999998</v>
      </c>
      <c r="C4076">
        <v>0.58358100000000002</v>
      </c>
      <c r="D4076">
        <v>0.41641899999999998</v>
      </c>
    </row>
    <row r="4077" spans="1:4" x14ac:dyDescent="0.2">
      <c r="A4077" t="s">
        <v>7448</v>
      </c>
      <c r="B4077">
        <v>0.438334</v>
      </c>
      <c r="C4077">
        <v>0.561666</v>
      </c>
      <c r="D4077">
        <v>0.438334</v>
      </c>
    </row>
    <row r="4078" spans="1:4" x14ac:dyDescent="0.2">
      <c r="A4078" t="s">
        <v>7449</v>
      </c>
      <c r="B4078">
        <v>0.46024999999999999</v>
      </c>
      <c r="C4078">
        <v>0.53974999999999995</v>
      </c>
      <c r="D4078">
        <v>0.46024999999999999</v>
      </c>
    </row>
    <row r="4079" spans="1:4" x14ac:dyDescent="0.2">
      <c r="A4079" t="s">
        <v>7450</v>
      </c>
      <c r="B4079">
        <v>0.48216599999999998</v>
      </c>
      <c r="C4079">
        <v>0.51783400000000002</v>
      </c>
      <c r="D4079">
        <v>0.48216599999999998</v>
      </c>
    </row>
    <row r="4080" spans="1:4" x14ac:dyDescent="0.2">
      <c r="A4080" t="s">
        <v>7451</v>
      </c>
      <c r="B4080">
        <v>0.504081</v>
      </c>
      <c r="C4080">
        <v>0.495919</v>
      </c>
      <c r="D4080">
        <v>0.504081</v>
      </c>
    </row>
    <row r="4081" spans="1:4" x14ac:dyDescent="0.2">
      <c r="A4081" t="s">
        <v>7452</v>
      </c>
      <c r="B4081">
        <v>0.526003</v>
      </c>
      <c r="C4081">
        <v>0.473997</v>
      </c>
      <c r="D4081">
        <v>0.526003</v>
      </c>
    </row>
    <row r="4082" spans="1:4" x14ac:dyDescent="0.2">
      <c r="A4082" t="s">
        <v>7453</v>
      </c>
      <c r="B4082">
        <v>0.54791999999999996</v>
      </c>
      <c r="C4082">
        <v>0.45207999999999998</v>
      </c>
      <c r="D4082">
        <v>0.54791999999999996</v>
      </c>
    </row>
    <row r="4083" spans="1:4" x14ac:dyDescent="0.2">
      <c r="A4083" t="s">
        <v>7454</v>
      </c>
      <c r="B4083">
        <v>0.30374400000000001</v>
      </c>
      <c r="C4083">
        <v>0.69625599999999999</v>
      </c>
      <c r="D4083">
        <v>0.30374400000000001</v>
      </c>
    </row>
    <row r="4084" spans="1:4" x14ac:dyDescent="0.2">
      <c r="A4084" t="s">
        <v>7455</v>
      </c>
      <c r="B4084">
        <v>0.32399899999999998</v>
      </c>
      <c r="C4084">
        <v>0.67600099999999996</v>
      </c>
      <c r="D4084">
        <v>0.32399899999999998</v>
      </c>
    </row>
    <row r="4085" spans="1:4" x14ac:dyDescent="0.2">
      <c r="A4085" t="s">
        <v>7456</v>
      </c>
      <c r="B4085">
        <v>0.34425</v>
      </c>
      <c r="C4085">
        <v>0.65575000000000006</v>
      </c>
      <c r="D4085">
        <v>0.34425</v>
      </c>
    </row>
    <row r="4086" spans="1:4" x14ac:dyDescent="0.2">
      <c r="A4086" t="s">
        <v>7457</v>
      </c>
      <c r="B4086">
        <v>0.36449999999999999</v>
      </c>
      <c r="C4086">
        <v>0.63549999999999995</v>
      </c>
      <c r="D4086">
        <v>0.36449999999999999</v>
      </c>
    </row>
    <row r="4087" spans="1:4" x14ac:dyDescent="0.2">
      <c r="A4087" t="s">
        <v>7458</v>
      </c>
      <c r="B4087">
        <v>0.38474999999999998</v>
      </c>
      <c r="C4087">
        <v>0.61524999999999996</v>
      </c>
      <c r="D4087">
        <v>0.38474999999999998</v>
      </c>
    </row>
    <row r="4088" spans="1:4" x14ac:dyDescent="0.2">
      <c r="A4088" t="s">
        <v>7459</v>
      </c>
      <c r="B4088">
        <v>0.405001</v>
      </c>
      <c r="C4088">
        <v>0.59499899999999994</v>
      </c>
      <c r="D4088">
        <v>0.405001</v>
      </c>
    </row>
    <row r="4089" spans="1:4" x14ac:dyDescent="0.2">
      <c r="A4089" t="s">
        <v>7460</v>
      </c>
      <c r="B4089">
        <v>0.42525200000000002</v>
      </c>
      <c r="C4089">
        <v>0.57474800000000004</v>
      </c>
      <c r="D4089">
        <v>0.42525200000000002</v>
      </c>
    </row>
    <row r="4090" spans="1:4" x14ac:dyDescent="0.2">
      <c r="A4090" t="s">
        <v>7461</v>
      </c>
      <c r="B4090">
        <v>0.44550000000000001</v>
      </c>
      <c r="C4090">
        <v>0.55449999999999999</v>
      </c>
      <c r="D4090">
        <v>0.44550000000000001</v>
      </c>
    </row>
    <row r="4091" spans="1:4" x14ac:dyDescent="0.2">
      <c r="A4091" t="s">
        <v>7462</v>
      </c>
      <c r="B4091">
        <v>0.46575</v>
      </c>
      <c r="C4091">
        <v>0.53425</v>
      </c>
      <c r="D4091">
        <v>0.46575</v>
      </c>
    </row>
    <row r="4092" spans="1:4" x14ac:dyDescent="0.2">
      <c r="A4092" t="s">
        <v>7463</v>
      </c>
      <c r="B4092">
        <v>0.48600100000000002</v>
      </c>
      <c r="C4092">
        <v>0.51399899999999998</v>
      </c>
      <c r="D4092">
        <v>0.48600100000000002</v>
      </c>
    </row>
    <row r="4093" spans="1:4" x14ac:dyDescent="0.2">
      <c r="A4093" t="s">
        <v>7464</v>
      </c>
      <c r="B4093">
        <v>0.50624999999999998</v>
      </c>
      <c r="C4093">
        <v>0.49375000000000002</v>
      </c>
      <c r="D4093">
        <v>0.50624999999999998</v>
      </c>
    </row>
    <row r="4094" spans="1:4" x14ac:dyDescent="0.2">
      <c r="A4094" t="s">
        <v>7465</v>
      </c>
      <c r="B4094">
        <v>0.33624999999999999</v>
      </c>
      <c r="C4094">
        <v>0.66374999999999995</v>
      </c>
      <c r="D4094">
        <v>0.33624999999999999</v>
      </c>
    </row>
    <row r="4095" spans="1:4" x14ac:dyDescent="0.2">
      <c r="A4095" t="s">
        <v>7466</v>
      </c>
      <c r="B4095">
        <v>0.35866700000000001</v>
      </c>
      <c r="C4095">
        <v>0.64133300000000004</v>
      </c>
      <c r="D4095">
        <v>0.35866700000000001</v>
      </c>
    </row>
    <row r="4096" spans="1:4" x14ac:dyDescent="0.2">
      <c r="A4096" t="s">
        <v>7467</v>
      </c>
      <c r="B4096">
        <v>0.38108300000000001</v>
      </c>
      <c r="C4096">
        <v>0.61891700000000005</v>
      </c>
      <c r="D4096">
        <v>0.38108300000000001</v>
      </c>
    </row>
    <row r="4097" spans="1:4" x14ac:dyDescent="0.2">
      <c r="A4097" t="s">
        <v>7468</v>
      </c>
      <c r="B4097">
        <v>0.40350200000000003</v>
      </c>
      <c r="C4097">
        <v>0.59649799999999997</v>
      </c>
      <c r="D4097">
        <v>0.40350200000000003</v>
      </c>
    </row>
    <row r="4098" spans="1:4" x14ac:dyDescent="0.2">
      <c r="A4098" t="s">
        <v>7469</v>
      </c>
      <c r="B4098">
        <v>0.42591800000000002</v>
      </c>
      <c r="C4098">
        <v>0.57408199999999998</v>
      </c>
      <c r="D4098">
        <v>0.42591800000000002</v>
      </c>
    </row>
    <row r="4099" spans="1:4" x14ac:dyDescent="0.2">
      <c r="A4099" t="s">
        <v>7470</v>
      </c>
      <c r="B4099">
        <v>0.44833299999999998</v>
      </c>
      <c r="C4099">
        <v>0.55166700000000002</v>
      </c>
      <c r="D4099">
        <v>0.44833299999999998</v>
      </c>
    </row>
    <row r="4100" spans="1:4" x14ac:dyDescent="0.2">
      <c r="A4100" t="s">
        <v>7471</v>
      </c>
      <c r="B4100">
        <v>0.470744</v>
      </c>
      <c r="C4100">
        <v>0.52925599999999995</v>
      </c>
      <c r="D4100">
        <v>0.470744</v>
      </c>
    </row>
    <row r="4101" spans="1:4" x14ac:dyDescent="0.2">
      <c r="A4101" t="s">
        <v>7472</v>
      </c>
      <c r="B4101">
        <v>0.49316700000000002</v>
      </c>
      <c r="C4101">
        <v>0.50683299999999998</v>
      </c>
      <c r="D4101">
        <v>0.49316700000000002</v>
      </c>
    </row>
    <row r="4102" spans="1:4" x14ac:dyDescent="0.2">
      <c r="A4102" t="s">
        <v>7473</v>
      </c>
      <c r="B4102">
        <v>0.51557699999999995</v>
      </c>
      <c r="C4102">
        <v>0.48442299999999999</v>
      </c>
      <c r="D4102">
        <v>0.51557699999999995</v>
      </c>
    </row>
    <row r="4103" spans="1:4" x14ac:dyDescent="0.2">
      <c r="A4103" t="s">
        <v>7474</v>
      </c>
      <c r="B4103">
        <v>0.53800000000000003</v>
      </c>
      <c r="C4103">
        <v>0.46200000000000002</v>
      </c>
      <c r="D4103">
        <v>0.53800000000000003</v>
      </c>
    </row>
    <row r="4104" spans="1:4" x14ac:dyDescent="0.2">
      <c r="A4104" t="s">
        <v>7475</v>
      </c>
      <c r="B4104">
        <v>0.56041700000000005</v>
      </c>
      <c r="C4104">
        <v>0.439583</v>
      </c>
      <c r="D4104">
        <v>0.56041700000000005</v>
      </c>
    </row>
    <row r="4105" spans="1:4" x14ac:dyDescent="0.2">
      <c r="A4105" t="s">
        <v>7476</v>
      </c>
      <c r="B4105">
        <v>0.34625</v>
      </c>
      <c r="C4105">
        <v>0.65375000000000005</v>
      </c>
      <c r="D4105">
        <v>0.34625</v>
      </c>
    </row>
    <row r="4106" spans="1:4" x14ac:dyDescent="0.2">
      <c r="A4106" t="s">
        <v>7477</v>
      </c>
      <c r="B4106">
        <v>0.36933199999999999</v>
      </c>
      <c r="C4106">
        <v>0.63066800000000001</v>
      </c>
      <c r="D4106">
        <v>0.36933199999999999</v>
      </c>
    </row>
    <row r="4107" spans="1:4" x14ac:dyDescent="0.2">
      <c r="A4107" t="s">
        <v>7478</v>
      </c>
      <c r="B4107">
        <v>0.39241700000000002</v>
      </c>
      <c r="C4107">
        <v>0.60758299999999998</v>
      </c>
      <c r="D4107">
        <v>0.39241700000000002</v>
      </c>
    </row>
    <row r="4108" spans="1:4" x14ac:dyDescent="0.2">
      <c r="A4108" t="s">
        <v>7479</v>
      </c>
      <c r="B4108">
        <v>0.41550199999999998</v>
      </c>
      <c r="C4108">
        <v>0.58449799999999996</v>
      </c>
      <c r="D4108">
        <v>0.41550199999999998</v>
      </c>
    </row>
    <row r="4109" spans="1:4" x14ac:dyDescent="0.2">
      <c r="A4109" t="s">
        <v>7480</v>
      </c>
      <c r="B4109">
        <v>0.43858399999999997</v>
      </c>
      <c r="C4109">
        <v>0.56141600000000003</v>
      </c>
      <c r="D4109">
        <v>0.43858399999999997</v>
      </c>
    </row>
    <row r="4110" spans="1:4" x14ac:dyDescent="0.2">
      <c r="A4110" t="s">
        <v>7481</v>
      </c>
      <c r="B4110">
        <v>0.46166699999999999</v>
      </c>
      <c r="C4110">
        <v>0.53833299999999995</v>
      </c>
      <c r="D4110">
        <v>0.46166699999999999</v>
      </c>
    </row>
    <row r="4111" spans="1:4" x14ac:dyDescent="0.2">
      <c r="A4111" t="s">
        <v>7482</v>
      </c>
      <c r="B4111">
        <v>0.48475000000000001</v>
      </c>
      <c r="C4111">
        <v>0.51524999999999999</v>
      </c>
      <c r="D4111">
        <v>0.48475000000000001</v>
      </c>
    </row>
    <row r="4112" spans="1:4" x14ac:dyDescent="0.2">
      <c r="A4112" t="s">
        <v>7483</v>
      </c>
      <c r="B4112">
        <v>0.50783</v>
      </c>
      <c r="C4112">
        <v>0.49217</v>
      </c>
      <c r="D4112">
        <v>0.50783</v>
      </c>
    </row>
    <row r="4113" spans="1:4" x14ac:dyDescent="0.2">
      <c r="A4113" t="s">
        <v>7484</v>
      </c>
      <c r="B4113">
        <v>0.53091699999999997</v>
      </c>
      <c r="C4113">
        <v>0.46908300000000003</v>
      </c>
      <c r="D4113">
        <v>0.53091699999999997</v>
      </c>
    </row>
    <row r="4114" spans="1:4" x14ac:dyDescent="0.2">
      <c r="A4114" t="s">
        <v>7485</v>
      </c>
      <c r="B4114">
        <v>0.55400000000000005</v>
      </c>
      <c r="C4114">
        <v>0.44600000000000001</v>
      </c>
      <c r="D4114">
        <v>0.55400000000000005</v>
      </c>
    </row>
    <row r="4115" spans="1:4" x14ac:dyDescent="0.2">
      <c r="A4115" t="s">
        <v>7486</v>
      </c>
      <c r="B4115">
        <v>0.57708199999999998</v>
      </c>
      <c r="C4115">
        <v>0.42291800000000002</v>
      </c>
      <c r="D4115">
        <v>0.57708199999999998</v>
      </c>
    </row>
    <row r="4116" spans="1:4" x14ac:dyDescent="0.2">
      <c r="A4116" t="s">
        <v>7487</v>
      </c>
      <c r="B4116">
        <v>0.31124800000000002</v>
      </c>
      <c r="C4116">
        <v>0.68875200000000003</v>
      </c>
      <c r="D4116">
        <v>0.31124800000000002</v>
      </c>
    </row>
    <row r="4117" spans="1:4" x14ac:dyDescent="0.2">
      <c r="A4117" t="s">
        <v>7488</v>
      </c>
      <c r="B4117">
        <v>0.33200000000000002</v>
      </c>
      <c r="C4117">
        <v>0.66800000000000004</v>
      </c>
      <c r="D4117">
        <v>0.33200000000000002</v>
      </c>
    </row>
    <row r="4118" spans="1:4" x14ac:dyDescent="0.2">
      <c r="A4118" t="s">
        <v>7489</v>
      </c>
      <c r="B4118">
        <v>0.35275000000000001</v>
      </c>
      <c r="C4118">
        <v>0.64724999999999999</v>
      </c>
      <c r="D4118">
        <v>0.35275000000000001</v>
      </c>
    </row>
    <row r="4119" spans="1:4" x14ac:dyDescent="0.2">
      <c r="A4119" t="s">
        <v>7490</v>
      </c>
      <c r="B4119">
        <v>0.37349300000000002</v>
      </c>
      <c r="C4119">
        <v>0.62650700000000004</v>
      </c>
      <c r="D4119">
        <v>0.37349300000000002</v>
      </c>
    </row>
    <row r="4120" spans="1:4" x14ac:dyDescent="0.2">
      <c r="A4120" t="s">
        <v>7491</v>
      </c>
      <c r="B4120">
        <v>0.39424999999999999</v>
      </c>
      <c r="C4120">
        <v>0.60575000000000001</v>
      </c>
      <c r="D4120">
        <v>0.39424999999999999</v>
      </c>
    </row>
    <row r="4121" spans="1:4" x14ac:dyDescent="0.2">
      <c r="A4121" t="s">
        <v>7492</v>
      </c>
      <c r="B4121">
        <v>0.41500199999999998</v>
      </c>
      <c r="C4121">
        <v>0.58499800000000002</v>
      </c>
      <c r="D4121">
        <v>0.41500199999999998</v>
      </c>
    </row>
    <row r="4122" spans="1:4" x14ac:dyDescent="0.2">
      <c r="A4122" t="s">
        <v>7493</v>
      </c>
      <c r="B4122">
        <v>0.435751</v>
      </c>
      <c r="C4122">
        <v>0.564249</v>
      </c>
      <c r="D4122">
        <v>0.435751</v>
      </c>
    </row>
    <row r="4123" spans="1:4" x14ac:dyDescent="0.2">
      <c r="A4123" t="s">
        <v>7494</v>
      </c>
      <c r="B4123">
        <v>0.45649800000000001</v>
      </c>
      <c r="C4123">
        <v>0.54350200000000004</v>
      </c>
      <c r="D4123">
        <v>0.45649800000000001</v>
      </c>
    </row>
    <row r="4124" spans="1:4" x14ac:dyDescent="0.2">
      <c r="A4124" t="s">
        <v>7495</v>
      </c>
      <c r="B4124">
        <v>0.47725099999999998</v>
      </c>
      <c r="C4124">
        <v>0.52274900000000002</v>
      </c>
      <c r="D4124">
        <v>0.47725099999999998</v>
      </c>
    </row>
    <row r="4125" spans="1:4" x14ac:dyDescent="0.2">
      <c r="A4125" t="s">
        <v>7496</v>
      </c>
      <c r="B4125">
        <v>0.498</v>
      </c>
      <c r="C4125">
        <v>0.502</v>
      </c>
      <c r="D4125">
        <v>0.498</v>
      </c>
    </row>
    <row r="4126" spans="1:4" x14ac:dyDescent="0.2">
      <c r="A4126" t="s">
        <v>7497</v>
      </c>
      <c r="B4126">
        <v>0.51875000000000004</v>
      </c>
      <c r="C4126">
        <v>0.48125000000000001</v>
      </c>
      <c r="D4126">
        <v>0.51875000000000004</v>
      </c>
    </row>
    <row r="4127" spans="1:4" x14ac:dyDescent="0.2">
      <c r="A4127" t="s">
        <v>7498</v>
      </c>
      <c r="B4127">
        <v>0.42742000000000002</v>
      </c>
      <c r="C4127">
        <v>0.57257999999999998</v>
      </c>
      <c r="D4127">
        <v>0.42742000000000002</v>
      </c>
    </row>
    <row r="4128" spans="1:4" x14ac:dyDescent="0.2">
      <c r="A4128" t="s">
        <v>7499</v>
      </c>
      <c r="B4128">
        <v>0.45591300000000001</v>
      </c>
      <c r="C4128">
        <v>0.54408699999999999</v>
      </c>
      <c r="D4128">
        <v>0.45591300000000001</v>
      </c>
    </row>
    <row r="4129" spans="1:4" x14ac:dyDescent="0.2">
      <c r="A4129" t="s">
        <v>7500</v>
      </c>
      <c r="B4129">
        <v>0.48440899999999998</v>
      </c>
      <c r="C4129">
        <v>0.51559100000000002</v>
      </c>
      <c r="D4129">
        <v>0.48440899999999998</v>
      </c>
    </row>
    <row r="4130" spans="1:4" x14ac:dyDescent="0.2">
      <c r="A4130" t="s">
        <v>7501</v>
      </c>
      <c r="B4130">
        <v>0.512903</v>
      </c>
      <c r="C4130">
        <v>0.487097</v>
      </c>
      <c r="D4130">
        <v>0.512903</v>
      </c>
    </row>
    <row r="4131" spans="1:4" x14ac:dyDescent="0.2">
      <c r="A4131" t="s">
        <v>7502</v>
      </c>
      <c r="B4131">
        <v>0.54139800000000005</v>
      </c>
      <c r="C4131">
        <v>0.45860200000000001</v>
      </c>
      <c r="D4131">
        <v>0.54139800000000005</v>
      </c>
    </row>
    <row r="4132" spans="1:4" x14ac:dyDescent="0.2">
      <c r="A4132" t="s">
        <v>7503</v>
      </c>
      <c r="B4132">
        <v>0.56989100000000004</v>
      </c>
      <c r="C4132">
        <v>0.43010900000000002</v>
      </c>
      <c r="D4132">
        <v>0.56989100000000004</v>
      </c>
    </row>
    <row r="4133" spans="1:4" x14ac:dyDescent="0.2">
      <c r="A4133" t="s">
        <v>7504</v>
      </c>
      <c r="B4133">
        <v>0.59838599999999997</v>
      </c>
      <c r="C4133">
        <v>0.40161400000000003</v>
      </c>
      <c r="D4133">
        <v>0.59838599999999997</v>
      </c>
    </row>
    <row r="4134" spans="1:4" x14ac:dyDescent="0.2">
      <c r="A4134" t="s">
        <v>7505</v>
      </c>
      <c r="B4134">
        <v>0.62688500000000003</v>
      </c>
      <c r="C4134">
        <v>0.37311499999999997</v>
      </c>
      <c r="D4134">
        <v>0.62688500000000003</v>
      </c>
    </row>
    <row r="4135" spans="1:4" x14ac:dyDescent="0.2">
      <c r="A4135" t="s">
        <v>7506</v>
      </c>
      <c r="B4135">
        <v>0.65537800000000002</v>
      </c>
      <c r="C4135">
        <v>0.34462199999999998</v>
      </c>
      <c r="D4135">
        <v>0.65537800000000002</v>
      </c>
    </row>
    <row r="4136" spans="1:4" x14ac:dyDescent="0.2">
      <c r="A4136" t="s">
        <v>7507</v>
      </c>
      <c r="B4136">
        <v>0.68387200000000004</v>
      </c>
      <c r="C4136">
        <v>0.31612800000000002</v>
      </c>
      <c r="D4136">
        <v>0.68387200000000004</v>
      </c>
    </row>
    <row r="4137" spans="1:4" x14ac:dyDescent="0.2">
      <c r="A4137" t="s">
        <v>7508</v>
      </c>
      <c r="B4137">
        <v>0.71236600000000005</v>
      </c>
      <c r="C4137">
        <v>0.287634</v>
      </c>
      <c r="D4137">
        <v>0.71236600000000005</v>
      </c>
    </row>
    <row r="4138" spans="1:4" x14ac:dyDescent="0.2">
      <c r="A4138" t="s">
        <v>7509</v>
      </c>
      <c r="B4138">
        <v>0.36693500000000001</v>
      </c>
      <c r="C4138">
        <v>0.63306499999999999</v>
      </c>
      <c r="D4138">
        <v>0.36693500000000001</v>
      </c>
    </row>
    <row r="4139" spans="1:4" x14ac:dyDescent="0.2">
      <c r="A4139" t="s">
        <v>7510</v>
      </c>
      <c r="B4139">
        <v>0.391399</v>
      </c>
      <c r="C4139">
        <v>0.60860099999999995</v>
      </c>
      <c r="D4139">
        <v>0.391399</v>
      </c>
    </row>
    <row r="4140" spans="1:4" x14ac:dyDescent="0.2">
      <c r="A4140" t="s">
        <v>7511</v>
      </c>
      <c r="B4140">
        <v>0.41586299999999998</v>
      </c>
      <c r="C4140">
        <v>0.58413700000000002</v>
      </c>
      <c r="D4140">
        <v>0.41586299999999998</v>
      </c>
    </row>
    <row r="4141" spans="1:4" x14ac:dyDescent="0.2">
      <c r="A4141" t="s">
        <v>7512</v>
      </c>
      <c r="B4141">
        <v>0.44032300000000002</v>
      </c>
      <c r="C4141">
        <v>0.55967699999999998</v>
      </c>
      <c r="D4141">
        <v>0.44032300000000002</v>
      </c>
    </row>
    <row r="4142" spans="1:4" x14ac:dyDescent="0.2">
      <c r="A4142" t="s">
        <v>7513</v>
      </c>
      <c r="B4142">
        <v>0.46477800000000002</v>
      </c>
      <c r="C4142">
        <v>0.53522199999999998</v>
      </c>
      <c r="D4142">
        <v>0.46477800000000002</v>
      </c>
    </row>
    <row r="4143" spans="1:4" x14ac:dyDescent="0.2">
      <c r="A4143" t="s">
        <v>7514</v>
      </c>
      <c r="B4143">
        <v>0.48925099999999999</v>
      </c>
      <c r="C4143">
        <v>0.51074900000000001</v>
      </c>
      <c r="D4143">
        <v>0.48925099999999999</v>
      </c>
    </row>
    <row r="4144" spans="1:4" x14ac:dyDescent="0.2">
      <c r="A4144" t="s">
        <v>7515</v>
      </c>
      <c r="B4144">
        <v>0.513714</v>
      </c>
      <c r="C4144">
        <v>0.486286</v>
      </c>
      <c r="D4144">
        <v>0.513714</v>
      </c>
    </row>
    <row r="4145" spans="1:4" x14ac:dyDescent="0.2">
      <c r="A4145" t="s">
        <v>7516</v>
      </c>
      <c r="B4145">
        <v>0.53817700000000002</v>
      </c>
      <c r="C4145">
        <v>0.46182299999999998</v>
      </c>
      <c r="D4145">
        <v>0.53817700000000002</v>
      </c>
    </row>
    <row r="4146" spans="1:4" x14ac:dyDescent="0.2">
      <c r="A4146" t="s">
        <v>7517</v>
      </c>
      <c r="B4146">
        <v>0.56263399999999997</v>
      </c>
      <c r="C4146">
        <v>0.43736599999999998</v>
      </c>
      <c r="D4146">
        <v>0.56263399999999997</v>
      </c>
    </row>
    <row r="4147" spans="1:4" x14ac:dyDescent="0.2">
      <c r="A4147" t="s">
        <v>7518</v>
      </c>
      <c r="B4147">
        <v>0.587094</v>
      </c>
      <c r="C4147">
        <v>0.412906</v>
      </c>
      <c r="D4147">
        <v>0.587094</v>
      </c>
    </row>
    <row r="4148" spans="1:4" x14ac:dyDescent="0.2">
      <c r="A4148" t="s">
        <v>7519</v>
      </c>
      <c r="B4148">
        <v>0.61155800000000005</v>
      </c>
      <c r="C4148">
        <v>0.38844200000000001</v>
      </c>
      <c r="D4148">
        <v>0.61155800000000005</v>
      </c>
    </row>
    <row r="4149" spans="1:4" x14ac:dyDescent="0.2">
      <c r="A4149" t="s">
        <v>7520</v>
      </c>
      <c r="B4149">
        <v>0.44354399999999999</v>
      </c>
      <c r="C4149">
        <v>0.55645599999999995</v>
      </c>
      <c r="D4149">
        <v>0.44354399999999999</v>
      </c>
    </row>
    <row r="4150" spans="1:4" x14ac:dyDescent="0.2">
      <c r="A4150" t="s">
        <v>7521</v>
      </c>
      <c r="B4150">
        <v>0.47311799999999998</v>
      </c>
      <c r="C4150">
        <v>0.52688199999999996</v>
      </c>
      <c r="D4150">
        <v>0.47311799999999998</v>
      </c>
    </row>
    <row r="4151" spans="1:4" x14ac:dyDescent="0.2">
      <c r="A4151" t="s">
        <v>7522</v>
      </c>
      <c r="B4151">
        <v>0.50268800000000002</v>
      </c>
      <c r="C4151">
        <v>0.49731199999999998</v>
      </c>
      <c r="D4151">
        <v>0.50268800000000002</v>
      </c>
    </row>
    <row r="4152" spans="1:4" x14ac:dyDescent="0.2">
      <c r="A4152" t="s">
        <v>7523</v>
      </c>
      <c r="B4152">
        <v>0.53225800000000001</v>
      </c>
      <c r="C4152">
        <v>0.46774199999999999</v>
      </c>
      <c r="D4152">
        <v>0.53225800000000001</v>
      </c>
    </row>
    <row r="4153" spans="1:4" x14ac:dyDescent="0.2">
      <c r="A4153" t="s">
        <v>7524</v>
      </c>
      <c r="B4153">
        <v>0.56182699999999997</v>
      </c>
      <c r="C4153">
        <v>0.43817299999999998</v>
      </c>
      <c r="D4153">
        <v>0.56182699999999997</v>
      </c>
    </row>
    <row r="4154" spans="1:4" x14ac:dyDescent="0.2">
      <c r="A4154" t="s">
        <v>7525</v>
      </c>
      <c r="B4154">
        <v>0.59139699999999995</v>
      </c>
      <c r="C4154">
        <v>0.40860299999999999</v>
      </c>
      <c r="D4154">
        <v>0.59139699999999995</v>
      </c>
    </row>
    <row r="4155" spans="1:4" x14ac:dyDescent="0.2">
      <c r="A4155" t="s">
        <v>7526</v>
      </c>
      <c r="B4155">
        <v>0.62096899999999999</v>
      </c>
      <c r="C4155">
        <v>0.37903100000000001</v>
      </c>
      <c r="D4155">
        <v>0.62096899999999999</v>
      </c>
    </row>
    <row r="4156" spans="1:4" x14ac:dyDescent="0.2">
      <c r="A4156" t="s">
        <v>7527</v>
      </c>
      <c r="B4156">
        <v>0.65053899999999998</v>
      </c>
      <c r="C4156">
        <v>0.34946100000000002</v>
      </c>
      <c r="D4156">
        <v>0.65053899999999998</v>
      </c>
    </row>
    <row r="4157" spans="1:4" x14ac:dyDescent="0.2">
      <c r="A4157" t="s">
        <v>7528</v>
      </c>
      <c r="B4157">
        <v>0.68010800000000005</v>
      </c>
      <c r="C4157">
        <v>0.31989200000000001</v>
      </c>
      <c r="D4157">
        <v>0.68010800000000005</v>
      </c>
    </row>
    <row r="4158" spans="1:4" x14ac:dyDescent="0.2">
      <c r="A4158" t="s">
        <v>7529</v>
      </c>
      <c r="B4158">
        <v>0.709677</v>
      </c>
      <c r="C4158">
        <v>0.290323</v>
      </c>
      <c r="D4158">
        <v>0.709677</v>
      </c>
    </row>
    <row r="4159" spans="1:4" x14ac:dyDescent="0.2">
      <c r="A4159" t="s">
        <v>7530</v>
      </c>
      <c r="B4159">
        <v>0.73925200000000002</v>
      </c>
      <c r="C4159">
        <v>0.26074799999999998</v>
      </c>
      <c r="D4159">
        <v>0.73925200000000002</v>
      </c>
    </row>
    <row r="4160" spans="1:4" x14ac:dyDescent="0.2">
      <c r="A4160" t="s">
        <v>7531</v>
      </c>
      <c r="B4160">
        <v>0.39516400000000002</v>
      </c>
      <c r="C4160">
        <v>0.60483600000000004</v>
      </c>
      <c r="D4160">
        <v>0.39516400000000002</v>
      </c>
    </row>
    <row r="4161" spans="1:4" x14ac:dyDescent="0.2">
      <c r="A4161" t="s">
        <v>7532</v>
      </c>
      <c r="B4161">
        <v>0.42150700000000002</v>
      </c>
      <c r="C4161">
        <v>0.57849300000000003</v>
      </c>
      <c r="D4161">
        <v>0.42150700000000002</v>
      </c>
    </row>
    <row r="4162" spans="1:4" x14ac:dyDescent="0.2">
      <c r="A4162" t="s">
        <v>7533</v>
      </c>
      <c r="B4162">
        <v>0.447849</v>
      </c>
      <c r="C4162">
        <v>0.55215099999999995</v>
      </c>
      <c r="D4162">
        <v>0.447849</v>
      </c>
    </row>
    <row r="4163" spans="1:4" x14ac:dyDescent="0.2">
      <c r="A4163" t="s">
        <v>7534</v>
      </c>
      <c r="B4163">
        <v>0.474194</v>
      </c>
      <c r="C4163">
        <v>0.525806</v>
      </c>
      <c r="D4163">
        <v>0.474194</v>
      </c>
    </row>
    <row r="4164" spans="1:4" x14ac:dyDescent="0.2">
      <c r="A4164" t="s">
        <v>7535</v>
      </c>
      <c r="B4164">
        <v>0.50053800000000004</v>
      </c>
      <c r="C4164">
        <v>0.49946200000000002</v>
      </c>
      <c r="D4164">
        <v>0.50053800000000004</v>
      </c>
    </row>
    <row r="4165" spans="1:4" x14ac:dyDescent="0.2">
      <c r="A4165" t="s">
        <v>7536</v>
      </c>
      <c r="B4165">
        <v>0.52688400000000002</v>
      </c>
      <c r="C4165">
        <v>0.47311599999999998</v>
      </c>
      <c r="D4165">
        <v>0.52688400000000002</v>
      </c>
    </row>
    <row r="4166" spans="1:4" x14ac:dyDescent="0.2">
      <c r="A4166" t="s">
        <v>7537</v>
      </c>
      <c r="B4166">
        <v>0.553226</v>
      </c>
      <c r="C4166">
        <v>0.446774</v>
      </c>
      <c r="D4166">
        <v>0.553226</v>
      </c>
    </row>
    <row r="4167" spans="1:4" x14ac:dyDescent="0.2">
      <c r="A4167" t="s">
        <v>7538</v>
      </c>
      <c r="B4167">
        <v>0.57956799999999997</v>
      </c>
      <c r="C4167">
        <v>0.42043199999999997</v>
      </c>
      <c r="D4167">
        <v>0.57956799999999997</v>
      </c>
    </row>
    <row r="4168" spans="1:4" x14ac:dyDescent="0.2">
      <c r="A4168" t="s">
        <v>7539</v>
      </c>
      <c r="B4168">
        <v>0.60591300000000003</v>
      </c>
      <c r="C4168">
        <v>0.39408700000000002</v>
      </c>
      <c r="D4168">
        <v>0.60591300000000003</v>
      </c>
    </row>
    <row r="4169" spans="1:4" x14ac:dyDescent="0.2">
      <c r="A4169" t="s">
        <v>7540</v>
      </c>
      <c r="B4169">
        <v>0.63225900000000002</v>
      </c>
      <c r="C4169">
        <v>0.36774099999999998</v>
      </c>
      <c r="D4169">
        <v>0.63225900000000002</v>
      </c>
    </row>
    <row r="4170" spans="1:4" x14ac:dyDescent="0.2">
      <c r="A4170" t="s">
        <v>7541</v>
      </c>
      <c r="B4170">
        <v>0.65860200000000002</v>
      </c>
      <c r="C4170">
        <v>0.34139799999999998</v>
      </c>
      <c r="D4170">
        <v>0.65860200000000002</v>
      </c>
    </row>
    <row r="4171" spans="1:4" x14ac:dyDescent="0.2">
      <c r="A4171" t="s">
        <v>7542</v>
      </c>
      <c r="B4171">
        <v>0.38306499999999999</v>
      </c>
      <c r="C4171">
        <v>0.61693500000000001</v>
      </c>
      <c r="D4171">
        <v>0.38306499999999999</v>
      </c>
    </row>
    <row r="4172" spans="1:4" x14ac:dyDescent="0.2">
      <c r="A4172" t="s">
        <v>7543</v>
      </c>
      <c r="B4172">
        <v>0.408605</v>
      </c>
      <c r="C4172">
        <v>0.591395</v>
      </c>
      <c r="D4172">
        <v>0.408605</v>
      </c>
    </row>
    <row r="4173" spans="1:4" x14ac:dyDescent="0.2">
      <c r="A4173" t="s">
        <v>7544</v>
      </c>
      <c r="B4173">
        <v>0.43414000000000003</v>
      </c>
      <c r="C4173">
        <v>0.56586000000000003</v>
      </c>
      <c r="D4173">
        <v>0.43414000000000003</v>
      </c>
    </row>
    <row r="4174" spans="1:4" x14ac:dyDescent="0.2">
      <c r="A4174" t="s">
        <v>7545</v>
      </c>
      <c r="B4174">
        <v>0.45968500000000001</v>
      </c>
      <c r="C4174">
        <v>0.54031499999999999</v>
      </c>
      <c r="D4174">
        <v>0.45968500000000001</v>
      </c>
    </row>
    <row r="4175" spans="1:4" x14ac:dyDescent="0.2">
      <c r="A4175" t="s">
        <v>7546</v>
      </c>
      <c r="B4175">
        <v>0.48520799999999997</v>
      </c>
      <c r="C4175">
        <v>0.51479200000000003</v>
      </c>
      <c r="D4175">
        <v>0.48520799999999997</v>
      </c>
    </row>
    <row r="4176" spans="1:4" x14ac:dyDescent="0.2">
      <c r="A4176" t="s">
        <v>7547</v>
      </c>
      <c r="B4176">
        <v>0.51074900000000001</v>
      </c>
      <c r="C4176">
        <v>0.48925099999999999</v>
      </c>
      <c r="D4176">
        <v>0.51074900000000001</v>
      </c>
    </row>
    <row r="4177" spans="1:4" x14ac:dyDescent="0.2">
      <c r="A4177" t="s">
        <v>7548</v>
      </c>
      <c r="B4177">
        <v>0.53628299999999995</v>
      </c>
      <c r="C4177">
        <v>0.46371699999999999</v>
      </c>
      <c r="D4177">
        <v>0.53628299999999995</v>
      </c>
    </row>
    <row r="4178" spans="1:4" x14ac:dyDescent="0.2">
      <c r="A4178" t="s">
        <v>7549</v>
      </c>
      <c r="B4178">
        <v>0.56182799999999999</v>
      </c>
      <c r="C4178">
        <v>0.43817200000000001</v>
      </c>
      <c r="D4178">
        <v>0.56182799999999999</v>
      </c>
    </row>
    <row r="4179" spans="1:4" x14ac:dyDescent="0.2">
      <c r="A4179" t="s">
        <v>7550</v>
      </c>
      <c r="B4179">
        <v>0.58736299999999997</v>
      </c>
      <c r="C4179">
        <v>0.41263699999999998</v>
      </c>
      <c r="D4179">
        <v>0.58736299999999997</v>
      </c>
    </row>
    <row r="4180" spans="1:4" x14ac:dyDescent="0.2">
      <c r="A4180" t="s">
        <v>7551</v>
      </c>
      <c r="B4180">
        <v>0.61290199999999995</v>
      </c>
      <c r="C4180">
        <v>0.387098</v>
      </c>
      <c r="D4180">
        <v>0.61290199999999995</v>
      </c>
    </row>
    <row r="4181" spans="1:4" x14ac:dyDescent="0.2">
      <c r="A4181" t="s">
        <v>7552</v>
      </c>
      <c r="B4181">
        <v>0.63844400000000001</v>
      </c>
      <c r="C4181">
        <v>0.36155599999999999</v>
      </c>
      <c r="D4181">
        <v>0.63844400000000001</v>
      </c>
    </row>
    <row r="4182" spans="1:4" x14ac:dyDescent="0.2">
      <c r="A4182" t="s">
        <v>7553</v>
      </c>
      <c r="B4182">
        <v>0.35483900000000002</v>
      </c>
      <c r="C4182">
        <v>0.64516099999999998</v>
      </c>
      <c r="D4182">
        <v>0.35483900000000002</v>
      </c>
    </row>
    <row r="4183" spans="1:4" x14ac:dyDescent="0.2">
      <c r="A4183" t="s">
        <v>7554</v>
      </c>
      <c r="B4183">
        <v>0.37849500000000003</v>
      </c>
      <c r="C4183">
        <v>0.62150499999999997</v>
      </c>
      <c r="D4183">
        <v>0.37849500000000003</v>
      </c>
    </row>
    <row r="4184" spans="1:4" x14ac:dyDescent="0.2">
      <c r="A4184" t="s">
        <v>7555</v>
      </c>
      <c r="B4184">
        <v>0.40215299999999998</v>
      </c>
      <c r="C4184">
        <v>0.59784700000000002</v>
      </c>
      <c r="D4184">
        <v>0.40215299999999998</v>
      </c>
    </row>
    <row r="4185" spans="1:4" x14ac:dyDescent="0.2">
      <c r="A4185" t="s">
        <v>7556</v>
      </c>
      <c r="B4185">
        <v>0.42580800000000002</v>
      </c>
      <c r="C4185">
        <v>0.57419200000000004</v>
      </c>
      <c r="D4185">
        <v>0.42580800000000002</v>
      </c>
    </row>
    <row r="4186" spans="1:4" x14ac:dyDescent="0.2">
      <c r="A4186" t="s">
        <v>7557</v>
      </c>
      <c r="B4186">
        <v>0.44946199999999997</v>
      </c>
      <c r="C4186">
        <v>0.55053799999999997</v>
      </c>
      <c r="D4186">
        <v>0.44946199999999997</v>
      </c>
    </row>
    <row r="4187" spans="1:4" x14ac:dyDescent="0.2">
      <c r="A4187" t="s">
        <v>7558</v>
      </c>
      <c r="B4187">
        <v>0.47311599999999998</v>
      </c>
      <c r="C4187">
        <v>0.52688400000000002</v>
      </c>
      <c r="D4187">
        <v>0.47311599999999998</v>
      </c>
    </row>
    <row r="4188" spans="1:4" x14ac:dyDescent="0.2">
      <c r="A4188" t="s">
        <v>7559</v>
      </c>
      <c r="B4188">
        <v>0.49677199999999999</v>
      </c>
      <c r="C4188">
        <v>0.50322800000000001</v>
      </c>
      <c r="D4188">
        <v>0.49677199999999999</v>
      </c>
    </row>
    <row r="4189" spans="1:4" x14ac:dyDescent="0.2">
      <c r="A4189" t="s">
        <v>7560</v>
      </c>
      <c r="B4189">
        <v>0.52042900000000003</v>
      </c>
      <c r="C4189">
        <v>0.47957100000000003</v>
      </c>
      <c r="D4189">
        <v>0.52042900000000003</v>
      </c>
    </row>
    <row r="4190" spans="1:4" x14ac:dyDescent="0.2">
      <c r="A4190" t="s">
        <v>7561</v>
      </c>
      <c r="B4190">
        <v>0.54408000000000001</v>
      </c>
      <c r="C4190">
        <v>0.45591999999999999</v>
      </c>
      <c r="D4190">
        <v>0.54408000000000001</v>
      </c>
    </row>
    <row r="4191" spans="1:4" x14ac:dyDescent="0.2">
      <c r="A4191" t="s">
        <v>7562</v>
      </c>
      <c r="B4191">
        <v>0.56774100000000005</v>
      </c>
      <c r="C4191">
        <v>0.432259</v>
      </c>
      <c r="D4191">
        <v>0.56774100000000005</v>
      </c>
    </row>
    <row r="4192" spans="1:4" x14ac:dyDescent="0.2">
      <c r="A4192" t="s">
        <v>7563</v>
      </c>
      <c r="B4192">
        <v>0.591395</v>
      </c>
      <c r="C4192">
        <v>0.408605</v>
      </c>
      <c r="D4192">
        <v>0.591395</v>
      </c>
    </row>
    <row r="4193" spans="1:4" x14ac:dyDescent="0.2">
      <c r="A4193" t="s">
        <v>7564</v>
      </c>
      <c r="B4193">
        <v>0.43951600000000002</v>
      </c>
      <c r="C4193">
        <v>0.56048399999999998</v>
      </c>
      <c r="D4193">
        <v>0.43951600000000002</v>
      </c>
    </row>
    <row r="4194" spans="1:4" x14ac:dyDescent="0.2">
      <c r="A4194" t="s">
        <v>7565</v>
      </c>
      <c r="B4194">
        <v>0.46881600000000001</v>
      </c>
      <c r="C4194">
        <v>0.53118399999999999</v>
      </c>
      <c r="D4194">
        <v>0.46881600000000001</v>
      </c>
    </row>
    <row r="4195" spans="1:4" x14ac:dyDescent="0.2">
      <c r="A4195" t="s">
        <v>7566</v>
      </c>
      <c r="B4195">
        <v>0.49811800000000001</v>
      </c>
      <c r="C4195">
        <v>0.50188200000000005</v>
      </c>
      <c r="D4195">
        <v>0.49811800000000001</v>
      </c>
    </row>
    <row r="4196" spans="1:4" x14ac:dyDescent="0.2">
      <c r="A4196" t="s">
        <v>7567</v>
      </c>
      <c r="B4196">
        <v>0.52742699999999998</v>
      </c>
      <c r="C4196">
        <v>0.47257300000000002</v>
      </c>
      <c r="D4196">
        <v>0.52742699999999998</v>
      </c>
    </row>
    <row r="4197" spans="1:4" x14ac:dyDescent="0.2">
      <c r="A4197" t="s">
        <v>7568</v>
      </c>
      <c r="B4197">
        <v>0.55671999999999999</v>
      </c>
      <c r="C4197">
        <v>0.44328000000000001</v>
      </c>
      <c r="D4197">
        <v>0.55671999999999999</v>
      </c>
    </row>
    <row r="4198" spans="1:4" x14ac:dyDescent="0.2">
      <c r="A4198" t="s">
        <v>7569</v>
      </c>
      <c r="B4198">
        <v>0.58601999999999999</v>
      </c>
      <c r="C4198">
        <v>0.41398000000000001</v>
      </c>
      <c r="D4198">
        <v>0.58601999999999999</v>
      </c>
    </row>
    <row r="4199" spans="1:4" x14ac:dyDescent="0.2">
      <c r="A4199" t="s">
        <v>7570</v>
      </c>
      <c r="B4199">
        <v>0.61532699999999996</v>
      </c>
      <c r="C4199">
        <v>0.38467299999999999</v>
      </c>
      <c r="D4199">
        <v>0.61532699999999996</v>
      </c>
    </row>
    <row r="4200" spans="1:4" x14ac:dyDescent="0.2">
      <c r="A4200" t="s">
        <v>7571</v>
      </c>
      <c r="B4200">
        <v>0.64462399999999997</v>
      </c>
      <c r="C4200">
        <v>0.35537600000000003</v>
      </c>
      <c r="D4200">
        <v>0.64462399999999997</v>
      </c>
    </row>
    <row r="4201" spans="1:4" x14ac:dyDescent="0.2">
      <c r="A4201" t="s">
        <v>7572</v>
      </c>
      <c r="B4201">
        <v>0.673925</v>
      </c>
      <c r="C4201">
        <v>0.326075</v>
      </c>
      <c r="D4201">
        <v>0.673925</v>
      </c>
    </row>
    <row r="4202" spans="1:4" x14ac:dyDescent="0.2">
      <c r="A4202" t="s">
        <v>7573</v>
      </c>
      <c r="B4202">
        <v>0.70322300000000004</v>
      </c>
      <c r="C4202">
        <v>0.29677700000000001</v>
      </c>
      <c r="D4202">
        <v>0.70322300000000004</v>
      </c>
    </row>
    <row r="4203" spans="1:4" x14ac:dyDescent="0.2">
      <c r="A4203" t="s">
        <v>7574</v>
      </c>
      <c r="B4203">
        <v>0.73253299999999999</v>
      </c>
      <c r="C4203">
        <v>0.26746700000000001</v>
      </c>
      <c r="D4203">
        <v>0.73253299999999999</v>
      </c>
    </row>
    <row r="4204" spans="1:4" x14ac:dyDescent="0.2">
      <c r="A4204" t="s">
        <v>7575</v>
      </c>
      <c r="B4204">
        <v>0.36693500000000001</v>
      </c>
      <c r="C4204">
        <v>0.63306499999999999</v>
      </c>
      <c r="D4204">
        <v>0.36693500000000001</v>
      </c>
    </row>
    <row r="4205" spans="1:4" x14ac:dyDescent="0.2">
      <c r="A4205" t="s">
        <v>7576</v>
      </c>
      <c r="B4205">
        <v>0.391399</v>
      </c>
      <c r="C4205">
        <v>0.60860099999999995</v>
      </c>
      <c r="D4205">
        <v>0.391399</v>
      </c>
    </row>
    <row r="4206" spans="1:4" x14ac:dyDescent="0.2">
      <c r="A4206" t="s">
        <v>7577</v>
      </c>
      <c r="B4206">
        <v>0.41586299999999998</v>
      </c>
      <c r="C4206">
        <v>0.58413700000000002</v>
      </c>
      <c r="D4206">
        <v>0.41586299999999998</v>
      </c>
    </row>
    <row r="4207" spans="1:4" x14ac:dyDescent="0.2">
      <c r="A4207" t="s">
        <v>7578</v>
      </c>
      <c r="B4207">
        <v>0.44032300000000002</v>
      </c>
      <c r="C4207">
        <v>0.55967699999999998</v>
      </c>
      <c r="D4207">
        <v>0.44032300000000002</v>
      </c>
    </row>
    <row r="4208" spans="1:4" x14ac:dyDescent="0.2">
      <c r="A4208" t="s">
        <v>7579</v>
      </c>
      <c r="B4208">
        <v>0.46477800000000002</v>
      </c>
      <c r="C4208">
        <v>0.53522199999999998</v>
      </c>
      <c r="D4208">
        <v>0.46477800000000002</v>
      </c>
    </row>
    <row r="4209" spans="1:4" x14ac:dyDescent="0.2">
      <c r="A4209" t="s">
        <v>7580</v>
      </c>
      <c r="B4209">
        <v>0.48925099999999999</v>
      </c>
      <c r="C4209">
        <v>0.51074900000000001</v>
      </c>
      <c r="D4209">
        <v>0.48925099999999999</v>
      </c>
    </row>
    <row r="4210" spans="1:4" x14ac:dyDescent="0.2">
      <c r="A4210" t="s">
        <v>7581</v>
      </c>
      <c r="B4210">
        <v>0.513714</v>
      </c>
      <c r="C4210">
        <v>0.486286</v>
      </c>
      <c r="D4210">
        <v>0.513714</v>
      </c>
    </row>
    <row r="4211" spans="1:4" x14ac:dyDescent="0.2">
      <c r="A4211" t="s">
        <v>7582</v>
      </c>
      <c r="B4211">
        <v>0.53817700000000002</v>
      </c>
      <c r="C4211">
        <v>0.46182299999999998</v>
      </c>
      <c r="D4211">
        <v>0.53817700000000002</v>
      </c>
    </row>
    <row r="4212" spans="1:4" x14ac:dyDescent="0.2">
      <c r="A4212" t="s">
        <v>7583</v>
      </c>
      <c r="B4212">
        <v>0.56263399999999997</v>
      </c>
      <c r="C4212">
        <v>0.43736599999999998</v>
      </c>
      <c r="D4212">
        <v>0.56263399999999997</v>
      </c>
    </row>
    <row r="4213" spans="1:4" x14ac:dyDescent="0.2">
      <c r="A4213" t="s">
        <v>7584</v>
      </c>
      <c r="B4213">
        <v>0.587094</v>
      </c>
      <c r="C4213">
        <v>0.412906</v>
      </c>
      <c r="D4213">
        <v>0.587094</v>
      </c>
    </row>
    <row r="4214" spans="1:4" x14ac:dyDescent="0.2">
      <c r="A4214" t="s">
        <v>7585</v>
      </c>
      <c r="B4214">
        <v>0.61155800000000005</v>
      </c>
      <c r="C4214">
        <v>0.38844200000000001</v>
      </c>
      <c r="D4214">
        <v>0.61155800000000005</v>
      </c>
    </row>
    <row r="4215" spans="1:4" x14ac:dyDescent="0.2">
      <c r="A4215" t="s">
        <v>7586</v>
      </c>
      <c r="B4215">
        <v>0.30644700000000002</v>
      </c>
      <c r="C4215">
        <v>0.69355299999999998</v>
      </c>
      <c r="D4215">
        <v>0.30644700000000002</v>
      </c>
    </row>
    <row r="4216" spans="1:4" x14ac:dyDescent="0.2">
      <c r="A4216" t="s">
        <v>7587</v>
      </c>
      <c r="B4216">
        <v>0.32688099999999998</v>
      </c>
      <c r="C4216">
        <v>0.67311900000000002</v>
      </c>
      <c r="D4216">
        <v>0.32688099999999998</v>
      </c>
    </row>
    <row r="4217" spans="1:4" x14ac:dyDescent="0.2">
      <c r="A4217" t="s">
        <v>7588</v>
      </c>
      <c r="B4217">
        <v>0.34731000000000001</v>
      </c>
      <c r="C4217">
        <v>0.65268999999999999</v>
      </c>
      <c r="D4217">
        <v>0.34731000000000001</v>
      </c>
    </row>
    <row r="4218" spans="1:4" x14ac:dyDescent="0.2">
      <c r="A4218" t="s">
        <v>7589</v>
      </c>
      <c r="B4218">
        <v>0.36774200000000001</v>
      </c>
      <c r="C4218">
        <v>0.63225799999999999</v>
      </c>
      <c r="D4218">
        <v>0.36774200000000001</v>
      </c>
    </row>
    <row r="4219" spans="1:4" x14ac:dyDescent="0.2">
      <c r="A4219" t="s">
        <v>7590</v>
      </c>
      <c r="B4219">
        <v>0.38816899999999999</v>
      </c>
      <c r="C4219">
        <v>0.61183100000000001</v>
      </c>
      <c r="D4219">
        <v>0.38816899999999999</v>
      </c>
    </row>
    <row r="4220" spans="1:4" x14ac:dyDescent="0.2">
      <c r="A4220" t="s">
        <v>7591</v>
      </c>
      <c r="B4220">
        <v>0.40860299999999999</v>
      </c>
      <c r="C4220">
        <v>0.59139699999999995</v>
      </c>
      <c r="D4220">
        <v>0.40860299999999999</v>
      </c>
    </row>
    <row r="4221" spans="1:4" x14ac:dyDescent="0.2">
      <c r="A4221" t="s">
        <v>7592</v>
      </c>
      <c r="B4221">
        <v>0.42903400000000003</v>
      </c>
      <c r="C4221">
        <v>0.57096599999999997</v>
      </c>
      <c r="D4221">
        <v>0.42903400000000003</v>
      </c>
    </row>
    <row r="4222" spans="1:4" x14ac:dyDescent="0.2">
      <c r="A4222" t="s">
        <v>7593</v>
      </c>
      <c r="B4222">
        <v>0.449463</v>
      </c>
      <c r="C4222">
        <v>0.55053700000000005</v>
      </c>
      <c r="D4222">
        <v>0.449463</v>
      </c>
    </row>
    <row r="4223" spans="1:4" x14ac:dyDescent="0.2">
      <c r="A4223" t="s">
        <v>7594</v>
      </c>
      <c r="B4223">
        <v>0.46989199999999998</v>
      </c>
      <c r="C4223">
        <v>0.53010800000000002</v>
      </c>
      <c r="D4223">
        <v>0.46989199999999998</v>
      </c>
    </row>
    <row r="4224" spans="1:4" x14ac:dyDescent="0.2">
      <c r="A4224" t="s">
        <v>7595</v>
      </c>
      <c r="B4224">
        <v>0.49032300000000001</v>
      </c>
      <c r="C4224">
        <v>0.50967700000000005</v>
      </c>
      <c r="D4224">
        <v>0.49032300000000001</v>
      </c>
    </row>
    <row r="4225" spans="1:4" x14ac:dyDescent="0.2">
      <c r="A4225" t="s">
        <v>7596</v>
      </c>
      <c r="B4225">
        <v>0.51075099999999996</v>
      </c>
      <c r="C4225">
        <v>0.48924899999999999</v>
      </c>
      <c r="D4225">
        <v>0.51075099999999996</v>
      </c>
    </row>
    <row r="4226" spans="1:4" x14ac:dyDescent="0.2">
      <c r="A4226" t="s">
        <v>7597</v>
      </c>
      <c r="B4226">
        <v>0.38306499999999999</v>
      </c>
      <c r="C4226">
        <v>0.61693500000000001</v>
      </c>
      <c r="D4226">
        <v>0.38306499999999999</v>
      </c>
    </row>
    <row r="4227" spans="1:4" x14ac:dyDescent="0.2">
      <c r="A4227" t="s">
        <v>7598</v>
      </c>
      <c r="B4227">
        <v>0.408605</v>
      </c>
      <c r="C4227">
        <v>0.591395</v>
      </c>
      <c r="D4227">
        <v>0.408605</v>
      </c>
    </row>
    <row r="4228" spans="1:4" x14ac:dyDescent="0.2">
      <c r="A4228" t="s">
        <v>7599</v>
      </c>
      <c r="B4228">
        <v>0.43414000000000003</v>
      </c>
      <c r="C4228">
        <v>0.56586000000000003</v>
      </c>
      <c r="D4228">
        <v>0.43414000000000003</v>
      </c>
    </row>
    <row r="4229" spans="1:4" x14ac:dyDescent="0.2">
      <c r="A4229" t="s">
        <v>7600</v>
      </c>
      <c r="B4229">
        <v>0.45968500000000001</v>
      </c>
      <c r="C4229">
        <v>0.54031499999999999</v>
      </c>
      <c r="D4229">
        <v>0.45968500000000001</v>
      </c>
    </row>
    <row r="4230" spans="1:4" x14ac:dyDescent="0.2">
      <c r="A4230" t="s">
        <v>7601</v>
      </c>
      <c r="B4230">
        <v>0.48520799999999997</v>
      </c>
      <c r="C4230">
        <v>0.51479200000000003</v>
      </c>
      <c r="D4230">
        <v>0.48520799999999997</v>
      </c>
    </row>
    <row r="4231" spans="1:4" x14ac:dyDescent="0.2">
      <c r="A4231" t="s">
        <v>7602</v>
      </c>
      <c r="B4231">
        <v>0.51074900000000001</v>
      </c>
      <c r="C4231">
        <v>0.48925099999999999</v>
      </c>
      <c r="D4231">
        <v>0.51074900000000001</v>
      </c>
    </row>
    <row r="4232" spans="1:4" x14ac:dyDescent="0.2">
      <c r="A4232" t="s">
        <v>7603</v>
      </c>
      <c r="B4232">
        <v>0.53628299999999995</v>
      </c>
      <c r="C4232">
        <v>0.46371699999999999</v>
      </c>
      <c r="D4232">
        <v>0.53628299999999995</v>
      </c>
    </row>
    <row r="4233" spans="1:4" x14ac:dyDescent="0.2">
      <c r="A4233" t="s">
        <v>7604</v>
      </c>
      <c r="B4233">
        <v>0.56182799999999999</v>
      </c>
      <c r="C4233">
        <v>0.43817200000000001</v>
      </c>
      <c r="D4233">
        <v>0.56182799999999999</v>
      </c>
    </row>
    <row r="4234" spans="1:4" x14ac:dyDescent="0.2">
      <c r="A4234" t="s">
        <v>7605</v>
      </c>
      <c r="B4234">
        <v>0.58736299999999997</v>
      </c>
      <c r="C4234">
        <v>0.41263699999999998</v>
      </c>
      <c r="D4234">
        <v>0.58736299999999997</v>
      </c>
    </row>
    <row r="4235" spans="1:4" x14ac:dyDescent="0.2">
      <c r="A4235" t="s">
        <v>7606</v>
      </c>
      <c r="B4235">
        <v>0.61290199999999995</v>
      </c>
      <c r="C4235">
        <v>0.387098</v>
      </c>
      <c r="D4235">
        <v>0.61290199999999995</v>
      </c>
    </row>
    <row r="4236" spans="1:4" x14ac:dyDescent="0.2">
      <c r="A4236" t="s">
        <v>7607</v>
      </c>
      <c r="B4236">
        <v>0.63844400000000001</v>
      </c>
      <c r="C4236">
        <v>0.36155599999999999</v>
      </c>
      <c r="D4236">
        <v>0.63844400000000001</v>
      </c>
    </row>
    <row r="4237" spans="1:4" x14ac:dyDescent="0.2">
      <c r="A4237" t="s">
        <v>7608</v>
      </c>
      <c r="B4237">
        <v>0.33064500000000002</v>
      </c>
      <c r="C4237">
        <v>0.66935500000000003</v>
      </c>
      <c r="D4237">
        <v>0.33064500000000002</v>
      </c>
    </row>
    <row r="4238" spans="1:4" x14ac:dyDescent="0.2">
      <c r="A4238" t="s">
        <v>7609</v>
      </c>
      <c r="B4238">
        <v>0.352688</v>
      </c>
      <c r="C4238">
        <v>0.647312</v>
      </c>
      <c r="D4238">
        <v>0.352688</v>
      </c>
    </row>
    <row r="4239" spans="1:4" x14ac:dyDescent="0.2">
      <c r="A4239" t="s">
        <v>7610</v>
      </c>
      <c r="B4239">
        <v>0.37473099999999998</v>
      </c>
      <c r="C4239">
        <v>0.62526899999999996</v>
      </c>
      <c r="D4239">
        <v>0.37473099999999998</v>
      </c>
    </row>
    <row r="4240" spans="1:4" x14ac:dyDescent="0.2">
      <c r="A4240" t="s">
        <v>7611</v>
      </c>
      <c r="B4240">
        <v>0.39677499999999999</v>
      </c>
      <c r="C4240">
        <v>0.60322500000000001</v>
      </c>
      <c r="D4240">
        <v>0.39677499999999999</v>
      </c>
    </row>
    <row r="4241" spans="1:4" x14ac:dyDescent="0.2">
      <c r="A4241" t="s">
        <v>7612</v>
      </c>
      <c r="B4241">
        <v>0.418819</v>
      </c>
      <c r="C4241">
        <v>0.58118099999999995</v>
      </c>
      <c r="D4241">
        <v>0.418819</v>
      </c>
    </row>
    <row r="4242" spans="1:4" x14ac:dyDescent="0.2">
      <c r="A4242" t="s">
        <v>7613</v>
      </c>
      <c r="B4242">
        <v>0.440861</v>
      </c>
      <c r="C4242">
        <v>0.55913900000000005</v>
      </c>
      <c r="D4242">
        <v>0.440861</v>
      </c>
    </row>
    <row r="4243" spans="1:4" x14ac:dyDescent="0.2">
      <c r="A4243" t="s">
        <v>7614</v>
      </c>
      <c r="B4243">
        <v>0.46290300000000001</v>
      </c>
      <c r="C4243">
        <v>0.53709700000000005</v>
      </c>
      <c r="D4243">
        <v>0.46290300000000001</v>
      </c>
    </row>
    <row r="4244" spans="1:4" x14ac:dyDescent="0.2">
      <c r="A4244" t="s">
        <v>7615</v>
      </c>
      <c r="B4244">
        <v>0.48494599999999999</v>
      </c>
      <c r="C4244">
        <v>0.51505400000000001</v>
      </c>
      <c r="D4244">
        <v>0.48494599999999999</v>
      </c>
    </row>
    <row r="4245" spans="1:4" x14ac:dyDescent="0.2">
      <c r="A4245" t="s">
        <v>7616</v>
      </c>
      <c r="B4245">
        <v>0.50698900000000002</v>
      </c>
      <c r="C4245">
        <v>0.49301099999999998</v>
      </c>
      <c r="D4245">
        <v>0.50698900000000002</v>
      </c>
    </row>
    <row r="4246" spans="1:4" x14ac:dyDescent="0.2">
      <c r="A4246" t="s">
        <v>7617</v>
      </c>
      <c r="B4246">
        <v>0.52903199999999995</v>
      </c>
      <c r="C4246">
        <v>0.470968</v>
      </c>
      <c r="D4246">
        <v>0.52903199999999995</v>
      </c>
    </row>
    <row r="4247" spans="1:4" x14ac:dyDescent="0.2">
      <c r="A4247" t="s">
        <v>7618</v>
      </c>
      <c r="B4247">
        <v>0.551068</v>
      </c>
      <c r="C4247">
        <v>0.448932</v>
      </c>
      <c r="D4247">
        <v>0.551068</v>
      </c>
    </row>
    <row r="4248" spans="1:4" x14ac:dyDescent="0.2">
      <c r="A4248" t="s">
        <v>7619</v>
      </c>
      <c r="B4248">
        <v>0.42338799999999999</v>
      </c>
      <c r="C4248">
        <v>0.57661200000000001</v>
      </c>
      <c r="D4248">
        <v>0.42338799999999999</v>
      </c>
    </row>
    <row r="4249" spans="1:4" x14ac:dyDescent="0.2">
      <c r="A4249" t="s">
        <v>7620</v>
      </c>
      <c r="B4249">
        <v>0.45161000000000001</v>
      </c>
      <c r="C4249">
        <v>0.54839000000000004</v>
      </c>
      <c r="D4249">
        <v>0.45161000000000001</v>
      </c>
    </row>
    <row r="4250" spans="1:4" x14ac:dyDescent="0.2">
      <c r="A4250" t="s">
        <v>7621</v>
      </c>
      <c r="B4250">
        <v>0.47983900000000002</v>
      </c>
      <c r="C4250">
        <v>0.52016099999999998</v>
      </c>
      <c r="D4250">
        <v>0.47983900000000002</v>
      </c>
    </row>
    <row r="4251" spans="1:4" x14ac:dyDescent="0.2">
      <c r="A4251" t="s">
        <v>7622</v>
      </c>
      <c r="B4251">
        <v>0.50806499999999999</v>
      </c>
      <c r="C4251">
        <v>0.49193500000000001</v>
      </c>
      <c r="D4251">
        <v>0.50806499999999999</v>
      </c>
    </row>
    <row r="4252" spans="1:4" x14ac:dyDescent="0.2">
      <c r="A4252" t="s">
        <v>7623</v>
      </c>
      <c r="B4252">
        <v>0.53629000000000004</v>
      </c>
      <c r="C4252">
        <v>0.46371000000000001</v>
      </c>
      <c r="D4252">
        <v>0.53629000000000004</v>
      </c>
    </row>
    <row r="4253" spans="1:4" x14ac:dyDescent="0.2">
      <c r="A4253" t="s">
        <v>7624</v>
      </c>
      <c r="B4253">
        <v>0.56451499999999999</v>
      </c>
      <c r="C4253">
        <v>0.43548500000000001</v>
      </c>
      <c r="D4253">
        <v>0.56451499999999999</v>
      </c>
    </row>
    <row r="4254" spans="1:4" x14ac:dyDescent="0.2">
      <c r="A4254" t="s">
        <v>7625</v>
      </c>
      <c r="B4254">
        <v>0.59274000000000004</v>
      </c>
      <c r="C4254">
        <v>0.40726000000000001</v>
      </c>
      <c r="D4254">
        <v>0.59274000000000004</v>
      </c>
    </row>
    <row r="4255" spans="1:4" x14ac:dyDescent="0.2">
      <c r="A4255" t="s">
        <v>7626</v>
      </c>
      <c r="B4255">
        <v>0.62096799999999996</v>
      </c>
      <c r="C4255">
        <v>0.37903199999999998</v>
      </c>
      <c r="D4255">
        <v>0.62096799999999996</v>
      </c>
    </row>
    <row r="4256" spans="1:4" x14ac:dyDescent="0.2">
      <c r="A4256" t="s">
        <v>7627</v>
      </c>
      <c r="B4256">
        <v>0.64919300000000002</v>
      </c>
      <c r="C4256">
        <v>0.35080699999999998</v>
      </c>
      <c r="D4256">
        <v>0.64919300000000002</v>
      </c>
    </row>
    <row r="4257" spans="1:4" x14ac:dyDescent="0.2">
      <c r="A4257" t="s">
        <v>7628</v>
      </c>
      <c r="B4257">
        <v>0.67742000000000002</v>
      </c>
      <c r="C4257">
        <v>0.32257999999999998</v>
      </c>
      <c r="D4257">
        <v>0.67742000000000002</v>
      </c>
    </row>
    <row r="4258" spans="1:4" x14ac:dyDescent="0.2">
      <c r="A4258" t="s">
        <v>7629</v>
      </c>
      <c r="B4258">
        <v>0.70564300000000002</v>
      </c>
      <c r="C4258">
        <v>0.29435699999999998</v>
      </c>
      <c r="D4258">
        <v>0.70564300000000002</v>
      </c>
    </row>
    <row r="4259" spans="1:4" x14ac:dyDescent="0.2">
      <c r="A4259" t="s">
        <v>7630</v>
      </c>
      <c r="B4259">
        <v>0.33064500000000002</v>
      </c>
      <c r="C4259">
        <v>0.66935500000000003</v>
      </c>
      <c r="D4259">
        <v>0.33064500000000002</v>
      </c>
    </row>
    <row r="4260" spans="1:4" x14ac:dyDescent="0.2">
      <c r="A4260" t="s">
        <v>7631</v>
      </c>
      <c r="B4260">
        <v>0.352688</v>
      </c>
      <c r="C4260">
        <v>0.647312</v>
      </c>
      <c r="D4260">
        <v>0.352688</v>
      </c>
    </row>
    <row r="4261" spans="1:4" x14ac:dyDescent="0.2">
      <c r="A4261" t="s">
        <v>7632</v>
      </c>
      <c r="B4261">
        <v>0.37473099999999998</v>
      </c>
      <c r="C4261">
        <v>0.62526899999999996</v>
      </c>
      <c r="D4261">
        <v>0.37473099999999998</v>
      </c>
    </row>
    <row r="4262" spans="1:4" x14ac:dyDescent="0.2">
      <c r="A4262" t="s">
        <v>7633</v>
      </c>
      <c r="B4262">
        <v>0.39677499999999999</v>
      </c>
      <c r="C4262">
        <v>0.60322500000000001</v>
      </c>
      <c r="D4262">
        <v>0.39677499999999999</v>
      </c>
    </row>
    <row r="4263" spans="1:4" x14ac:dyDescent="0.2">
      <c r="A4263" t="s">
        <v>7634</v>
      </c>
      <c r="B4263">
        <v>0.418819</v>
      </c>
      <c r="C4263">
        <v>0.58118099999999995</v>
      </c>
      <c r="D4263">
        <v>0.418819</v>
      </c>
    </row>
    <row r="4264" spans="1:4" x14ac:dyDescent="0.2">
      <c r="A4264" t="s">
        <v>7635</v>
      </c>
      <c r="B4264">
        <v>0.440861</v>
      </c>
      <c r="C4264">
        <v>0.55913900000000005</v>
      </c>
      <c r="D4264">
        <v>0.440861</v>
      </c>
    </row>
    <row r="4265" spans="1:4" x14ac:dyDescent="0.2">
      <c r="A4265" t="s">
        <v>7636</v>
      </c>
      <c r="B4265">
        <v>0.46290300000000001</v>
      </c>
      <c r="C4265">
        <v>0.53709700000000005</v>
      </c>
      <c r="D4265">
        <v>0.46290300000000001</v>
      </c>
    </row>
    <row r="4266" spans="1:4" x14ac:dyDescent="0.2">
      <c r="A4266" t="s">
        <v>7637</v>
      </c>
      <c r="B4266">
        <v>0.48494599999999999</v>
      </c>
      <c r="C4266">
        <v>0.51505400000000001</v>
      </c>
      <c r="D4266">
        <v>0.48494599999999999</v>
      </c>
    </row>
    <row r="4267" spans="1:4" x14ac:dyDescent="0.2">
      <c r="A4267" t="s">
        <v>7638</v>
      </c>
      <c r="B4267">
        <v>0.50698900000000002</v>
      </c>
      <c r="C4267">
        <v>0.49301099999999998</v>
      </c>
      <c r="D4267">
        <v>0.50698900000000002</v>
      </c>
    </row>
    <row r="4268" spans="1:4" x14ac:dyDescent="0.2">
      <c r="A4268" t="s">
        <v>7639</v>
      </c>
      <c r="B4268">
        <v>0.52903199999999995</v>
      </c>
      <c r="C4268">
        <v>0.470968</v>
      </c>
      <c r="D4268">
        <v>0.52903199999999995</v>
      </c>
    </row>
    <row r="4269" spans="1:4" x14ac:dyDescent="0.2">
      <c r="A4269" t="s">
        <v>7640</v>
      </c>
      <c r="B4269">
        <v>0.551068</v>
      </c>
      <c r="C4269">
        <v>0.448932</v>
      </c>
      <c r="D4269">
        <v>0.551068</v>
      </c>
    </row>
    <row r="4270" spans="1:4" x14ac:dyDescent="0.2">
      <c r="A4270" t="s">
        <v>7641</v>
      </c>
      <c r="B4270">
        <v>0.41935600000000001</v>
      </c>
      <c r="C4270">
        <v>0.58064400000000005</v>
      </c>
      <c r="D4270">
        <v>0.41935600000000001</v>
      </c>
    </row>
    <row r="4271" spans="1:4" x14ac:dyDescent="0.2">
      <c r="A4271" t="s">
        <v>7642</v>
      </c>
      <c r="B4271">
        <v>0.44731500000000002</v>
      </c>
      <c r="C4271">
        <v>0.55268499999999998</v>
      </c>
      <c r="D4271">
        <v>0.44731500000000002</v>
      </c>
    </row>
    <row r="4272" spans="1:4" x14ac:dyDescent="0.2">
      <c r="A4272" t="s">
        <v>7643</v>
      </c>
      <c r="B4272">
        <v>0.475267</v>
      </c>
      <c r="C4272">
        <v>0.524733</v>
      </c>
      <c r="D4272">
        <v>0.475267</v>
      </c>
    </row>
    <row r="4273" spans="1:4" x14ac:dyDescent="0.2">
      <c r="A4273" t="s">
        <v>7644</v>
      </c>
      <c r="B4273">
        <v>0.50322599999999995</v>
      </c>
      <c r="C4273">
        <v>0.49677399999999999</v>
      </c>
      <c r="D4273">
        <v>0.50322599999999995</v>
      </c>
    </row>
    <row r="4274" spans="1:4" x14ac:dyDescent="0.2">
      <c r="A4274" t="s">
        <v>7645</v>
      </c>
      <c r="B4274">
        <v>0.53119000000000005</v>
      </c>
      <c r="C4274">
        <v>0.46881</v>
      </c>
      <c r="D4274">
        <v>0.53119000000000005</v>
      </c>
    </row>
    <row r="4275" spans="1:4" x14ac:dyDescent="0.2">
      <c r="A4275" t="s">
        <v>7646</v>
      </c>
      <c r="B4275">
        <v>0.55913900000000005</v>
      </c>
      <c r="C4275">
        <v>0.440861</v>
      </c>
      <c r="D4275">
        <v>0.55913900000000005</v>
      </c>
    </row>
    <row r="4276" spans="1:4" x14ac:dyDescent="0.2">
      <c r="A4276" t="s">
        <v>7647</v>
      </c>
      <c r="B4276">
        <v>0.58709500000000003</v>
      </c>
      <c r="C4276">
        <v>0.41290500000000002</v>
      </c>
      <c r="D4276">
        <v>0.58709500000000003</v>
      </c>
    </row>
    <row r="4277" spans="1:4" x14ac:dyDescent="0.2">
      <c r="A4277" t="s">
        <v>7648</v>
      </c>
      <c r="B4277">
        <v>0.61505399999999999</v>
      </c>
      <c r="C4277">
        <v>0.38494600000000001</v>
      </c>
      <c r="D4277">
        <v>0.61505399999999999</v>
      </c>
    </row>
    <row r="4278" spans="1:4" x14ac:dyDescent="0.2">
      <c r="A4278" t="s">
        <v>7649</v>
      </c>
      <c r="B4278">
        <v>0.643011</v>
      </c>
      <c r="C4278">
        <v>0.356989</v>
      </c>
      <c r="D4278">
        <v>0.643011</v>
      </c>
    </row>
    <row r="4279" spans="1:4" x14ac:dyDescent="0.2">
      <c r="A4279" t="s">
        <v>7650</v>
      </c>
      <c r="B4279">
        <v>0.67096800000000001</v>
      </c>
      <c r="C4279">
        <v>0.32903199999999999</v>
      </c>
      <c r="D4279">
        <v>0.67096800000000001</v>
      </c>
    </row>
    <row r="4280" spans="1:4" x14ac:dyDescent="0.2">
      <c r="A4280" t="s">
        <v>7651</v>
      </c>
      <c r="B4280">
        <v>0.69893000000000005</v>
      </c>
      <c r="C4280">
        <v>0.30107</v>
      </c>
      <c r="D4280">
        <v>0.69893000000000005</v>
      </c>
    </row>
    <row r="4281" spans="1:4" x14ac:dyDescent="0.2">
      <c r="A4281" t="s">
        <v>7652</v>
      </c>
      <c r="B4281">
        <v>0.318548</v>
      </c>
      <c r="C4281">
        <v>0.68145199999999995</v>
      </c>
      <c r="D4281">
        <v>0.318548</v>
      </c>
    </row>
    <row r="4282" spans="1:4" x14ac:dyDescent="0.2">
      <c r="A4282" t="s">
        <v>7653</v>
      </c>
      <c r="B4282">
        <v>0.339785</v>
      </c>
      <c r="C4282">
        <v>0.660215</v>
      </c>
      <c r="D4282">
        <v>0.339785</v>
      </c>
    </row>
    <row r="4283" spans="1:4" x14ac:dyDescent="0.2">
      <c r="A4283" t="s">
        <v>7654</v>
      </c>
      <c r="B4283">
        <v>0.36102200000000001</v>
      </c>
      <c r="C4283">
        <v>0.63897800000000005</v>
      </c>
      <c r="D4283">
        <v>0.36102200000000001</v>
      </c>
    </row>
    <row r="4284" spans="1:4" x14ac:dyDescent="0.2">
      <c r="A4284" t="s">
        <v>7655</v>
      </c>
      <c r="B4284">
        <v>0.38225300000000001</v>
      </c>
      <c r="C4284">
        <v>0.61774700000000005</v>
      </c>
      <c r="D4284">
        <v>0.38225300000000001</v>
      </c>
    </row>
    <row r="4285" spans="1:4" x14ac:dyDescent="0.2">
      <c r="A4285" t="s">
        <v>7656</v>
      </c>
      <c r="B4285">
        <v>0.40349600000000002</v>
      </c>
      <c r="C4285">
        <v>0.59650400000000003</v>
      </c>
      <c r="D4285">
        <v>0.40349600000000002</v>
      </c>
    </row>
    <row r="4286" spans="1:4" x14ac:dyDescent="0.2">
      <c r="A4286" t="s">
        <v>7657</v>
      </c>
      <c r="B4286">
        <v>0.42473300000000003</v>
      </c>
      <c r="C4286">
        <v>0.57526699999999997</v>
      </c>
      <c r="D4286">
        <v>0.42473300000000003</v>
      </c>
    </row>
    <row r="4287" spans="1:4" x14ac:dyDescent="0.2">
      <c r="A4287" t="s">
        <v>7658</v>
      </c>
      <c r="B4287">
        <v>0.44596799999999998</v>
      </c>
      <c r="C4287">
        <v>0.55403199999999997</v>
      </c>
      <c r="D4287">
        <v>0.44596799999999998</v>
      </c>
    </row>
    <row r="4288" spans="1:4" x14ac:dyDescent="0.2">
      <c r="A4288" t="s">
        <v>7659</v>
      </c>
      <c r="B4288">
        <v>0.46720400000000001</v>
      </c>
      <c r="C4288">
        <v>0.53279600000000005</v>
      </c>
      <c r="D4288">
        <v>0.46720400000000001</v>
      </c>
    </row>
    <row r="4289" spans="1:4" x14ac:dyDescent="0.2">
      <c r="A4289" t="s">
        <v>7660</v>
      </c>
      <c r="B4289">
        <v>0.48844100000000001</v>
      </c>
      <c r="C4289">
        <v>0.51155899999999999</v>
      </c>
      <c r="D4289">
        <v>0.48844100000000001</v>
      </c>
    </row>
    <row r="4290" spans="1:4" x14ac:dyDescent="0.2">
      <c r="A4290" t="s">
        <v>7661</v>
      </c>
      <c r="B4290">
        <v>0.50967700000000005</v>
      </c>
      <c r="C4290">
        <v>0.49032300000000001</v>
      </c>
      <c r="D4290">
        <v>0.50967700000000005</v>
      </c>
    </row>
    <row r="4291" spans="1:4" x14ac:dyDescent="0.2">
      <c r="A4291" t="s">
        <v>7662</v>
      </c>
      <c r="B4291">
        <v>0.53091999999999995</v>
      </c>
      <c r="C4291">
        <v>0.46908</v>
      </c>
      <c r="D4291">
        <v>0.53091999999999995</v>
      </c>
    </row>
    <row r="4292" spans="1:4" x14ac:dyDescent="0.2">
      <c r="A4292" t="s">
        <v>7663</v>
      </c>
      <c r="B4292">
        <v>0.35483900000000002</v>
      </c>
      <c r="C4292">
        <v>0.64516099999999998</v>
      </c>
      <c r="D4292">
        <v>0.35483900000000002</v>
      </c>
    </row>
    <row r="4293" spans="1:4" x14ac:dyDescent="0.2">
      <c r="A4293" t="s">
        <v>7664</v>
      </c>
      <c r="B4293">
        <v>0.37849500000000003</v>
      </c>
      <c r="C4293">
        <v>0.62150499999999997</v>
      </c>
      <c r="D4293">
        <v>0.37849500000000003</v>
      </c>
    </row>
    <row r="4294" spans="1:4" x14ac:dyDescent="0.2">
      <c r="A4294" t="s">
        <v>7665</v>
      </c>
      <c r="B4294">
        <v>0.40215299999999998</v>
      </c>
      <c r="C4294">
        <v>0.59784700000000002</v>
      </c>
      <c r="D4294">
        <v>0.40215299999999998</v>
      </c>
    </row>
    <row r="4295" spans="1:4" x14ac:dyDescent="0.2">
      <c r="A4295" t="s">
        <v>7666</v>
      </c>
      <c r="B4295">
        <v>0.42580800000000002</v>
      </c>
      <c r="C4295">
        <v>0.57419200000000004</v>
      </c>
      <c r="D4295">
        <v>0.42580800000000002</v>
      </c>
    </row>
    <row r="4296" spans="1:4" x14ac:dyDescent="0.2">
      <c r="A4296" t="s">
        <v>7667</v>
      </c>
      <c r="B4296">
        <v>0.44946199999999997</v>
      </c>
      <c r="C4296">
        <v>0.55053799999999997</v>
      </c>
      <c r="D4296">
        <v>0.44946199999999997</v>
      </c>
    </row>
    <row r="4297" spans="1:4" x14ac:dyDescent="0.2">
      <c r="A4297" t="s">
        <v>7668</v>
      </c>
      <c r="B4297">
        <v>0.47311599999999998</v>
      </c>
      <c r="C4297">
        <v>0.52688400000000002</v>
      </c>
      <c r="D4297">
        <v>0.47311599999999998</v>
      </c>
    </row>
    <row r="4298" spans="1:4" x14ac:dyDescent="0.2">
      <c r="A4298" t="s">
        <v>7669</v>
      </c>
      <c r="B4298">
        <v>0.49677199999999999</v>
      </c>
      <c r="C4298">
        <v>0.50322800000000001</v>
      </c>
      <c r="D4298">
        <v>0.49677199999999999</v>
      </c>
    </row>
    <row r="4299" spans="1:4" x14ac:dyDescent="0.2">
      <c r="A4299" t="s">
        <v>7670</v>
      </c>
      <c r="B4299">
        <v>0.52042900000000003</v>
      </c>
      <c r="C4299">
        <v>0.47957100000000003</v>
      </c>
      <c r="D4299">
        <v>0.52042900000000003</v>
      </c>
    </row>
    <row r="4300" spans="1:4" x14ac:dyDescent="0.2">
      <c r="A4300" t="s">
        <v>7671</v>
      </c>
      <c r="B4300">
        <v>0.54408000000000001</v>
      </c>
      <c r="C4300">
        <v>0.45591999999999999</v>
      </c>
      <c r="D4300">
        <v>0.54408000000000001</v>
      </c>
    </row>
    <row r="4301" spans="1:4" x14ac:dyDescent="0.2">
      <c r="A4301" t="s">
        <v>7672</v>
      </c>
      <c r="B4301">
        <v>0.56774100000000005</v>
      </c>
      <c r="C4301">
        <v>0.432259</v>
      </c>
      <c r="D4301">
        <v>0.56774100000000005</v>
      </c>
    </row>
    <row r="4302" spans="1:4" x14ac:dyDescent="0.2">
      <c r="A4302" t="s">
        <v>7673</v>
      </c>
      <c r="B4302">
        <v>0.591395</v>
      </c>
      <c r="C4302">
        <v>0.408605</v>
      </c>
      <c r="D4302">
        <v>0.591395</v>
      </c>
    </row>
    <row r="4303" spans="1:4" x14ac:dyDescent="0.2">
      <c r="A4303" t="s">
        <v>7674</v>
      </c>
      <c r="B4303">
        <v>0.37903300000000001</v>
      </c>
      <c r="C4303">
        <v>0.62096700000000005</v>
      </c>
      <c r="D4303">
        <v>0.37903300000000001</v>
      </c>
    </row>
    <row r="4304" spans="1:4" x14ac:dyDescent="0.2">
      <c r="A4304" t="s">
        <v>7675</v>
      </c>
      <c r="B4304">
        <v>0.404304</v>
      </c>
      <c r="C4304">
        <v>0.595696</v>
      </c>
      <c r="D4304">
        <v>0.404304</v>
      </c>
    </row>
    <row r="4305" spans="1:4" x14ac:dyDescent="0.2">
      <c r="A4305" t="s">
        <v>7676</v>
      </c>
      <c r="B4305">
        <v>0.42957099999999998</v>
      </c>
      <c r="C4305">
        <v>0.57042899999999996</v>
      </c>
      <c r="D4305">
        <v>0.42957099999999998</v>
      </c>
    </row>
    <row r="4306" spans="1:4" x14ac:dyDescent="0.2">
      <c r="A4306" t="s">
        <v>7677</v>
      </c>
      <c r="B4306">
        <v>0.45483899999999999</v>
      </c>
      <c r="C4306">
        <v>0.54516100000000001</v>
      </c>
      <c r="D4306">
        <v>0.45483899999999999</v>
      </c>
    </row>
    <row r="4307" spans="1:4" x14ac:dyDescent="0.2">
      <c r="A4307" t="s">
        <v>7678</v>
      </c>
      <c r="B4307">
        <v>0.48010799999999998</v>
      </c>
      <c r="C4307">
        <v>0.51989200000000002</v>
      </c>
      <c r="D4307">
        <v>0.48010799999999998</v>
      </c>
    </row>
    <row r="4308" spans="1:4" x14ac:dyDescent="0.2">
      <c r="A4308" t="s">
        <v>7679</v>
      </c>
      <c r="B4308">
        <v>0.50537699999999997</v>
      </c>
      <c r="C4308">
        <v>0.49462299999999998</v>
      </c>
      <c r="D4308">
        <v>0.50537699999999997</v>
      </c>
    </row>
    <row r="4309" spans="1:4" x14ac:dyDescent="0.2">
      <c r="A4309" t="s">
        <v>7680</v>
      </c>
      <c r="B4309">
        <v>0.53064699999999998</v>
      </c>
      <c r="C4309">
        <v>0.46935300000000002</v>
      </c>
      <c r="D4309">
        <v>0.53064699999999998</v>
      </c>
    </row>
    <row r="4310" spans="1:4" x14ac:dyDescent="0.2">
      <c r="A4310" t="s">
        <v>7681</v>
      </c>
      <c r="B4310">
        <v>0.55591400000000002</v>
      </c>
      <c r="C4310">
        <v>0.44408599999999998</v>
      </c>
      <c r="D4310">
        <v>0.55591400000000002</v>
      </c>
    </row>
    <row r="4311" spans="1:4" x14ac:dyDescent="0.2">
      <c r="A4311" t="s">
        <v>7682</v>
      </c>
      <c r="B4311">
        <v>0.58118099999999995</v>
      </c>
      <c r="C4311">
        <v>0.418819</v>
      </c>
      <c r="D4311">
        <v>0.58118099999999995</v>
      </c>
    </row>
    <row r="4312" spans="1:4" x14ac:dyDescent="0.2">
      <c r="A4312" t="s">
        <v>7683</v>
      </c>
      <c r="B4312">
        <v>0.60645000000000004</v>
      </c>
      <c r="C4312">
        <v>0.39355000000000001</v>
      </c>
      <c r="D4312">
        <v>0.60645000000000004</v>
      </c>
    </row>
    <row r="4313" spans="1:4" x14ac:dyDescent="0.2">
      <c r="A4313" t="s">
        <v>7684</v>
      </c>
      <c r="B4313">
        <v>0.63172399999999995</v>
      </c>
      <c r="C4313">
        <v>0.36827599999999999</v>
      </c>
      <c r="D4313">
        <v>0.63172399999999995</v>
      </c>
    </row>
    <row r="4314" spans="1:4" x14ac:dyDescent="0.2">
      <c r="A4314" t="s">
        <v>7685</v>
      </c>
      <c r="B4314">
        <v>0.31048100000000001</v>
      </c>
      <c r="C4314">
        <v>0.68951899999999999</v>
      </c>
      <c r="D4314">
        <v>0.31048100000000001</v>
      </c>
    </row>
    <row r="4315" spans="1:4" x14ac:dyDescent="0.2">
      <c r="A4315" t="s">
        <v>7686</v>
      </c>
      <c r="B4315">
        <v>0.33118300000000001</v>
      </c>
      <c r="C4315">
        <v>0.66881699999999999</v>
      </c>
      <c r="D4315">
        <v>0.33118300000000001</v>
      </c>
    </row>
    <row r="4316" spans="1:4" x14ac:dyDescent="0.2">
      <c r="A4316" t="s">
        <v>7687</v>
      </c>
      <c r="B4316">
        <v>0.35188199999999997</v>
      </c>
      <c r="C4316">
        <v>0.64811799999999997</v>
      </c>
      <c r="D4316">
        <v>0.35188199999999997</v>
      </c>
    </row>
    <row r="4317" spans="1:4" x14ac:dyDescent="0.2">
      <c r="A4317" t="s">
        <v>7688</v>
      </c>
      <c r="B4317">
        <v>0.37258599999999997</v>
      </c>
      <c r="C4317">
        <v>0.62741400000000003</v>
      </c>
      <c r="D4317">
        <v>0.37258599999999997</v>
      </c>
    </row>
    <row r="4318" spans="1:4" x14ac:dyDescent="0.2">
      <c r="A4318" t="s">
        <v>7689</v>
      </c>
      <c r="B4318">
        <v>0.39328000000000002</v>
      </c>
      <c r="C4318">
        <v>0.60672000000000004</v>
      </c>
      <c r="D4318">
        <v>0.39328000000000002</v>
      </c>
    </row>
    <row r="4319" spans="1:4" x14ac:dyDescent="0.2">
      <c r="A4319" t="s">
        <v>7690</v>
      </c>
      <c r="B4319">
        <v>0.41398000000000001</v>
      </c>
      <c r="C4319">
        <v>0.58601999999999999</v>
      </c>
      <c r="D4319">
        <v>0.41398000000000001</v>
      </c>
    </row>
    <row r="4320" spans="1:4" x14ac:dyDescent="0.2">
      <c r="A4320" t="s">
        <v>7691</v>
      </c>
      <c r="B4320">
        <v>0.43467899999999998</v>
      </c>
      <c r="C4320">
        <v>0.56532099999999996</v>
      </c>
      <c r="D4320">
        <v>0.43467899999999998</v>
      </c>
    </row>
    <row r="4321" spans="1:4" x14ac:dyDescent="0.2">
      <c r="A4321" t="s">
        <v>7692</v>
      </c>
      <c r="B4321">
        <v>0.45537899999999998</v>
      </c>
      <c r="C4321">
        <v>0.54462100000000002</v>
      </c>
      <c r="D4321">
        <v>0.45537899999999998</v>
      </c>
    </row>
    <row r="4322" spans="1:4" x14ac:dyDescent="0.2">
      <c r="A4322" t="s">
        <v>7693</v>
      </c>
      <c r="B4322">
        <v>0.47607699999999997</v>
      </c>
      <c r="C4322">
        <v>0.52392300000000003</v>
      </c>
      <c r="D4322">
        <v>0.47607699999999997</v>
      </c>
    </row>
    <row r="4323" spans="1:4" x14ac:dyDescent="0.2">
      <c r="A4323" t="s">
        <v>7694</v>
      </c>
      <c r="B4323">
        <v>0.49677399999999999</v>
      </c>
      <c r="C4323">
        <v>0.50322599999999995</v>
      </c>
      <c r="D4323">
        <v>0.49677399999999999</v>
      </c>
    </row>
    <row r="4324" spans="1:4" x14ac:dyDescent="0.2">
      <c r="A4324" t="s">
        <v>7695</v>
      </c>
      <c r="B4324">
        <v>0.51747299999999996</v>
      </c>
      <c r="C4324">
        <v>0.48252699999999998</v>
      </c>
      <c r="D4324">
        <v>0.51747299999999996</v>
      </c>
    </row>
    <row r="4325" spans="1:4" x14ac:dyDescent="0.2">
      <c r="A4325" t="s">
        <v>7696</v>
      </c>
      <c r="B4325">
        <v>0.39516400000000002</v>
      </c>
      <c r="C4325">
        <v>0.60483600000000004</v>
      </c>
      <c r="D4325">
        <v>0.39516400000000002</v>
      </c>
    </row>
    <row r="4326" spans="1:4" x14ac:dyDescent="0.2">
      <c r="A4326" t="s">
        <v>7697</v>
      </c>
      <c r="B4326">
        <v>0.42150700000000002</v>
      </c>
      <c r="C4326">
        <v>0.57849300000000003</v>
      </c>
      <c r="D4326">
        <v>0.42150700000000002</v>
      </c>
    </row>
    <row r="4327" spans="1:4" x14ac:dyDescent="0.2">
      <c r="A4327" t="s">
        <v>7698</v>
      </c>
      <c r="B4327">
        <v>0.447849</v>
      </c>
      <c r="C4327">
        <v>0.55215099999999995</v>
      </c>
      <c r="D4327">
        <v>0.447849</v>
      </c>
    </row>
    <row r="4328" spans="1:4" x14ac:dyDescent="0.2">
      <c r="A4328" t="s">
        <v>7699</v>
      </c>
      <c r="B4328">
        <v>0.474194</v>
      </c>
      <c r="C4328">
        <v>0.525806</v>
      </c>
      <c r="D4328">
        <v>0.474194</v>
      </c>
    </row>
    <row r="4329" spans="1:4" x14ac:dyDescent="0.2">
      <c r="A4329" t="s">
        <v>7700</v>
      </c>
      <c r="B4329">
        <v>0.50053800000000004</v>
      </c>
      <c r="C4329">
        <v>0.49946200000000002</v>
      </c>
      <c r="D4329">
        <v>0.50053800000000004</v>
      </c>
    </row>
    <row r="4330" spans="1:4" x14ac:dyDescent="0.2">
      <c r="A4330" t="s">
        <v>7701</v>
      </c>
      <c r="B4330">
        <v>0.52688400000000002</v>
      </c>
      <c r="C4330">
        <v>0.47311599999999998</v>
      </c>
      <c r="D4330">
        <v>0.52688400000000002</v>
      </c>
    </row>
    <row r="4331" spans="1:4" x14ac:dyDescent="0.2">
      <c r="A4331" t="s">
        <v>7702</v>
      </c>
      <c r="B4331">
        <v>0.553226</v>
      </c>
      <c r="C4331">
        <v>0.446774</v>
      </c>
      <c r="D4331">
        <v>0.553226</v>
      </c>
    </row>
    <row r="4332" spans="1:4" x14ac:dyDescent="0.2">
      <c r="A4332" t="s">
        <v>7703</v>
      </c>
      <c r="B4332">
        <v>0.57956799999999997</v>
      </c>
      <c r="C4332">
        <v>0.42043199999999997</v>
      </c>
      <c r="D4332">
        <v>0.57956799999999997</v>
      </c>
    </row>
    <row r="4333" spans="1:4" x14ac:dyDescent="0.2">
      <c r="A4333" t="s">
        <v>7704</v>
      </c>
      <c r="B4333">
        <v>0.60591300000000003</v>
      </c>
      <c r="C4333">
        <v>0.39408700000000002</v>
      </c>
      <c r="D4333">
        <v>0.60591300000000003</v>
      </c>
    </row>
    <row r="4334" spans="1:4" x14ac:dyDescent="0.2">
      <c r="A4334" t="s">
        <v>7705</v>
      </c>
      <c r="B4334">
        <v>0.63225900000000002</v>
      </c>
      <c r="C4334">
        <v>0.36774099999999998</v>
      </c>
      <c r="D4334">
        <v>0.63225900000000002</v>
      </c>
    </row>
    <row r="4335" spans="1:4" x14ac:dyDescent="0.2">
      <c r="A4335" t="s">
        <v>7706</v>
      </c>
      <c r="B4335">
        <v>0.65860200000000002</v>
      </c>
      <c r="C4335">
        <v>0.34139799999999998</v>
      </c>
      <c r="D4335">
        <v>0.65860200000000002</v>
      </c>
    </row>
    <row r="4336" spans="1:4" x14ac:dyDescent="0.2">
      <c r="A4336" t="s">
        <v>7707</v>
      </c>
      <c r="B4336">
        <v>0.44354399999999999</v>
      </c>
      <c r="C4336">
        <v>0.55645599999999995</v>
      </c>
      <c r="D4336">
        <v>0.44354399999999999</v>
      </c>
    </row>
    <row r="4337" spans="1:4" x14ac:dyDescent="0.2">
      <c r="A4337" t="s">
        <v>7708</v>
      </c>
      <c r="B4337">
        <v>0.47311799999999998</v>
      </c>
      <c r="C4337">
        <v>0.52688199999999996</v>
      </c>
      <c r="D4337">
        <v>0.47311799999999998</v>
      </c>
    </row>
    <row r="4338" spans="1:4" x14ac:dyDescent="0.2">
      <c r="A4338" t="s">
        <v>7709</v>
      </c>
      <c r="B4338">
        <v>0.50268800000000002</v>
      </c>
      <c r="C4338">
        <v>0.49731199999999998</v>
      </c>
      <c r="D4338">
        <v>0.50268800000000002</v>
      </c>
    </row>
    <row r="4339" spans="1:4" x14ac:dyDescent="0.2">
      <c r="A4339" t="s">
        <v>7710</v>
      </c>
      <c r="B4339">
        <v>0.53225800000000001</v>
      </c>
      <c r="C4339">
        <v>0.46774199999999999</v>
      </c>
      <c r="D4339">
        <v>0.53225800000000001</v>
      </c>
    </row>
    <row r="4340" spans="1:4" x14ac:dyDescent="0.2">
      <c r="A4340" t="s">
        <v>7711</v>
      </c>
      <c r="B4340">
        <v>0.56182699999999997</v>
      </c>
      <c r="C4340">
        <v>0.43817299999999998</v>
      </c>
      <c r="D4340">
        <v>0.56182699999999997</v>
      </c>
    </row>
    <row r="4341" spans="1:4" x14ac:dyDescent="0.2">
      <c r="A4341" t="s">
        <v>7712</v>
      </c>
      <c r="B4341">
        <v>0.59139699999999995</v>
      </c>
      <c r="C4341">
        <v>0.40860299999999999</v>
      </c>
      <c r="D4341">
        <v>0.59139699999999995</v>
      </c>
    </row>
    <row r="4342" spans="1:4" x14ac:dyDescent="0.2">
      <c r="A4342" t="s">
        <v>7713</v>
      </c>
      <c r="B4342">
        <v>0.62096899999999999</v>
      </c>
      <c r="C4342">
        <v>0.37903100000000001</v>
      </c>
      <c r="D4342">
        <v>0.62096899999999999</v>
      </c>
    </row>
    <row r="4343" spans="1:4" x14ac:dyDescent="0.2">
      <c r="A4343" t="s">
        <v>7714</v>
      </c>
      <c r="B4343">
        <v>0.65053899999999998</v>
      </c>
      <c r="C4343">
        <v>0.34946100000000002</v>
      </c>
      <c r="D4343">
        <v>0.65053899999999998</v>
      </c>
    </row>
    <row r="4344" spans="1:4" x14ac:dyDescent="0.2">
      <c r="A4344" t="s">
        <v>7715</v>
      </c>
      <c r="B4344">
        <v>0.68010800000000005</v>
      </c>
      <c r="C4344">
        <v>0.31989200000000001</v>
      </c>
      <c r="D4344">
        <v>0.68010800000000005</v>
      </c>
    </row>
    <row r="4345" spans="1:4" x14ac:dyDescent="0.2">
      <c r="A4345" t="s">
        <v>7716</v>
      </c>
      <c r="B4345">
        <v>0.709677</v>
      </c>
      <c r="C4345">
        <v>0.290323</v>
      </c>
      <c r="D4345">
        <v>0.709677</v>
      </c>
    </row>
    <row r="4346" spans="1:4" x14ac:dyDescent="0.2">
      <c r="A4346" t="s">
        <v>7717</v>
      </c>
      <c r="B4346">
        <v>0.73925200000000002</v>
      </c>
      <c r="C4346">
        <v>0.26074799999999998</v>
      </c>
      <c r="D4346">
        <v>0.73925200000000002</v>
      </c>
    </row>
    <row r="4347" spans="1:4" x14ac:dyDescent="0.2">
      <c r="A4347" t="s">
        <v>7718</v>
      </c>
      <c r="B4347">
        <v>0.375</v>
      </c>
      <c r="C4347">
        <v>0.625</v>
      </c>
      <c r="D4347">
        <v>0.375</v>
      </c>
    </row>
    <row r="4348" spans="1:4" x14ac:dyDescent="0.2">
      <c r="A4348" t="s">
        <v>7719</v>
      </c>
      <c r="B4348">
        <v>0.400003</v>
      </c>
      <c r="C4348">
        <v>0.599997</v>
      </c>
      <c r="D4348">
        <v>0.400003</v>
      </c>
    </row>
    <row r="4349" spans="1:4" x14ac:dyDescent="0.2">
      <c r="A4349" t="s">
        <v>7720</v>
      </c>
      <c r="B4349">
        <v>0.42500100000000002</v>
      </c>
      <c r="C4349">
        <v>0.57499900000000004</v>
      </c>
      <c r="D4349">
        <v>0.42500100000000002</v>
      </c>
    </row>
    <row r="4350" spans="1:4" x14ac:dyDescent="0.2">
      <c r="A4350" t="s">
        <v>7721</v>
      </c>
      <c r="B4350">
        <v>0.45</v>
      </c>
      <c r="C4350">
        <v>0.55000000000000004</v>
      </c>
      <c r="D4350">
        <v>0.45</v>
      </c>
    </row>
    <row r="4351" spans="1:4" x14ac:dyDescent="0.2">
      <c r="A4351" t="s">
        <v>7722</v>
      </c>
      <c r="B4351">
        <v>0.47499999999999998</v>
      </c>
      <c r="C4351">
        <v>0.52500000000000002</v>
      </c>
      <c r="D4351">
        <v>0.47499999999999998</v>
      </c>
    </row>
    <row r="4352" spans="1:4" x14ac:dyDescent="0.2">
      <c r="A4352" t="s">
        <v>7723</v>
      </c>
      <c r="B4352">
        <v>0.5</v>
      </c>
      <c r="C4352">
        <v>0.5</v>
      </c>
      <c r="D4352">
        <v>0.5</v>
      </c>
    </row>
    <row r="4353" spans="1:4" x14ac:dyDescent="0.2">
      <c r="A4353" t="s">
        <v>7724</v>
      </c>
      <c r="B4353">
        <v>0.52500000000000002</v>
      </c>
      <c r="C4353">
        <v>0.47499999999999998</v>
      </c>
      <c r="D4353">
        <v>0.52500000000000002</v>
      </c>
    </row>
    <row r="4354" spans="1:4" x14ac:dyDescent="0.2">
      <c r="A4354" t="s">
        <v>7725</v>
      </c>
      <c r="B4354">
        <v>0.55000000000000004</v>
      </c>
      <c r="C4354">
        <v>0.45</v>
      </c>
      <c r="D4354">
        <v>0.55000000000000004</v>
      </c>
    </row>
    <row r="4355" spans="1:4" x14ac:dyDescent="0.2">
      <c r="A4355" t="s">
        <v>7726</v>
      </c>
      <c r="B4355">
        <v>0.57499900000000004</v>
      </c>
      <c r="C4355">
        <v>0.42500100000000002</v>
      </c>
      <c r="D4355">
        <v>0.57499900000000004</v>
      </c>
    </row>
    <row r="4356" spans="1:4" x14ac:dyDescent="0.2">
      <c r="A4356" t="s">
        <v>7727</v>
      </c>
      <c r="B4356">
        <v>0.599997</v>
      </c>
      <c r="C4356">
        <v>0.400003</v>
      </c>
      <c r="D4356">
        <v>0.599997</v>
      </c>
    </row>
    <row r="4357" spans="1:4" x14ac:dyDescent="0.2">
      <c r="A4357" t="s">
        <v>7728</v>
      </c>
      <c r="B4357">
        <v>0.625</v>
      </c>
      <c r="C4357">
        <v>0.375</v>
      </c>
      <c r="D4357">
        <v>0.625</v>
      </c>
    </row>
    <row r="4358" spans="1:4" x14ac:dyDescent="0.2">
      <c r="A4358" t="s">
        <v>7729</v>
      </c>
      <c r="B4358">
        <v>0.33064500000000002</v>
      </c>
      <c r="C4358">
        <v>0.66935500000000003</v>
      </c>
      <c r="D4358">
        <v>0.33064500000000002</v>
      </c>
    </row>
    <row r="4359" spans="1:4" x14ac:dyDescent="0.2">
      <c r="A4359" t="s">
        <v>7730</v>
      </c>
      <c r="B4359">
        <v>0.352688</v>
      </c>
      <c r="C4359">
        <v>0.647312</v>
      </c>
      <c r="D4359">
        <v>0.352688</v>
      </c>
    </row>
    <row r="4360" spans="1:4" x14ac:dyDescent="0.2">
      <c r="A4360" t="s">
        <v>7731</v>
      </c>
      <c r="B4360">
        <v>0.37473099999999998</v>
      </c>
      <c r="C4360">
        <v>0.62526899999999996</v>
      </c>
      <c r="D4360">
        <v>0.37473099999999998</v>
      </c>
    </row>
    <row r="4361" spans="1:4" x14ac:dyDescent="0.2">
      <c r="A4361" t="s">
        <v>7732</v>
      </c>
      <c r="B4361">
        <v>0.39677499999999999</v>
      </c>
      <c r="C4361">
        <v>0.60322500000000001</v>
      </c>
      <c r="D4361">
        <v>0.39677499999999999</v>
      </c>
    </row>
    <row r="4362" spans="1:4" x14ac:dyDescent="0.2">
      <c r="A4362" t="s">
        <v>7733</v>
      </c>
      <c r="B4362">
        <v>0.418819</v>
      </c>
      <c r="C4362">
        <v>0.58118099999999995</v>
      </c>
      <c r="D4362">
        <v>0.418819</v>
      </c>
    </row>
    <row r="4363" spans="1:4" x14ac:dyDescent="0.2">
      <c r="A4363" t="s">
        <v>7734</v>
      </c>
      <c r="B4363">
        <v>0.440861</v>
      </c>
      <c r="C4363">
        <v>0.55913900000000005</v>
      </c>
      <c r="D4363">
        <v>0.440861</v>
      </c>
    </row>
    <row r="4364" spans="1:4" x14ac:dyDescent="0.2">
      <c r="A4364" t="s">
        <v>7735</v>
      </c>
      <c r="B4364">
        <v>0.46290300000000001</v>
      </c>
      <c r="C4364">
        <v>0.53709700000000005</v>
      </c>
      <c r="D4364">
        <v>0.46290300000000001</v>
      </c>
    </row>
    <row r="4365" spans="1:4" x14ac:dyDescent="0.2">
      <c r="A4365" t="s">
        <v>7736</v>
      </c>
      <c r="B4365">
        <v>0.48494599999999999</v>
      </c>
      <c r="C4365">
        <v>0.51505400000000001</v>
      </c>
      <c r="D4365">
        <v>0.48494599999999999</v>
      </c>
    </row>
    <row r="4366" spans="1:4" x14ac:dyDescent="0.2">
      <c r="A4366" t="s">
        <v>7737</v>
      </c>
      <c r="B4366">
        <v>0.50698900000000002</v>
      </c>
      <c r="C4366">
        <v>0.49301099999999998</v>
      </c>
      <c r="D4366">
        <v>0.50698900000000002</v>
      </c>
    </row>
    <row r="4367" spans="1:4" x14ac:dyDescent="0.2">
      <c r="A4367" t="s">
        <v>7738</v>
      </c>
      <c r="B4367">
        <v>0.52903199999999995</v>
      </c>
      <c r="C4367">
        <v>0.470968</v>
      </c>
      <c r="D4367">
        <v>0.52903199999999995</v>
      </c>
    </row>
    <row r="4368" spans="1:4" x14ac:dyDescent="0.2">
      <c r="A4368" t="s">
        <v>7739</v>
      </c>
      <c r="B4368">
        <v>0.551068</v>
      </c>
      <c r="C4368">
        <v>0.448932</v>
      </c>
      <c r="D4368">
        <v>0.551068</v>
      </c>
    </row>
    <row r="4369" spans="1:4" x14ac:dyDescent="0.2">
      <c r="A4369" t="s">
        <v>7740</v>
      </c>
      <c r="B4369">
        <v>0.37097400000000003</v>
      </c>
      <c r="C4369">
        <v>0.62902599999999997</v>
      </c>
      <c r="D4369">
        <v>0.37097400000000003</v>
      </c>
    </row>
    <row r="4370" spans="1:4" x14ac:dyDescent="0.2">
      <c r="A4370" t="s">
        <v>7741</v>
      </c>
      <c r="B4370">
        <v>0.39570100000000002</v>
      </c>
      <c r="C4370">
        <v>0.60429900000000003</v>
      </c>
      <c r="D4370">
        <v>0.39570100000000002</v>
      </c>
    </row>
    <row r="4371" spans="1:4" x14ac:dyDescent="0.2">
      <c r="A4371" t="s">
        <v>7742</v>
      </c>
      <c r="B4371">
        <v>0.42043199999999997</v>
      </c>
      <c r="C4371">
        <v>0.57956799999999997</v>
      </c>
      <c r="D4371">
        <v>0.42043199999999997</v>
      </c>
    </row>
    <row r="4372" spans="1:4" x14ac:dyDescent="0.2">
      <c r="A4372" t="s">
        <v>7743</v>
      </c>
      <c r="B4372">
        <v>0.44516099999999997</v>
      </c>
      <c r="C4372">
        <v>0.55483899999999997</v>
      </c>
      <c r="D4372">
        <v>0.44516099999999997</v>
      </c>
    </row>
    <row r="4373" spans="1:4" x14ac:dyDescent="0.2">
      <c r="A4373" t="s">
        <v>7744</v>
      </c>
      <c r="B4373">
        <v>0.469891</v>
      </c>
      <c r="C4373">
        <v>0.53010900000000005</v>
      </c>
      <c r="D4373">
        <v>0.469891</v>
      </c>
    </row>
    <row r="4374" spans="1:4" x14ac:dyDescent="0.2">
      <c r="A4374" t="s">
        <v>7745</v>
      </c>
      <c r="B4374">
        <v>0.49462299999999998</v>
      </c>
      <c r="C4374">
        <v>0.50537699999999997</v>
      </c>
      <c r="D4374">
        <v>0.49462299999999998</v>
      </c>
    </row>
    <row r="4375" spans="1:4" x14ac:dyDescent="0.2">
      <c r="A4375" t="s">
        <v>7746</v>
      </c>
      <c r="B4375">
        <v>0.51935500000000001</v>
      </c>
      <c r="C4375">
        <v>0.48064499999999999</v>
      </c>
      <c r="D4375">
        <v>0.51935500000000001</v>
      </c>
    </row>
    <row r="4376" spans="1:4" x14ac:dyDescent="0.2">
      <c r="A4376" t="s">
        <v>7747</v>
      </c>
      <c r="B4376">
        <v>0.54408599999999996</v>
      </c>
      <c r="C4376">
        <v>0.45591399999999999</v>
      </c>
      <c r="D4376">
        <v>0.54408599999999996</v>
      </c>
    </row>
    <row r="4377" spans="1:4" x14ac:dyDescent="0.2">
      <c r="A4377" t="s">
        <v>7748</v>
      </c>
      <c r="B4377">
        <v>0.56881599999999999</v>
      </c>
      <c r="C4377">
        <v>0.43118400000000001</v>
      </c>
      <c r="D4377">
        <v>0.56881599999999999</v>
      </c>
    </row>
    <row r="4378" spans="1:4" x14ac:dyDescent="0.2">
      <c r="A4378" t="s">
        <v>7749</v>
      </c>
      <c r="B4378">
        <v>0.59354600000000002</v>
      </c>
      <c r="C4378">
        <v>0.40645399999999998</v>
      </c>
      <c r="D4378">
        <v>0.59354600000000002</v>
      </c>
    </row>
    <row r="4379" spans="1:4" x14ac:dyDescent="0.2">
      <c r="A4379" t="s">
        <v>7750</v>
      </c>
      <c r="B4379">
        <v>0.61827900000000002</v>
      </c>
      <c r="C4379">
        <v>0.38172099999999998</v>
      </c>
      <c r="D4379">
        <v>0.61827900000000002</v>
      </c>
    </row>
    <row r="4380" spans="1:4" x14ac:dyDescent="0.2">
      <c r="A4380" t="s">
        <v>7751</v>
      </c>
      <c r="B4380">
        <v>0.34677400000000003</v>
      </c>
      <c r="C4380">
        <v>0.65322599999999997</v>
      </c>
      <c r="D4380">
        <v>0.34677400000000003</v>
      </c>
    </row>
    <row r="4381" spans="1:4" x14ac:dyDescent="0.2">
      <c r="A4381" t="s">
        <v>7752</v>
      </c>
      <c r="B4381">
        <v>0.369892</v>
      </c>
      <c r="C4381">
        <v>0.630108</v>
      </c>
      <c r="D4381">
        <v>0.369892</v>
      </c>
    </row>
    <row r="4382" spans="1:4" x14ac:dyDescent="0.2">
      <c r="A4382" t="s">
        <v>7753</v>
      </c>
      <c r="B4382">
        <v>0.393011</v>
      </c>
      <c r="C4382">
        <v>0.606989</v>
      </c>
      <c r="D4382">
        <v>0.393011</v>
      </c>
    </row>
    <row r="4383" spans="1:4" x14ac:dyDescent="0.2">
      <c r="A4383" t="s">
        <v>7754</v>
      </c>
      <c r="B4383">
        <v>0.41613099999999997</v>
      </c>
      <c r="C4383">
        <v>0.58386899999999997</v>
      </c>
      <c r="D4383">
        <v>0.41613099999999997</v>
      </c>
    </row>
    <row r="4384" spans="1:4" x14ac:dyDescent="0.2">
      <c r="A4384" t="s">
        <v>7755</v>
      </c>
      <c r="B4384">
        <v>0.43924800000000003</v>
      </c>
      <c r="C4384">
        <v>0.56075200000000003</v>
      </c>
      <c r="D4384">
        <v>0.43924800000000003</v>
      </c>
    </row>
    <row r="4385" spans="1:4" x14ac:dyDescent="0.2">
      <c r="A4385" t="s">
        <v>7756</v>
      </c>
      <c r="B4385">
        <v>0.462366</v>
      </c>
      <c r="C4385">
        <v>0.53763399999999995</v>
      </c>
      <c r="D4385">
        <v>0.462366</v>
      </c>
    </row>
    <row r="4386" spans="1:4" x14ac:dyDescent="0.2">
      <c r="A4386" t="s">
        <v>7757</v>
      </c>
      <c r="B4386">
        <v>0.48548400000000003</v>
      </c>
      <c r="C4386">
        <v>0.51451599999999997</v>
      </c>
      <c r="D4386">
        <v>0.48548400000000003</v>
      </c>
    </row>
    <row r="4387" spans="1:4" x14ac:dyDescent="0.2">
      <c r="A4387" t="s">
        <v>7758</v>
      </c>
      <c r="B4387">
        <v>0.50860399999999995</v>
      </c>
      <c r="C4387">
        <v>0.491396</v>
      </c>
      <c r="D4387">
        <v>0.50860399999999995</v>
      </c>
    </row>
    <row r="4388" spans="1:4" x14ac:dyDescent="0.2">
      <c r="A4388" t="s">
        <v>7759</v>
      </c>
      <c r="B4388">
        <v>0.531721</v>
      </c>
      <c r="C4388">
        <v>0.468279</v>
      </c>
      <c r="D4388">
        <v>0.531721</v>
      </c>
    </row>
    <row r="4389" spans="1:4" x14ac:dyDescent="0.2">
      <c r="A4389" t="s">
        <v>7760</v>
      </c>
      <c r="B4389">
        <v>0.55483899999999997</v>
      </c>
      <c r="C4389">
        <v>0.44516099999999997</v>
      </c>
      <c r="D4389">
        <v>0.55483899999999997</v>
      </c>
    </row>
    <row r="4390" spans="1:4" x14ac:dyDescent="0.2">
      <c r="A4390" t="s">
        <v>7761</v>
      </c>
      <c r="B4390">
        <v>0.57795600000000003</v>
      </c>
      <c r="C4390">
        <v>0.42204399999999997</v>
      </c>
      <c r="D4390">
        <v>0.57795600000000003</v>
      </c>
    </row>
    <row r="4391" spans="1:4" x14ac:dyDescent="0.2">
      <c r="A4391" t="s">
        <v>7762</v>
      </c>
      <c r="B4391">
        <v>0.34677400000000003</v>
      </c>
      <c r="C4391">
        <v>0.65322599999999997</v>
      </c>
      <c r="D4391">
        <v>0.34677400000000003</v>
      </c>
    </row>
    <row r="4392" spans="1:4" x14ac:dyDescent="0.2">
      <c r="A4392" t="s">
        <v>7763</v>
      </c>
      <c r="B4392">
        <v>0.369892</v>
      </c>
      <c r="C4392">
        <v>0.630108</v>
      </c>
      <c r="D4392">
        <v>0.369892</v>
      </c>
    </row>
    <row r="4393" spans="1:4" x14ac:dyDescent="0.2">
      <c r="A4393" t="s">
        <v>7764</v>
      </c>
      <c r="B4393">
        <v>0.393011</v>
      </c>
      <c r="C4393">
        <v>0.606989</v>
      </c>
      <c r="D4393">
        <v>0.393011</v>
      </c>
    </row>
    <row r="4394" spans="1:4" x14ac:dyDescent="0.2">
      <c r="A4394" t="s">
        <v>7765</v>
      </c>
      <c r="B4394">
        <v>0.41613099999999997</v>
      </c>
      <c r="C4394">
        <v>0.58386899999999997</v>
      </c>
      <c r="D4394">
        <v>0.41613099999999997</v>
      </c>
    </row>
    <row r="4395" spans="1:4" x14ac:dyDescent="0.2">
      <c r="A4395" t="s">
        <v>7766</v>
      </c>
      <c r="B4395">
        <v>0.43924800000000003</v>
      </c>
      <c r="C4395">
        <v>0.56075200000000003</v>
      </c>
      <c r="D4395">
        <v>0.43924800000000003</v>
      </c>
    </row>
    <row r="4396" spans="1:4" x14ac:dyDescent="0.2">
      <c r="A4396" t="s">
        <v>7767</v>
      </c>
      <c r="B4396">
        <v>0.462366</v>
      </c>
      <c r="C4396">
        <v>0.53763399999999995</v>
      </c>
      <c r="D4396">
        <v>0.462366</v>
      </c>
    </row>
    <row r="4397" spans="1:4" x14ac:dyDescent="0.2">
      <c r="A4397" t="s">
        <v>7768</v>
      </c>
      <c r="B4397">
        <v>0.48548400000000003</v>
      </c>
      <c r="C4397">
        <v>0.51451599999999997</v>
      </c>
      <c r="D4397">
        <v>0.48548400000000003</v>
      </c>
    </row>
    <row r="4398" spans="1:4" x14ac:dyDescent="0.2">
      <c r="A4398" t="s">
        <v>7769</v>
      </c>
      <c r="B4398">
        <v>0.50860399999999995</v>
      </c>
      <c r="C4398">
        <v>0.491396</v>
      </c>
      <c r="D4398">
        <v>0.50860399999999995</v>
      </c>
    </row>
    <row r="4399" spans="1:4" x14ac:dyDescent="0.2">
      <c r="A4399" t="s">
        <v>7770</v>
      </c>
      <c r="B4399">
        <v>0.531721</v>
      </c>
      <c r="C4399">
        <v>0.468279</v>
      </c>
      <c r="D4399">
        <v>0.531721</v>
      </c>
    </row>
    <row r="4400" spans="1:4" x14ac:dyDescent="0.2">
      <c r="A4400" t="s">
        <v>7771</v>
      </c>
      <c r="B4400">
        <v>0.55483899999999997</v>
      </c>
      <c r="C4400">
        <v>0.44516099999999997</v>
      </c>
      <c r="D4400">
        <v>0.55483899999999997</v>
      </c>
    </row>
    <row r="4401" spans="1:4" x14ac:dyDescent="0.2">
      <c r="A4401" t="s">
        <v>7772</v>
      </c>
      <c r="B4401">
        <v>0.57795600000000003</v>
      </c>
      <c r="C4401">
        <v>0.42204399999999997</v>
      </c>
      <c r="D4401">
        <v>0.57795600000000003</v>
      </c>
    </row>
    <row r="4402" spans="1:4" x14ac:dyDescent="0.2">
      <c r="A4402" t="s">
        <v>7773</v>
      </c>
    </row>
    <row r="4403" spans="1:4" x14ac:dyDescent="0.2">
      <c r="A4403" t="s">
        <v>7774</v>
      </c>
    </row>
    <row r="4404" spans="1:4" x14ac:dyDescent="0.2">
      <c r="A4404" t="s">
        <v>7775</v>
      </c>
    </row>
    <row r="4405" spans="1:4" x14ac:dyDescent="0.2">
      <c r="A4405" t="s">
        <v>7776</v>
      </c>
    </row>
    <row r="4406" spans="1:4" x14ac:dyDescent="0.2">
      <c r="A4406" t="s">
        <v>7777</v>
      </c>
    </row>
    <row r="4407" spans="1:4" x14ac:dyDescent="0.2">
      <c r="A4407" t="s">
        <v>7778</v>
      </c>
    </row>
    <row r="4408" spans="1:4" x14ac:dyDescent="0.2">
      <c r="A4408" t="s">
        <v>7779</v>
      </c>
    </row>
    <row r="4409" spans="1:4" x14ac:dyDescent="0.2">
      <c r="A4409" t="s">
        <v>7780</v>
      </c>
    </row>
    <row r="4410" spans="1:4" x14ac:dyDescent="0.2">
      <c r="A4410" t="s">
        <v>7781</v>
      </c>
    </row>
    <row r="4411" spans="1:4" x14ac:dyDescent="0.2">
      <c r="A4411" t="s">
        <v>7782</v>
      </c>
    </row>
    <row r="4412" spans="1:4" x14ac:dyDescent="0.2">
      <c r="A4412" t="s">
        <v>7783</v>
      </c>
    </row>
    <row r="4413" spans="1:4" x14ac:dyDescent="0.2">
      <c r="A4413" t="s">
        <v>7784</v>
      </c>
    </row>
    <row r="4414" spans="1:4" x14ac:dyDescent="0.2">
      <c r="A4414" t="s">
        <v>7785</v>
      </c>
    </row>
    <row r="4415" spans="1:4" x14ac:dyDescent="0.2">
      <c r="A4415" t="s">
        <v>7786</v>
      </c>
    </row>
    <row r="4416" spans="1:4" x14ac:dyDescent="0.2">
      <c r="A4416" t="s">
        <v>7787</v>
      </c>
    </row>
    <row r="4417" spans="1:1" x14ac:dyDescent="0.2">
      <c r="A4417" t="s">
        <v>7788</v>
      </c>
    </row>
    <row r="4418" spans="1:1" x14ac:dyDescent="0.2">
      <c r="A4418" t="s">
        <v>7789</v>
      </c>
    </row>
    <row r="4419" spans="1:1" x14ac:dyDescent="0.2">
      <c r="A4419" t="s">
        <v>7790</v>
      </c>
    </row>
    <row r="4420" spans="1:1" x14ac:dyDescent="0.2">
      <c r="A4420" t="s">
        <v>7791</v>
      </c>
    </row>
    <row r="4421" spans="1:1" x14ac:dyDescent="0.2">
      <c r="A4421" t="s">
        <v>7792</v>
      </c>
    </row>
    <row r="4422" spans="1:1" x14ac:dyDescent="0.2">
      <c r="A4422" t="s">
        <v>7793</v>
      </c>
    </row>
    <row r="4423" spans="1:1" x14ac:dyDescent="0.2">
      <c r="A4423" t="s">
        <v>7794</v>
      </c>
    </row>
    <row r="4424" spans="1:1" x14ac:dyDescent="0.2">
      <c r="A4424" t="s">
        <v>7795</v>
      </c>
    </row>
    <row r="4425" spans="1:1" x14ac:dyDescent="0.2">
      <c r="A4425" t="s">
        <v>7796</v>
      </c>
    </row>
    <row r="4426" spans="1:1" x14ac:dyDescent="0.2">
      <c r="A4426" t="s">
        <v>7797</v>
      </c>
    </row>
    <row r="4427" spans="1:1" x14ac:dyDescent="0.2">
      <c r="A4427" t="s">
        <v>7798</v>
      </c>
    </row>
    <row r="4428" spans="1:1" x14ac:dyDescent="0.2">
      <c r="A4428" t="s">
        <v>7799</v>
      </c>
    </row>
    <row r="4429" spans="1:1" x14ac:dyDescent="0.2">
      <c r="A4429" t="s">
        <v>7800</v>
      </c>
    </row>
    <row r="4430" spans="1:1" x14ac:dyDescent="0.2">
      <c r="A4430" t="s">
        <v>7801</v>
      </c>
    </row>
    <row r="4431" spans="1:1" x14ac:dyDescent="0.2">
      <c r="A4431" t="s">
        <v>7802</v>
      </c>
    </row>
    <row r="4432" spans="1:1" x14ac:dyDescent="0.2">
      <c r="A4432" t="s">
        <v>7803</v>
      </c>
    </row>
    <row r="4433" spans="1:1" x14ac:dyDescent="0.2">
      <c r="A4433" t="s">
        <v>7804</v>
      </c>
    </row>
    <row r="4434" spans="1:1" x14ac:dyDescent="0.2">
      <c r="A4434" t="s">
        <v>7805</v>
      </c>
    </row>
    <row r="4435" spans="1:1" x14ac:dyDescent="0.2">
      <c r="A4435" t="s">
        <v>7806</v>
      </c>
    </row>
    <row r="4436" spans="1:1" x14ac:dyDescent="0.2">
      <c r="A4436" t="s">
        <v>7807</v>
      </c>
    </row>
    <row r="4437" spans="1:1" x14ac:dyDescent="0.2">
      <c r="A4437" t="s">
        <v>7808</v>
      </c>
    </row>
    <row r="4438" spans="1:1" x14ac:dyDescent="0.2">
      <c r="A4438" t="s">
        <v>7809</v>
      </c>
    </row>
    <row r="4439" spans="1:1" x14ac:dyDescent="0.2">
      <c r="A4439" t="s">
        <v>7810</v>
      </c>
    </row>
    <row r="4440" spans="1:1" x14ac:dyDescent="0.2">
      <c r="A4440" t="s">
        <v>7811</v>
      </c>
    </row>
    <row r="4441" spans="1:1" x14ac:dyDescent="0.2">
      <c r="A4441" t="s">
        <v>7812</v>
      </c>
    </row>
    <row r="4442" spans="1:1" x14ac:dyDescent="0.2">
      <c r="A4442" t="s">
        <v>7813</v>
      </c>
    </row>
    <row r="4443" spans="1:1" x14ac:dyDescent="0.2">
      <c r="A4443" t="s">
        <v>7814</v>
      </c>
    </row>
    <row r="4444" spans="1:1" x14ac:dyDescent="0.2">
      <c r="A4444" t="s">
        <v>7815</v>
      </c>
    </row>
    <row r="4445" spans="1:1" x14ac:dyDescent="0.2">
      <c r="A4445" t="s">
        <v>7816</v>
      </c>
    </row>
    <row r="4446" spans="1:1" x14ac:dyDescent="0.2">
      <c r="A4446" t="s">
        <v>7817</v>
      </c>
    </row>
    <row r="4447" spans="1:1" x14ac:dyDescent="0.2">
      <c r="A4447" t="s">
        <v>7818</v>
      </c>
    </row>
    <row r="4448" spans="1:1" x14ac:dyDescent="0.2">
      <c r="A4448" t="s">
        <v>7819</v>
      </c>
    </row>
    <row r="4449" spans="1:1" x14ac:dyDescent="0.2">
      <c r="A4449" t="s">
        <v>7820</v>
      </c>
    </row>
    <row r="4450" spans="1:1" x14ac:dyDescent="0.2">
      <c r="A4450" t="s">
        <v>7821</v>
      </c>
    </row>
    <row r="4451" spans="1:1" x14ac:dyDescent="0.2">
      <c r="A4451" t="s">
        <v>7822</v>
      </c>
    </row>
    <row r="4452" spans="1:1" x14ac:dyDescent="0.2">
      <c r="A4452" t="s">
        <v>7823</v>
      </c>
    </row>
    <row r="4453" spans="1:1" x14ac:dyDescent="0.2">
      <c r="A4453" t="s">
        <v>7824</v>
      </c>
    </row>
    <row r="4454" spans="1:1" x14ac:dyDescent="0.2">
      <c r="A4454" t="s">
        <v>7825</v>
      </c>
    </row>
    <row r="4455" spans="1:1" x14ac:dyDescent="0.2">
      <c r="A4455" t="s">
        <v>7826</v>
      </c>
    </row>
    <row r="4456" spans="1:1" x14ac:dyDescent="0.2">
      <c r="A4456" t="s">
        <v>7827</v>
      </c>
    </row>
    <row r="4457" spans="1:1" x14ac:dyDescent="0.2">
      <c r="A4457" t="s">
        <v>7828</v>
      </c>
    </row>
    <row r="4458" spans="1:1" x14ac:dyDescent="0.2">
      <c r="A4458" t="s">
        <v>7829</v>
      </c>
    </row>
    <row r="4459" spans="1:1" x14ac:dyDescent="0.2">
      <c r="A4459" t="s">
        <v>7830</v>
      </c>
    </row>
    <row r="4460" spans="1:1" x14ac:dyDescent="0.2">
      <c r="A4460" t="s">
        <v>7831</v>
      </c>
    </row>
    <row r="4461" spans="1:1" x14ac:dyDescent="0.2">
      <c r="A4461" t="s">
        <v>7832</v>
      </c>
    </row>
    <row r="4462" spans="1:1" x14ac:dyDescent="0.2">
      <c r="A4462" t="s">
        <v>7833</v>
      </c>
    </row>
    <row r="4463" spans="1:1" x14ac:dyDescent="0.2">
      <c r="A4463" t="s">
        <v>7834</v>
      </c>
    </row>
    <row r="4464" spans="1:1" x14ac:dyDescent="0.2">
      <c r="A4464" t="s">
        <v>7835</v>
      </c>
    </row>
    <row r="4465" spans="1:1" x14ac:dyDescent="0.2">
      <c r="A4465" t="s">
        <v>7836</v>
      </c>
    </row>
    <row r="4466" spans="1:1" x14ac:dyDescent="0.2">
      <c r="A4466" t="s">
        <v>7837</v>
      </c>
    </row>
    <row r="4467" spans="1:1" x14ac:dyDescent="0.2">
      <c r="A4467" t="s">
        <v>7838</v>
      </c>
    </row>
    <row r="4468" spans="1:1" x14ac:dyDescent="0.2">
      <c r="A4468" t="s">
        <v>7839</v>
      </c>
    </row>
    <row r="4469" spans="1:1" x14ac:dyDescent="0.2">
      <c r="A4469" t="s">
        <v>7840</v>
      </c>
    </row>
    <row r="4470" spans="1:1" x14ac:dyDescent="0.2">
      <c r="A4470" t="s">
        <v>7841</v>
      </c>
    </row>
    <row r="4471" spans="1:1" x14ac:dyDescent="0.2">
      <c r="A4471" t="s">
        <v>7842</v>
      </c>
    </row>
    <row r="4472" spans="1:1" x14ac:dyDescent="0.2">
      <c r="A4472" t="s">
        <v>7843</v>
      </c>
    </row>
    <row r="4473" spans="1:1" x14ac:dyDescent="0.2">
      <c r="A4473" t="s">
        <v>7844</v>
      </c>
    </row>
    <row r="4474" spans="1:1" x14ac:dyDescent="0.2">
      <c r="A4474" t="s">
        <v>7845</v>
      </c>
    </row>
    <row r="4475" spans="1:1" x14ac:dyDescent="0.2">
      <c r="A4475" t="s">
        <v>7846</v>
      </c>
    </row>
    <row r="4476" spans="1:1" x14ac:dyDescent="0.2">
      <c r="A4476" t="s">
        <v>7847</v>
      </c>
    </row>
    <row r="4477" spans="1:1" x14ac:dyDescent="0.2">
      <c r="A4477" t="s">
        <v>7848</v>
      </c>
    </row>
    <row r="4478" spans="1:1" x14ac:dyDescent="0.2">
      <c r="A4478" t="s">
        <v>7849</v>
      </c>
    </row>
    <row r="4479" spans="1:1" x14ac:dyDescent="0.2">
      <c r="A4479" t="s">
        <v>7850</v>
      </c>
    </row>
    <row r="4480" spans="1:1" x14ac:dyDescent="0.2">
      <c r="A4480" t="s">
        <v>7851</v>
      </c>
    </row>
    <row r="4481" spans="1:1" x14ac:dyDescent="0.2">
      <c r="A4481" t="s">
        <v>7852</v>
      </c>
    </row>
    <row r="4482" spans="1:1" x14ac:dyDescent="0.2">
      <c r="A4482" t="s">
        <v>7853</v>
      </c>
    </row>
    <row r="4483" spans="1:1" x14ac:dyDescent="0.2">
      <c r="A4483" t="s">
        <v>7854</v>
      </c>
    </row>
    <row r="4484" spans="1:1" x14ac:dyDescent="0.2">
      <c r="A4484" t="s">
        <v>7855</v>
      </c>
    </row>
    <row r="4485" spans="1:1" x14ac:dyDescent="0.2">
      <c r="A4485" t="s">
        <v>7856</v>
      </c>
    </row>
    <row r="4486" spans="1:1" x14ac:dyDescent="0.2">
      <c r="A4486" t="s">
        <v>7857</v>
      </c>
    </row>
    <row r="4487" spans="1:1" x14ac:dyDescent="0.2">
      <c r="A4487" t="s">
        <v>7858</v>
      </c>
    </row>
    <row r="4488" spans="1:1" x14ac:dyDescent="0.2">
      <c r="A4488" t="s">
        <v>7859</v>
      </c>
    </row>
    <row r="4489" spans="1:1" x14ac:dyDescent="0.2">
      <c r="A4489" t="s">
        <v>7860</v>
      </c>
    </row>
    <row r="4490" spans="1:1" x14ac:dyDescent="0.2">
      <c r="A4490" t="s">
        <v>7861</v>
      </c>
    </row>
    <row r="4491" spans="1:1" x14ac:dyDescent="0.2">
      <c r="A4491" t="s">
        <v>7862</v>
      </c>
    </row>
    <row r="4492" spans="1:1" x14ac:dyDescent="0.2">
      <c r="A4492" t="s">
        <v>7863</v>
      </c>
    </row>
    <row r="4493" spans="1:1" x14ac:dyDescent="0.2">
      <c r="A4493" t="s">
        <v>7864</v>
      </c>
    </row>
    <row r="4494" spans="1:1" x14ac:dyDescent="0.2">
      <c r="A4494" t="s">
        <v>7865</v>
      </c>
    </row>
    <row r="4495" spans="1:1" x14ac:dyDescent="0.2">
      <c r="A4495" t="s">
        <v>7866</v>
      </c>
    </row>
    <row r="4496" spans="1:1" x14ac:dyDescent="0.2">
      <c r="A4496" t="s">
        <v>7867</v>
      </c>
    </row>
    <row r="4497" spans="1:1" x14ac:dyDescent="0.2">
      <c r="A4497" t="s">
        <v>7868</v>
      </c>
    </row>
    <row r="4498" spans="1:1" x14ac:dyDescent="0.2">
      <c r="A4498" t="s">
        <v>7869</v>
      </c>
    </row>
    <row r="4499" spans="1:1" x14ac:dyDescent="0.2">
      <c r="A4499" t="s">
        <v>7870</v>
      </c>
    </row>
    <row r="4500" spans="1:1" x14ac:dyDescent="0.2">
      <c r="A4500" t="s">
        <v>7871</v>
      </c>
    </row>
    <row r="4501" spans="1:1" x14ac:dyDescent="0.2">
      <c r="A4501" t="s">
        <v>7872</v>
      </c>
    </row>
    <row r="4502" spans="1:1" x14ac:dyDescent="0.2">
      <c r="A4502" t="s">
        <v>7873</v>
      </c>
    </row>
    <row r="4503" spans="1:1" x14ac:dyDescent="0.2">
      <c r="A4503" t="s">
        <v>7874</v>
      </c>
    </row>
    <row r="4504" spans="1:1" x14ac:dyDescent="0.2">
      <c r="A4504" t="s">
        <v>7875</v>
      </c>
    </row>
    <row r="4505" spans="1:1" x14ac:dyDescent="0.2">
      <c r="A4505" t="s">
        <v>7876</v>
      </c>
    </row>
    <row r="4506" spans="1:1" x14ac:dyDescent="0.2">
      <c r="A4506" t="s">
        <v>7877</v>
      </c>
    </row>
    <row r="4507" spans="1:1" x14ac:dyDescent="0.2">
      <c r="A4507" t="s">
        <v>7878</v>
      </c>
    </row>
    <row r="4508" spans="1:1" x14ac:dyDescent="0.2">
      <c r="A4508" t="s">
        <v>7879</v>
      </c>
    </row>
    <row r="4509" spans="1:1" x14ac:dyDescent="0.2">
      <c r="A4509" t="s">
        <v>7880</v>
      </c>
    </row>
    <row r="4510" spans="1:1" x14ac:dyDescent="0.2">
      <c r="A4510" t="s">
        <v>7881</v>
      </c>
    </row>
    <row r="4511" spans="1:1" x14ac:dyDescent="0.2">
      <c r="A4511" t="s">
        <v>7882</v>
      </c>
    </row>
    <row r="4512" spans="1:1" x14ac:dyDescent="0.2">
      <c r="A4512" t="s">
        <v>7883</v>
      </c>
    </row>
    <row r="4513" spans="1:1" x14ac:dyDescent="0.2">
      <c r="A4513" t="s">
        <v>7884</v>
      </c>
    </row>
    <row r="4514" spans="1:1" x14ac:dyDescent="0.2">
      <c r="A4514" t="s">
        <v>7885</v>
      </c>
    </row>
    <row r="4515" spans="1:1" x14ac:dyDescent="0.2">
      <c r="A4515" t="s">
        <v>7886</v>
      </c>
    </row>
    <row r="4516" spans="1:1" x14ac:dyDescent="0.2">
      <c r="A4516" t="s">
        <v>7887</v>
      </c>
    </row>
    <row r="4517" spans="1:1" x14ac:dyDescent="0.2">
      <c r="A4517" t="s">
        <v>7888</v>
      </c>
    </row>
    <row r="4518" spans="1:1" x14ac:dyDescent="0.2">
      <c r="A4518" t="s">
        <v>7889</v>
      </c>
    </row>
    <row r="4519" spans="1:1" x14ac:dyDescent="0.2">
      <c r="A4519" t="s">
        <v>7890</v>
      </c>
    </row>
    <row r="4520" spans="1:1" x14ac:dyDescent="0.2">
      <c r="A4520" t="s">
        <v>7891</v>
      </c>
    </row>
    <row r="4521" spans="1:1" x14ac:dyDescent="0.2">
      <c r="A4521" t="s">
        <v>7892</v>
      </c>
    </row>
    <row r="4522" spans="1:1" x14ac:dyDescent="0.2">
      <c r="A4522" t="s">
        <v>7893</v>
      </c>
    </row>
    <row r="4523" spans="1:1" x14ac:dyDescent="0.2">
      <c r="A4523" t="s">
        <v>7894</v>
      </c>
    </row>
    <row r="4524" spans="1:1" x14ac:dyDescent="0.2">
      <c r="A4524" t="s">
        <v>7895</v>
      </c>
    </row>
    <row r="4525" spans="1:1" x14ac:dyDescent="0.2">
      <c r="A4525" t="s">
        <v>7896</v>
      </c>
    </row>
    <row r="4526" spans="1:1" x14ac:dyDescent="0.2">
      <c r="A4526" t="s">
        <v>7897</v>
      </c>
    </row>
    <row r="4527" spans="1:1" x14ac:dyDescent="0.2">
      <c r="A4527" t="s">
        <v>7898</v>
      </c>
    </row>
    <row r="4528" spans="1:1" x14ac:dyDescent="0.2">
      <c r="A4528" t="s">
        <v>7899</v>
      </c>
    </row>
    <row r="4529" spans="1:1" x14ac:dyDescent="0.2">
      <c r="A4529" t="s">
        <v>7900</v>
      </c>
    </row>
    <row r="4530" spans="1:1" x14ac:dyDescent="0.2">
      <c r="A4530" t="s">
        <v>7901</v>
      </c>
    </row>
    <row r="4531" spans="1:1" x14ac:dyDescent="0.2">
      <c r="A4531" t="s">
        <v>7902</v>
      </c>
    </row>
    <row r="4532" spans="1:1" x14ac:dyDescent="0.2">
      <c r="A4532" t="s">
        <v>7903</v>
      </c>
    </row>
    <row r="4533" spans="1:1" x14ac:dyDescent="0.2">
      <c r="A4533" t="s">
        <v>7904</v>
      </c>
    </row>
    <row r="4534" spans="1:1" x14ac:dyDescent="0.2">
      <c r="A4534" t="s">
        <v>7905</v>
      </c>
    </row>
    <row r="4535" spans="1:1" x14ac:dyDescent="0.2">
      <c r="A4535" t="s">
        <v>7906</v>
      </c>
    </row>
    <row r="4536" spans="1:1" x14ac:dyDescent="0.2">
      <c r="A4536" t="s">
        <v>7907</v>
      </c>
    </row>
    <row r="4537" spans="1:1" x14ac:dyDescent="0.2">
      <c r="A4537" t="s">
        <v>7908</v>
      </c>
    </row>
    <row r="4538" spans="1:1" x14ac:dyDescent="0.2">
      <c r="A4538" t="s">
        <v>7909</v>
      </c>
    </row>
    <row r="4539" spans="1:1" x14ac:dyDescent="0.2">
      <c r="A4539" t="s">
        <v>7910</v>
      </c>
    </row>
    <row r="4540" spans="1:1" x14ac:dyDescent="0.2">
      <c r="A4540" t="s">
        <v>7911</v>
      </c>
    </row>
    <row r="4541" spans="1:1" x14ac:dyDescent="0.2">
      <c r="A4541" t="s">
        <v>7912</v>
      </c>
    </row>
    <row r="4542" spans="1:1" x14ac:dyDescent="0.2">
      <c r="A4542" t="s">
        <v>7913</v>
      </c>
    </row>
    <row r="4543" spans="1:1" x14ac:dyDescent="0.2">
      <c r="A4543" t="s">
        <v>7914</v>
      </c>
    </row>
    <row r="4544" spans="1:1" x14ac:dyDescent="0.2">
      <c r="A4544" t="s">
        <v>7915</v>
      </c>
    </row>
    <row r="4545" spans="1:1" x14ac:dyDescent="0.2">
      <c r="A4545" t="s">
        <v>7916</v>
      </c>
    </row>
    <row r="4546" spans="1:1" x14ac:dyDescent="0.2">
      <c r="A4546" t="s">
        <v>7917</v>
      </c>
    </row>
    <row r="4547" spans="1:1" x14ac:dyDescent="0.2">
      <c r="A4547" t="s">
        <v>7918</v>
      </c>
    </row>
    <row r="4548" spans="1:1" x14ac:dyDescent="0.2">
      <c r="A4548" t="s">
        <v>7919</v>
      </c>
    </row>
    <row r="4549" spans="1:1" x14ac:dyDescent="0.2">
      <c r="A4549" t="s">
        <v>7920</v>
      </c>
    </row>
    <row r="4550" spans="1:1" x14ac:dyDescent="0.2">
      <c r="A4550" t="s">
        <v>7921</v>
      </c>
    </row>
    <row r="4551" spans="1:1" x14ac:dyDescent="0.2">
      <c r="A4551" t="s">
        <v>7922</v>
      </c>
    </row>
    <row r="4552" spans="1:1" x14ac:dyDescent="0.2">
      <c r="A4552" t="s">
        <v>7923</v>
      </c>
    </row>
    <row r="4553" spans="1:1" x14ac:dyDescent="0.2">
      <c r="A4553" t="s">
        <v>7924</v>
      </c>
    </row>
    <row r="4554" spans="1:1" x14ac:dyDescent="0.2">
      <c r="A4554" t="s">
        <v>7925</v>
      </c>
    </row>
    <row r="4555" spans="1:1" x14ac:dyDescent="0.2">
      <c r="A4555" t="s">
        <v>7926</v>
      </c>
    </row>
    <row r="4556" spans="1:1" x14ac:dyDescent="0.2">
      <c r="A4556" t="s">
        <v>7927</v>
      </c>
    </row>
    <row r="4557" spans="1:1" x14ac:dyDescent="0.2">
      <c r="A4557" t="s">
        <v>7928</v>
      </c>
    </row>
    <row r="4558" spans="1:1" x14ac:dyDescent="0.2">
      <c r="A4558" t="s">
        <v>7929</v>
      </c>
    </row>
    <row r="4559" spans="1:1" x14ac:dyDescent="0.2">
      <c r="A4559" t="s">
        <v>7930</v>
      </c>
    </row>
    <row r="4560" spans="1:1" x14ac:dyDescent="0.2">
      <c r="A4560" t="s">
        <v>7931</v>
      </c>
    </row>
    <row r="4561" spans="1:1" x14ac:dyDescent="0.2">
      <c r="A4561" t="s">
        <v>7932</v>
      </c>
    </row>
    <row r="4562" spans="1:1" x14ac:dyDescent="0.2">
      <c r="A4562" t="s">
        <v>7933</v>
      </c>
    </row>
    <row r="4563" spans="1:1" x14ac:dyDescent="0.2">
      <c r="A4563" t="s">
        <v>7934</v>
      </c>
    </row>
    <row r="4564" spans="1:1" x14ac:dyDescent="0.2">
      <c r="A4564" t="s">
        <v>7935</v>
      </c>
    </row>
    <row r="4565" spans="1:1" x14ac:dyDescent="0.2">
      <c r="A4565" t="s">
        <v>7936</v>
      </c>
    </row>
    <row r="4566" spans="1:1" x14ac:dyDescent="0.2">
      <c r="A4566" t="s">
        <v>7937</v>
      </c>
    </row>
    <row r="4567" spans="1:1" x14ac:dyDescent="0.2">
      <c r="A4567" t="s">
        <v>7938</v>
      </c>
    </row>
    <row r="4568" spans="1:1" x14ac:dyDescent="0.2">
      <c r="A4568" t="s">
        <v>7939</v>
      </c>
    </row>
    <row r="4569" spans="1:1" x14ac:dyDescent="0.2">
      <c r="A4569" t="s">
        <v>7940</v>
      </c>
    </row>
    <row r="4570" spans="1:1" x14ac:dyDescent="0.2">
      <c r="A4570" t="s">
        <v>7941</v>
      </c>
    </row>
    <row r="4571" spans="1:1" x14ac:dyDescent="0.2">
      <c r="A4571" t="s">
        <v>7942</v>
      </c>
    </row>
    <row r="4572" spans="1:1" x14ac:dyDescent="0.2">
      <c r="A4572" t="s">
        <v>7943</v>
      </c>
    </row>
    <row r="4573" spans="1:1" x14ac:dyDescent="0.2">
      <c r="A4573" t="s">
        <v>7944</v>
      </c>
    </row>
    <row r="4574" spans="1:1" x14ac:dyDescent="0.2">
      <c r="A4574" t="s">
        <v>7945</v>
      </c>
    </row>
    <row r="4575" spans="1:1" x14ac:dyDescent="0.2">
      <c r="A4575" t="s">
        <v>7946</v>
      </c>
    </row>
    <row r="4576" spans="1:1" x14ac:dyDescent="0.2">
      <c r="A4576" t="s">
        <v>7947</v>
      </c>
    </row>
    <row r="4577" spans="1:1" x14ac:dyDescent="0.2">
      <c r="A4577" t="s">
        <v>7948</v>
      </c>
    </row>
    <row r="4578" spans="1:1" x14ac:dyDescent="0.2">
      <c r="A4578" t="s">
        <v>7949</v>
      </c>
    </row>
    <row r="4579" spans="1:1" x14ac:dyDescent="0.2">
      <c r="A4579" t="s">
        <v>7950</v>
      </c>
    </row>
    <row r="4580" spans="1:1" x14ac:dyDescent="0.2">
      <c r="A4580" t="s">
        <v>7951</v>
      </c>
    </row>
    <row r="4581" spans="1:1" x14ac:dyDescent="0.2">
      <c r="A4581" t="s">
        <v>7952</v>
      </c>
    </row>
    <row r="4582" spans="1:1" x14ac:dyDescent="0.2">
      <c r="A4582" t="s">
        <v>7953</v>
      </c>
    </row>
    <row r="4583" spans="1:1" x14ac:dyDescent="0.2">
      <c r="A4583" t="s">
        <v>7954</v>
      </c>
    </row>
    <row r="4584" spans="1:1" x14ac:dyDescent="0.2">
      <c r="A4584" t="s">
        <v>7955</v>
      </c>
    </row>
    <row r="4585" spans="1:1" x14ac:dyDescent="0.2">
      <c r="A4585" t="s">
        <v>7956</v>
      </c>
    </row>
    <row r="4586" spans="1:1" x14ac:dyDescent="0.2">
      <c r="A4586" t="s">
        <v>7957</v>
      </c>
    </row>
    <row r="4587" spans="1:1" x14ac:dyDescent="0.2">
      <c r="A4587" t="s">
        <v>7958</v>
      </c>
    </row>
    <row r="4588" spans="1:1" x14ac:dyDescent="0.2">
      <c r="A4588" t="s">
        <v>7959</v>
      </c>
    </row>
    <row r="4589" spans="1:1" x14ac:dyDescent="0.2">
      <c r="A4589" t="s">
        <v>7960</v>
      </c>
    </row>
    <row r="4590" spans="1:1" x14ac:dyDescent="0.2">
      <c r="A4590" t="s">
        <v>7961</v>
      </c>
    </row>
    <row r="4591" spans="1:1" x14ac:dyDescent="0.2">
      <c r="A4591" t="s">
        <v>7962</v>
      </c>
    </row>
    <row r="4592" spans="1:1" x14ac:dyDescent="0.2">
      <c r="A4592" t="s">
        <v>7963</v>
      </c>
    </row>
    <row r="4593" spans="1:1" x14ac:dyDescent="0.2">
      <c r="A4593" t="s">
        <v>7964</v>
      </c>
    </row>
    <row r="4594" spans="1:1" x14ac:dyDescent="0.2">
      <c r="A4594" t="s">
        <v>7965</v>
      </c>
    </row>
    <row r="4595" spans="1:1" x14ac:dyDescent="0.2">
      <c r="A4595" t="s">
        <v>7966</v>
      </c>
    </row>
    <row r="4596" spans="1:1" x14ac:dyDescent="0.2">
      <c r="A4596" t="s">
        <v>7967</v>
      </c>
    </row>
    <row r="4597" spans="1:1" x14ac:dyDescent="0.2">
      <c r="A4597" t="s">
        <v>7968</v>
      </c>
    </row>
    <row r="4598" spans="1:1" x14ac:dyDescent="0.2">
      <c r="A4598" t="s">
        <v>7969</v>
      </c>
    </row>
    <row r="4599" spans="1:1" x14ac:dyDescent="0.2">
      <c r="A4599" t="s">
        <v>7970</v>
      </c>
    </row>
    <row r="4600" spans="1:1" x14ac:dyDescent="0.2">
      <c r="A4600" t="s">
        <v>7971</v>
      </c>
    </row>
    <row r="4601" spans="1:1" x14ac:dyDescent="0.2">
      <c r="A4601" t="s">
        <v>7972</v>
      </c>
    </row>
    <row r="4602" spans="1:1" x14ac:dyDescent="0.2">
      <c r="A4602" t="s">
        <v>7973</v>
      </c>
    </row>
    <row r="4603" spans="1:1" x14ac:dyDescent="0.2">
      <c r="A4603" t="s">
        <v>7974</v>
      </c>
    </row>
    <row r="4604" spans="1:1" x14ac:dyDescent="0.2">
      <c r="A4604" t="s">
        <v>7975</v>
      </c>
    </row>
    <row r="4605" spans="1:1" x14ac:dyDescent="0.2">
      <c r="A4605" t="s">
        <v>7976</v>
      </c>
    </row>
    <row r="4606" spans="1:1" x14ac:dyDescent="0.2">
      <c r="A4606" t="s">
        <v>7977</v>
      </c>
    </row>
    <row r="4607" spans="1:1" x14ac:dyDescent="0.2">
      <c r="A4607" t="s">
        <v>7978</v>
      </c>
    </row>
    <row r="4608" spans="1:1" x14ac:dyDescent="0.2">
      <c r="A4608" t="s">
        <v>7979</v>
      </c>
    </row>
    <row r="4609" spans="1:1" x14ac:dyDescent="0.2">
      <c r="A4609" t="s">
        <v>7980</v>
      </c>
    </row>
    <row r="4610" spans="1:1" x14ac:dyDescent="0.2">
      <c r="A4610" t="s">
        <v>7981</v>
      </c>
    </row>
    <row r="4611" spans="1:1" x14ac:dyDescent="0.2">
      <c r="A4611" t="s">
        <v>7982</v>
      </c>
    </row>
    <row r="4612" spans="1:1" x14ac:dyDescent="0.2">
      <c r="A4612" t="s">
        <v>7983</v>
      </c>
    </row>
    <row r="4613" spans="1:1" x14ac:dyDescent="0.2">
      <c r="A4613" t="s">
        <v>7984</v>
      </c>
    </row>
    <row r="4614" spans="1:1" x14ac:dyDescent="0.2">
      <c r="A4614" t="s">
        <v>7985</v>
      </c>
    </row>
    <row r="4615" spans="1:1" x14ac:dyDescent="0.2">
      <c r="A4615" t="s">
        <v>7986</v>
      </c>
    </row>
    <row r="4616" spans="1:1" x14ac:dyDescent="0.2">
      <c r="A4616" t="s">
        <v>7987</v>
      </c>
    </row>
    <row r="4617" spans="1:1" x14ac:dyDescent="0.2">
      <c r="A4617" t="s">
        <v>7988</v>
      </c>
    </row>
    <row r="4618" spans="1:1" x14ac:dyDescent="0.2">
      <c r="A4618" t="s">
        <v>7989</v>
      </c>
    </row>
    <row r="4619" spans="1:1" x14ac:dyDescent="0.2">
      <c r="A4619" t="s">
        <v>7990</v>
      </c>
    </row>
    <row r="4620" spans="1:1" x14ac:dyDescent="0.2">
      <c r="A4620" t="s">
        <v>7991</v>
      </c>
    </row>
    <row r="4621" spans="1:1" x14ac:dyDescent="0.2">
      <c r="A4621" t="s">
        <v>7992</v>
      </c>
    </row>
    <row r="4622" spans="1:1" x14ac:dyDescent="0.2">
      <c r="A4622" t="s">
        <v>7993</v>
      </c>
    </row>
    <row r="4623" spans="1:1" x14ac:dyDescent="0.2">
      <c r="A4623" t="s">
        <v>7994</v>
      </c>
    </row>
    <row r="4624" spans="1:1" x14ac:dyDescent="0.2">
      <c r="A4624" t="s">
        <v>7995</v>
      </c>
    </row>
    <row r="4625" spans="1:1" x14ac:dyDescent="0.2">
      <c r="A4625" t="s">
        <v>7996</v>
      </c>
    </row>
    <row r="4626" spans="1:1" x14ac:dyDescent="0.2">
      <c r="A4626" t="s">
        <v>7997</v>
      </c>
    </row>
    <row r="4627" spans="1:1" x14ac:dyDescent="0.2">
      <c r="A4627" t="s">
        <v>7998</v>
      </c>
    </row>
    <row r="4628" spans="1:1" x14ac:dyDescent="0.2">
      <c r="A4628" t="s">
        <v>7999</v>
      </c>
    </row>
    <row r="4629" spans="1:1" x14ac:dyDescent="0.2">
      <c r="A4629" t="s">
        <v>8000</v>
      </c>
    </row>
    <row r="4630" spans="1:1" x14ac:dyDescent="0.2">
      <c r="A4630" t="s">
        <v>8001</v>
      </c>
    </row>
    <row r="4631" spans="1:1" x14ac:dyDescent="0.2">
      <c r="A4631" t="s">
        <v>8002</v>
      </c>
    </row>
    <row r="4632" spans="1:1" x14ac:dyDescent="0.2">
      <c r="A4632" t="s">
        <v>8003</v>
      </c>
    </row>
    <row r="4633" spans="1:1" x14ac:dyDescent="0.2">
      <c r="A4633" t="s">
        <v>8004</v>
      </c>
    </row>
    <row r="4634" spans="1:1" x14ac:dyDescent="0.2">
      <c r="A4634" t="s">
        <v>8005</v>
      </c>
    </row>
    <row r="4635" spans="1:1" x14ac:dyDescent="0.2">
      <c r="A4635" t="s">
        <v>8006</v>
      </c>
    </row>
    <row r="4636" spans="1:1" x14ac:dyDescent="0.2">
      <c r="A4636" t="s">
        <v>8007</v>
      </c>
    </row>
    <row r="4637" spans="1:1" x14ac:dyDescent="0.2">
      <c r="A4637" t="s">
        <v>8008</v>
      </c>
    </row>
    <row r="4638" spans="1:1" x14ac:dyDescent="0.2">
      <c r="A4638" t="s">
        <v>8009</v>
      </c>
    </row>
    <row r="4639" spans="1:1" x14ac:dyDescent="0.2">
      <c r="A4639" t="s">
        <v>8010</v>
      </c>
    </row>
    <row r="4640" spans="1:1" x14ac:dyDescent="0.2">
      <c r="A4640" t="s">
        <v>8011</v>
      </c>
    </row>
    <row r="4641" spans="1:1" x14ac:dyDescent="0.2">
      <c r="A4641" t="s">
        <v>8012</v>
      </c>
    </row>
    <row r="4642" spans="1:1" x14ac:dyDescent="0.2">
      <c r="A4642" t="s">
        <v>8013</v>
      </c>
    </row>
    <row r="4643" spans="1:1" x14ac:dyDescent="0.2">
      <c r="A4643" t="s">
        <v>8014</v>
      </c>
    </row>
    <row r="4644" spans="1:1" x14ac:dyDescent="0.2">
      <c r="A4644" t="s">
        <v>8015</v>
      </c>
    </row>
    <row r="4645" spans="1:1" x14ac:dyDescent="0.2">
      <c r="A4645" t="s">
        <v>8016</v>
      </c>
    </row>
    <row r="4646" spans="1:1" x14ac:dyDescent="0.2">
      <c r="A4646" t="s">
        <v>8017</v>
      </c>
    </row>
    <row r="4647" spans="1:1" x14ac:dyDescent="0.2">
      <c r="A4647" t="s">
        <v>8018</v>
      </c>
    </row>
    <row r="4648" spans="1:1" x14ac:dyDescent="0.2">
      <c r="A4648" t="s">
        <v>8019</v>
      </c>
    </row>
    <row r="4649" spans="1:1" x14ac:dyDescent="0.2">
      <c r="A4649" t="s">
        <v>8020</v>
      </c>
    </row>
    <row r="4650" spans="1:1" x14ac:dyDescent="0.2">
      <c r="A4650" t="s">
        <v>8021</v>
      </c>
    </row>
    <row r="4651" spans="1:1" x14ac:dyDescent="0.2">
      <c r="A4651" t="s">
        <v>8022</v>
      </c>
    </row>
    <row r="4652" spans="1:1" x14ac:dyDescent="0.2">
      <c r="A4652" t="s">
        <v>8023</v>
      </c>
    </row>
    <row r="4653" spans="1:1" x14ac:dyDescent="0.2">
      <c r="A4653" t="s">
        <v>8024</v>
      </c>
    </row>
    <row r="4654" spans="1:1" x14ac:dyDescent="0.2">
      <c r="A4654" t="s">
        <v>8025</v>
      </c>
    </row>
    <row r="4655" spans="1:1" x14ac:dyDescent="0.2">
      <c r="A4655" t="s">
        <v>8026</v>
      </c>
    </row>
    <row r="4656" spans="1:1" x14ac:dyDescent="0.2">
      <c r="A4656" t="s">
        <v>8027</v>
      </c>
    </row>
    <row r="4657" spans="1:1" x14ac:dyDescent="0.2">
      <c r="A4657" t="s">
        <v>8028</v>
      </c>
    </row>
    <row r="4658" spans="1:1" x14ac:dyDescent="0.2">
      <c r="A4658" t="s">
        <v>8029</v>
      </c>
    </row>
    <row r="4659" spans="1:1" x14ac:dyDescent="0.2">
      <c r="A4659" t="s">
        <v>8030</v>
      </c>
    </row>
    <row r="4660" spans="1:1" x14ac:dyDescent="0.2">
      <c r="A4660" t="s">
        <v>8031</v>
      </c>
    </row>
    <row r="4661" spans="1:1" x14ac:dyDescent="0.2">
      <c r="A4661" t="s">
        <v>8032</v>
      </c>
    </row>
    <row r="4662" spans="1:1" x14ac:dyDescent="0.2">
      <c r="A4662" t="s">
        <v>8033</v>
      </c>
    </row>
    <row r="4663" spans="1:1" x14ac:dyDescent="0.2">
      <c r="A4663" t="s">
        <v>8034</v>
      </c>
    </row>
    <row r="4664" spans="1:1" x14ac:dyDescent="0.2">
      <c r="A4664" t="s">
        <v>8035</v>
      </c>
    </row>
    <row r="4665" spans="1:1" x14ac:dyDescent="0.2">
      <c r="A4665" t="s">
        <v>8036</v>
      </c>
    </row>
    <row r="4666" spans="1:1" x14ac:dyDescent="0.2">
      <c r="A4666" t="s">
        <v>8037</v>
      </c>
    </row>
    <row r="4667" spans="1:1" x14ac:dyDescent="0.2">
      <c r="A4667" t="s">
        <v>8038</v>
      </c>
    </row>
    <row r="4668" spans="1:1" x14ac:dyDescent="0.2">
      <c r="A4668" t="s">
        <v>8039</v>
      </c>
    </row>
    <row r="4669" spans="1:1" x14ac:dyDescent="0.2">
      <c r="A4669" t="s">
        <v>8040</v>
      </c>
    </row>
    <row r="4670" spans="1:1" x14ac:dyDescent="0.2">
      <c r="A4670" t="s">
        <v>8041</v>
      </c>
    </row>
    <row r="4671" spans="1:1" x14ac:dyDescent="0.2">
      <c r="A4671" t="s">
        <v>8042</v>
      </c>
    </row>
    <row r="4672" spans="1:1" x14ac:dyDescent="0.2">
      <c r="A4672" t="s">
        <v>8043</v>
      </c>
    </row>
    <row r="4673" spans="1:1" x14ac:dyDescent="0.2">
      <c r="A4673" t="s">
        <v>8044</v>
      </c>
    </row>
    <row r="4674" spans="1:1" x14ac:dyDescent="0.2">
      <c r="A4674" t="s">
        <v>8045</v>
      </c>
    </row>
    <row r="4675" spans="1:1" x14ac:dyDescent="0.2">
      <c r="A4675" t="s">
        <v>8046</v>
      </c>
    </row>
    <row r="4676" spans="1:1" x14ac:dyDescent="0.2">
      <c r="A4676" t="s">
        <v>8047</v>
      </c>
    </row>
    <row r="4677" spans="1:1" x14ac:dyDescent="0.2">
      <c r="A4677" t="s">
        <v>8048</v>
      </c>
    </row>
    <row r="4678" spans="1:1" x14ac:dyDescent="0.2">
      <c r="A4678" t="s">
        <v>8049</v>
      </c>
    </row>
    <row r="4679" spans="1:1" x14ac:dyDescent="0.2">
      <c r="A4679" t="s">
        <v>8050</v>
      </c>
    </row>
    <row r="4680" spans="1:1" x14ac:dyDescent="0.2">
      <c r="A4680" t="s">
        <v>8051</v>
      </c>
    </row>
    <row r="4681" spans="1:1" x14ac:dyDescent="0.2">
      <c r="A4681" t="s">
        <v>8052</v>
      </c>
    </row>
    <row r="4682" spans="1:1" x14ac:dyDescent="0.2">
      <c r="A4682" t="s">
        <v>8053</v>
      </c>
    </row>
    <row r="4683" spans="1:1" x14ac:dyDescent="0.2">
      <c r="A4683" t="s">
        <v>8054</v>
      </c>
    </row>
    <row r="4684" spans="1:1" x14ac:dyDescent="0.2">
      <c r="A4684" t="s">
        <v>8055</v>
      </c>
    </row>
    <row r="4685" spans="1:1" x14ac:dyDescent="0.2">
      <c r="A4685" t="s">
        <v>8056</v>
      </c>
    </row>
    <row r="4686" spans="1:1" x14ac:dyDescent="0.2">
      <c r="A4686" t="s">
        <v>8057</v>
      </c>
    </row>
    <row r="4687" spans="1:1" x14ac:dyDescent="0.2">
      <c r="A4687" t="s">
        <v>8058</v>
      </c>
    </row>
    <row r="4688" spans="1:1" x14ac:dyDescent="0.2">
      <c r="A4688" t="s">
        <v>8059</v>
      </c>
    </row>
    <row r="4689" spans="1:1" x14ac:dyDescent="0.2">
      <c r="A4689" t="s">
        <v>8060</v>
      </c>
    </row>
    <row r="4690" spans="1:1" x14ac:dyDescent="0.2">
      <c r="A4690" t="s">
        <v>8061</v>
      </c>
    </row>
    <row r="4691" spans="1:1" x14ac:dyDescent="0.2">
      <c r="A4691" t="s">
        <v>8062</v>
      </c>
    </row>
    <row r="4692" spans="1:1" x14ac:dyDescent="0.2">
      <c r="A4692" t="s">
        <v>8063</v>
      </c>
    </row>
    <row r="4693" spans="1:1" x14ac:dyDescent="0.2">
      <c r="A4693" t="s">
        <v>8064</v>
      </c>
    </row>
    <row r="4694" spans="1:1" x14ac:dyDescent="0.2">
      <c r="A4694" t="s">
        <v>8065</v>
      </c>
    </row>
    <row r="4695" spans="1:1" x14ac:dyDescent="0.2">
      <c r="A4695" t="s">
        <v>8066</v>
      </c>
    </row>
    <row r="4696" spans="1:1" x14ac:dyDescent="0.2">
      <c r="A4696" t="s">
        <v>8067</v>
      </c>
    </row>
    <row r="4697" spans="1:1" x14ac:dyDescent="0.2">
      <c r="A4697" t="s">
        <v>8068</v>
      </c>
    </row>
    <row r="4698" spans="1:1" x14ac:dyDescent="0.2">
      <c r="A4698" t="s">
        <v>8069</v>
      </c>
    </row>
    <row r="4699" spans="1:1" x14ac:dyDescent="0.2">
      <c r="A4699" t="s">
        <v>8070</v>
      </c>
    </row>
    <row r="4700" spans="1:1" x14ac:dyDescent="0.2">
      <c r="A4700" t="s">
        <v>8071</v>
      </c>
    </row>
    <row r="4701" spans="1:1" x14ac:dyDescent="0.2">
      <c r="A4701" t="s">
        <v>8072</v>
      </c>
    </row>
    <row r="4702" spans="1:1" x14ac:dyDescent="0.2">
      <c r="A4702" t="s">
        <v>8073</v>
      </c>
    </row>
    <row r="4703" spans="1:1" x14ac:dyDescent="0.2">
      <c r="A4703" t="s">
        <v>8074</v>
      </c>
    </row>
    <row r="4704" spans="1:1" x14ac:dyDescent="0.2">
      <c r="A4704" t="s">
        <v>8075</v>
      </c>
    </row>
    <row r="4705" spans="1:1" x14ac:dyDescent="0.2">
      <c r="A4705" t="s">
        <v>8076</v>
      </c>
    </row>
    <row r="4706" spans="1:1" x14ac:dyDescent="0.2">
      <c r="A4706" t="s">
        <v>8077</v>
      </c>
    </row>
    <row r="4707" spans="1:1" x14ac:dyDescent="0.2">
      <c r="A4707" t="s">
        <v>8078</v>
      </c>
    </row>
    <row r="4708" spans="1:1" x14ac:dyDescent="0.2">
      <c r="A4708" t="s">
        <v>8079</v>
      </c>
    </row>
    <row r="4709" spans="1:1" x14ac:dyDescent="0.2">
      <c r="A4709" t="s">
        <v>8080</v>
      </c>
    </row>
    <row r="4710" spans="1:1" x14ac:dyDescent="0.2">
      <c r="A4710" t="s">
        <v>8081</v>
      </c>
    </row>
    <row r="4711" spans="1:1" x14ac:dyDescent="0.2">
      <c r="A4711" t="s">
        <v>8082</v>
      </c>
    </row>
    <row r="4712" spans="1:1" x14ac:dyDescent="0.2">
      <c r="A4712" t="s">
        <v>8083</v>
      </c>
    </row>
    <row r="4713" spans="1:1" x14ac:dyDescent="0.2">
      <c r="A4713" t="s">
        <v>8084</v>
      </c>
    </row>
    <row r="4714" spans="1:1" x14ac:dyDescent="0.2">
      <c r="A4714" t="s">
        <v>8085</v>
      </c>
    </row>
    <row r="4715" spans="1:1" x14ac:dyDescent="0.2">
      <c r="A4715" t="s">
        <v>8086</v>
      </c>
    </row>
    <row r="4716" spans="1:1" x14ac:dyDescent="0.2">
      <c r="A4716" t="s">
        <v>8087</v>
      </c>
    </row>
    <row r="4717" spans="1:1" x14ac:dyDescent="0.2">
      <c r="A4717" t="s">
        <v>8088</v>
      </c>
    </row>
    <row r="4718" spans="1:1" x14ac:dyDescent="0.2">
      <c r="A4718" t="s">
        <v>8089</v>
      </c>
    </row>
    <row r="4719" spans="1:1" x14ac:dyDescent="0.2">
      <c r="A4719" t="s">
        <v>8090</v>
      </c>
    </row>
    <row r="4720" spans="1:1" x14ac:dyDescent="0.2">
      <c r="A4720" t="s">
        <v>8091</v>
      </c>
    </row>
    <row r="4721" spans="1:1" x14ac:dyDescent="0.2">
      <c r="A4721" t="s">
        <v>8092</v>
      </c>
    </row>
    <row r="4722" spans="1:1" x14ac:dyDescent="0.2">
      <c r="A4722" t="s">
        <v>8093</v>
      </c>
    </row>
    <row r="4723" spans="1:1" x14ac:dyDescent="0.2">
      <c r="A4723" t="s">
        <v>8094</v>
      </c>
    </row>
    <row r="4724" spans="1:1" x14ac:dyDescent="0.2">
      <c r="A4724" t="s">
        <v>8095</v>
      </c>
    </row>
    <row r="4725" spans="1:1" x14ac:dyDescent="0.2">
      <c r="A4725" t="s">
        <v>8096</v>
      </c>
    </row>
    <row r="4726" spans="1:1" x14ac:dyDescent="0.2">
      <c r="A4726" t="s">
        <v>8097</v>
      </c>
    </row>
    <row r="4727" spans="1:1" x14ac:dyDescent="0.2">
      <c r="A4727" t="s">
        <v>8098</v>
      </c>
    </row>
    <row r="4728" spans="1:1" x14ac:dyDescent="0.2">
      <c r="A4728" t="s">
        <v>8099</v>
      </c>
    </row>
    <row r="4729" spans="1:1" x14ac:dyDescent="0.2">
      <c r="A4729" t="s">
        <v>8100</v>
      </c>
    </row>
    <row r="4730" spans="1:1" x14ac:dyDescent="0.2">
      <c r="A4730" t="s">
        <v>8101</v>
      </c>
    </row>
    <row r="4731" spans="1:1" x14ac:dyDescent="0.2">
      <c r="A4731" t="s">
        <v>8102</v>
      </c>
    </row>
    <row r="4732" spans="1:1" x14ac:dyDescent="0.2">
      <c r="A4732" t="s">
        <v>8103</v>
      </c>
    </row>
    <row r="4733" spans="1:1" x14ac:dyDescent="0.2">
      <c r="A4733" t="s">
        <v>8104</v>
      </c>
    </row>
    <row r="4734" spans="1:1" x14ac:dyDescent="0.2">
      <c r="A4734" t="s">
        <v>8105</v>
      </c>
    </row>
    <row r="4735" spans="1:1" x14ac:dyDescent="0.2">
      <c r="A4735" t="s">
        <v>8106</v>
      </c>
    </row>
    <row r="4736" spans="1:1" x14ac:dyDescent="0.2">
      <c r="A4736" t="s">
        <v>8107</v>
      </c>
    </row>
    <row r="4737" spans="1:1" x14ac:dyDescent="0.2">
      <c r="A4737" t="s">
        <v>8108</v>
      </c>
    </row>
    <row r="4738" spans="1:1" x14ac:dyDescent="0.2">
      <c r="A4738" t="s">
        <v>8109</v>
      </c>
    </row>
    <row r="4739" spans="1:1" x14ac:dyDescent="0.2">
      <c r="A4739" t="s">
        <v>8110</v>
      </c>
    </row>
    <row r="4740" spans="1:1" x14ac:dyDescent="0.2">
      <c r="A4740" t="s">
        <v>8111</v>
      </c>
    </row>
    <row r="4741" spans="1:1" x14ac:dyDescent="0.2">
      <c r="A4741" t="s">
        <v>8112</v>
      </c>
    </row>
    <row r="4742" spans="1:1" x14ac:dyDescent="0.2">
      <c r="A4742" t="s">
        <v>8113</v>
      </c>
    </row>
    <row r="4743" spans="1:1" x14ac:dyDescent="0.2">
      <c r="A4743" t="s">
        <v>8114</v>
      </c>
    </row>
    <row r="4744" spans="1:1" x14ac:dyDescent="0.2">
      <c r="A4744" t="s">
        <v>8115</v>
      </c>
    </row>
    <row r="4745" spans="1:1" x14ac:dyDescent="0.2">
      <c r="A4745" t="s">
        <v>8116</v>
      </c>
    </row>
    <row r="4746" spans="1:1" x14ac:dyDescent="0.2">
      <c r="A4746" t="s">
        <v>8117</v>
      </c>
    </row>
    <row r="4747" spans="1:1" x14ac:dyDescent="0.2">
      <c r="A4747" t="s">
        <v>8118</v>
      </c>
    </row>
    <row r="4748" spans="1:1" x14ac:dyDescent="0.2">
      <c r="A4748" t="s">
        <v>8119</v>
      </c>
    </row>
    <row r="4749" spans="1:1" x14ac:dyDescent="0.2">
      <c r="A4749" t="s">
        <v>8120</v>
      </c>
    </row>
    <row r="4750" spans="1:1" x14ac:dyDescent="0.2">
      <c r="A4750" t="s">
        <v>8121</v>
      </c>
    </row>
    <row r="4751" spans="1:1" x14ac:dyDescent="0.2">
      <c r="A4751" t="s">
        <v>8122</v>
      </c>
    </row>
    <row r="4752" spans="1:1" x14ac:dyDescent="0.2">
      <c r="A4752" t="s">
        <v>8123</v>
      </c>
    </row>
    <row r="4753" spans="1:1" x14ac:dyDescent="0.2">
      <c r="A4753" t="s">
        <v>8124</v>
      </c>
    </row>
    <row r="4754" spans="1:1" x14ac:dyDescent="0.2">
      <c r="A4754" t="s">
        <v>8125</v>
      </c>
    </row>
    <row r="4755" spans="1:1" x14ac:dyDescent="0.2">
      <c r="A4755" t="s">
        <v>8126</v>
      </c>
    </row>
    <row r="4756" spans="1:1" x14ac:dyDescent="0.2">
      <c r="A4756" t="s">
        <v>8127</v>
      </c>
    </row>
    <row r="4757" spans="1:1" x14ac:dyDescent="0.2">
      <c r="A4757" t="s">
        <v>8128</v>
      </c>
    </row>
    <row r="4758" spans="1:1" x14ac:dyDescent="0.2">
      <c r="A4758" t="s">
        <v>8129</v>
      </c>
    </row>
    <row r="4759" spans="1:1" x14ac:dyDescent="0.2">
      <c r="A4759" t="s">
        <v>8130</v>
      </c>
    </row>
    <row r="4760" spans="1:1" x14ac:dyDescent="0.2">
      <c r="A4760" t="s">
        <v>8131</v>
      </c>
    </row>
    <row r="4761" spans="1:1" x14ac:dyDescent="0.2">
      <c r="A4761" t="s">
        <v>8132</v>
      </c>
    </row>
    <row r="4762" spans="1:1" x14ac:dyDescent="0.2">
      <c r="A4762" t="s">
        <v>8133</v>
      </c>
    </row>
    <row r="4763" spans="1:1" x14ac:dyDescent="0.2">
      <c r="A4763" t="s">
        <v>8134</v>
      </c>
    </row>
    <row r="4764" spans="1:1" x14ac:dyDescent="0.2">
      <c r="A4764" t="s">
        <v>8135</v>
      </c>
    </row>
    <row r="4765" spans="1:1" x14ac:dyDescent="0.2">
      <c r="A4765" t="s">
        <v>8136</v>
      </c>
    </row>
    <row r="4766" spans="1:1" x14ac:dyDescent="0.2">
      <c r="A4766" t="s">
        <v>8137</v>
      </c>
    </row>
    <row r="4767" spans="1:1" x14ac:dyDescent="0.2">
      <c r="A4767" t="s">
        <v>8138</v>
      </c>
    </row>
    <row r="4768" spans="1:1" x14ac:dyDescent="0.2">
      <c r="A4768" t="s">
        <v>8139</v>
      </c>
    </row>
    <row r="4769" spans="1:1" x14ac:dyDescent="0.2">
      <c r="A4769" t="s">
        <v>8140</v>
      </c>
    </row>
    <row r="4770" spans="1:1" x14ac:dyDescent="0.2">
      <c r="A4770" t="s">
        <v>8141</v>
      </c>
    </row>
    <row r="4771" spans="1:1" x14ac:dyDescent="0.2">
      <c r="A4771" t="s">
        <v>8142</v>
      </c>
    </row>
    <row r="4772" spans="1:1" x14ac:dyDescent="0.2">
      <c r="A4772" t="s">
        <v>8143</v>
      </c>
    </row>
    <row r="4773" spans="1:1" x14ac:dyDescent="0.2">
      <c r="A4773" t="s">
        <v>8144</v>
      </c>
    </row>
    <row r="4774" spans="1:1" x14ac:dyDescent="0.2">
      <c r="A4774" t="s">
        <v>8145</v>
      </c>
    </row>
    <row r="4775" spans="1:1" x14ac:dyDescent="0.2">
      <c r="A4775" t="s">
        <v>8146</v>
      </c>
    </row>
    <row r="4776" spans="1:1" x14ac:dyDescent="0.2">
      <c r="A4776" t="s">
        <v>8147</v>
      </c>
    </row>
    <row r="4777" spans="1:1" x14ac:dyDescent="0.2">
      <c r="A4777" t="s">
        <v>8148</v>
      </c>
    </row>
    <row r="4778" spans="1:1" x14ac:dyDescent="0.2">
      <c r="A4778" t="s">
        <v>8149</v>
      </c>
    </row>
    <row r="4779" spans="1:1" x14ac:dyDescent="0.2">
      <c r="A4779" t="s">
        <v>8150</v>
      </c>
    </row>
    <row r="4780" spans="1:1" x14ac:dyDescent="0.2">
      <c r="A4780" t="s">
        <v>8151</v>
      </c>
    </row>
    <row r="4781" spans="1:1" x14ac:dyDescent="0.2">
      <c r="A4781" t="s">
        <v>8152</v>
      </c>
    </row>
    <row r="4782" spans="1:1" x14ac:dyDescent="0.2">
      <c r="A4782" t="s">
        <v>8153</v>
      </c>
    </row>
    <row r="4783" spans="1:1" x14ac:dyDescent="0.2">
      <c r="A4783" t="s">
        <v>8154</v>
      </c>
    </row>
    <row r="4784" spans="1:1" x14ac:dyDescent="0.2">
      <c r="A4784" t="s">
        <v>8155</v>
      </c>
    </row>
    <row r="4785" spans="1:1" x14ac:dyDescent="0.2">
      <c r="A4785" t="s">
        <v>8156</v>
      </c>
    </row>
    <row r="4786" spans="1:1" x14ac:dyDescent="0.2">
      <c r="A4786" t="s">
        <v>8157</v>
      </c>
    </row>
    <row r="4787" spans="1:1" x14ac:dyDescent="0.2">
      <c r="A4787" t="s">
        <v>8158</v>
      </c>
    </row>
    <row r="4788" spans="1:1" x14ac:dyDescent="0.2">
      <c r="A4788" t="s">
        <v>8159</v>
      </c>
    </row>
    <row r="4789" spans="1:1" x14ac:dyDescent="0.2">
      <c r="A4789" t="s">
        <v>8160</v>
      </c>
    </row>
    <row r="4790" spans="1:1" x14ac:dyDescent="0.2">
      <c r="A4790" t="s">
        <v>8161</v>
      </c>
    </row>
    <row r="4791" spans="1:1" x14ac:dyDescent="0.2">
      <c r="A4791" t="s">
        <v>8162</v>
      </c>
    </row>
    <row r="4792" spans="1:1" x14ac:dyDescent="0.2">
      <c r="A4792" t="s">
        <v>8163</v>
      </c>
    </row>
    <row r="4793" spans="1:1" x14ac:dyDescent="0.2">
      <c r="A4793" t="s">
        <v>8164</v>
      </c>
    </row>
    <row r="4794" spans="1:1" x14ac:dyDescent="0.2">
      <c r="A4794" t="s">
        <v>8165</v>
      </c>
    </row>
    <row r="4795" spans="1:1" x14ac:dyDescent="0.2">
      <c r="A4795" t="s">
        <v>8166</v>
      </c>
    </row>
    <row r="4796" spans="1:1" x14ac:dyDescent="0.2">
      <c r="A4796" t="s">
        <v>8167</v>
      </c>
    </row>
    <row r="4797" spans="1:1" x14ac:dyDescent="0.2">
      <c r="A4797" t="s">
        <v>8168</v>
      </c>
    </row>
    <row r="4798" spans="1:1" x14ac:dyDescent="0.2">
      <c r="A4798" t="s">
        <v>8169</v>
      </c>
    </row>
    <row r="4799" spans="1:1" x14ac:dyDescent="0.2">
      <c r="A4799" t="s">
        <v>8170</v>
      </c>
    </row>
    <row r="4800" spans="1:1" x14ac:dyDescent="0.2">
      <c r="A4800" t="s">
        <v>8171</v>
      </c>
    </row>
    <row r="4801" spans="1:1" x14ac:dyDescent="0.2">
      <c r="A4801" t="s">
        <v>8172</v>
      </c>
    </row>
    <row r="4802" spans="1:1" x14ac:dyDescent="0.2">
      <c r="A4802" t="s">
        <v>8173</v>
      </c>
    </row>
    <row r="4803" spans="1:1" x14ac:dyDescent="0.2">
      <c r="A4803" t="s">
        <v>8174</v>
      </c>
    </row>
    <row r="4804" spans="1:1" x14ac:dyDescent="0.2">
      <c r="A4804" t="s">
        <v>8175</v>
      </c>
    </row>
    <row r="4805" spans="1:1" x14ac:dyDescent="0.2">
      <c r="A4805" t="s">
        <v>8176</v>
      </c>
    </row>
    <row r="4806" spans="1:1" x14ac:dyDescent="0.2">
      <c r="A4806" t="s">
        <v>8177</v>
      </c>
    </row>
    <row r="4807" spans="1:1" x14ac:dyDescent="0.2">
      <c r="A4807" t="s">
        <v>8178</v>
      </c>
    </row>
    <row r="4808" spans="1:1" x14ac:dyDescent="0.2">
      <c r="A4808" t="s">
        <v>8179</v>
      </c>
    </row>
    <row r="4809" spans="1:1" x14ac:dyDescent="0.2">
      <c r="A4809" t="s">
        <v>8180</v>
      </c>
    </row>
    <row r="4810" spans="1:1" x14ac:dyDescent="0.2">
      <c r="A4810" t="s">
        <v>8181</v>
      </c>
    </row>
    <row r="4811" spans="1:1" x14ac:dyDescent="0.2">
      <c r="A4811" t="s">
        <v>8182</v>
      </c>
    </row>
    <row r="4812" spans="1:1" x14ac:dyDescent="0.2">
      <c r="A4812" t="s">
        <v>8183</v>
      </c>
    </row>
    <row r="4813" spans="1:1" x14ac:dyDescent="0.2">
      <c r="A4813" t="s">
        <v>8184</v>
      </c>
    </row>
    <row r="4814" spans="1:1" x14ac:dyDescent="0.2">
      <c r="A4814" t="s">
        <v>8185</v>
      </c>
    </row>
    <row r="4815" spans="1:1" x14ac:dyDescent="0.2">
      <c r="A4815" t="s">
        <v>8186</v>
      </c>
    </row>
    <row r="4816" spans="1:1" x14ac:dyDescent="0.2">
      <c r="A4816" t="s">
        <v>8187</v>
      </c>
    </row>
    <row r="4817" spans="1:1" x14ac:dyDescent="0.2">
      <c r="A4817" t="s">
        <v>8188</v>
      </c>
    </row>
    <row r="4818" spans="1:1" x14ac:dyDescent="0.2">
      <c r="A4818" t="s">
        <v>8189</v>
      </c>
    </row>
    <row r="4819" spans="1:1" x14ac:dyDescent="0.2">
      <c r="A4819" t="s">
        <v>8190</v>
      </c>
    </row>
    <row r="4820" spans="1:1" x14ac:dyDescent="0.2">
      <c r="A4820" t="s">
        <v>8191</v>
      </c>
    </row>
    <row r="4821" spans="1:1" x14ac:dyDescent="0.2">
      <c r="A4821" t="s">
        <v>8192</v>
      </c>
    </row>
    <row r="4822" spans="1:1" x14ac:dyDescent="0.2">
      <c r="A4822" t="s">
        <v>8193</v>
      </c>
    </row>
    <row r="4823" spans="1:1" x14ac:dyDescent="0.2">
      <c r="A4823" t="s">
        <v>8194</v>
      </c>
    </row>
    <row r="4824" spans="1:1" x14ac:dyDescent="0.2">
      <c r="A4824" t="s">
        <v>8195</v>
      </c>
    </row>
    <row r="4825" spans="1:1" x14ac:dyDescent="0.2">
      <c r="A4825" t="s">
        <v>8196</v>
      </c>
    </row>
    <row r="4826" spans="1:1" x14ac:dyDescent="0.2">
      <c r="A4826" t="s">
        <v>8197</v>
      </c>
    </row>
    <row r="4827" spans="1:1" x14ac:dyDescent="0.2">
      <c r="A4827" t="s">
        <v>8198</v>
      </c>
    </row>
    <row r="4828" spans="1:1" x14ac:dyDescent="0.2">
      <c r="A4828" t="s">
        <v>8199</v>
      </c>
    </row>
    <row r="4829" spans="1:1" x14ac:dyDescent="0.2">
      <c r="A4829" t="s">
        <v>8200</v>
      </c>
    </row>
    <row r="4830" spans="1:1" x14ac:dyDescent="0.2">
      <c r="A4830" t="s">
        <v>8201</v>
      </c>
    </row>
    <row r="4831" spans="1:1" x14ac:dyDescent="0.2">
      <c r="A4831" t="s">
        <v>8202</v>
      </c>
    </row>
    <row r="4832" spans="1:1" x14ac:dyDescent="0.2">
      <c r="A4832" t="s">
        <v>8203</v>
      </c>
    </row>
    <row r="4833" spans="1:1" x14ac:dyDescent="0.2">
      <c r="A4833" t="s">
        <v>8204</v>
      </c>
    </row>
    <row r="4834" spans="1:1" x14ac:dyDescent="0.2">
      <c r="A4834" t="s">
        <v>8205</v>
      </c>
    </row>
    <row r="4835" spans="1:1" x14ac:dyDescent="0.2">
      <c r="A4835" t="s">
        <v>8206</v>
      </c>
    </row>
    <row r="4836" spans="1:1" x14ac:dyDescent="0.2">
      <c r="A4836" t="s">
        <v>8207</v>
      </c>
    </row>
    <row r="4837" spans="1:1" x14ac:dyDescent="0.2">
      <c r="A4837" t="s">
        <v>8208</v>
      </c>
    </row>
    <row r="4838" spans="1:1" x14ac:dyDescent="0.2">
      <c r="A4838" t="s">
        <v>8209</v>
      </c>
    </row>
    <row r="4839" spans="1:1" x14ac:dyDescent="0.2">
      <c r="A4839" t="s">
        <v>8210</v>
      </c>
    </row>
    <row r="4840" spans="1:1" x14ac:dyDescent="0.2">
      <c r="A4840" t="s">
        <v>8211</v>
      </c>
    </row>
    <row r="4841" spans="1:1" x14ac:dyDescent="0.2">
      <c r="A4841" t="s">
        <v>8212</v>
      </c>
    </row>
    <row r="4842" spans="1:1" x14ac:dyDescent="0.2">
      <c r="A4842" t="s">
        <v>8213</v>
      </c>
    </row>
    <row r="4843" spans="1:1" x14ac:dyDescent="0.2">
      <c r="A4843" t="s">
        <v>8214</v>
      </c>
    </row>
    <row r="4844" spans="1:1" x14ac:dyDescent="0.2">
      <c r="A4844" t="s">
        <v>8215</v>
      </c>
    </row>
    <row r="4845" spans="1:1" x14ac:dyDescent="0.2">
      <c r="A4845" t="s">
        <v>8216</v>
      </c>
    </row>
    <row r="4846" spans="1:1" x14ac:dyDescent="0.2">
      <c r="A4846" t="s">
        <v>8217</v>
      </c>
    </row>
    <row r="4847" spans="1:1" x14ac:dyDescent="0.2">
      <c r="A4847" t="s">
        <v>8218</v>
      </c>
    </row>
    <row r="4848" spans="1:1" x14ac:dyDescent="0.2">
      <c r="A4848" t="s">
        <v>8219</v>
      </c>
    </row>
    <row r="4849" spans="1:1" x14ac:dyDescent="0.2">
      <c r="A4849" t="s">
        <v>8220</v>
      </c>
    </row>
    <row r="4850" spans="1:1" x14ac:dyDescent="0.2">
      <c r="A4850" t="s">
        <v>8221</v>
      </c>
    </row>
    <row r="4851" spans="1:1" x14ac:dyDescent="0.2">
      <c r="A4851" t="s">
        <v>8222</v>
      </c>
    </row>
    <row r="4852" spans="1:1" x14ac:dyDescent="0.2">
      <c r="A4852" t="s">
        <v>8223</v>
      </c>
    </row>
    <row r="4853" spans="1:1" x14ac:dyDescent="0.2">
      <c r="A4853" t="s">
        <v>8224</v>
      </c>
    </row>
    <row r="4854" spans="1:1" x14ac:dyDescent="0.2">
      <c r="A4854" t="s">
        <v>8225</v>
      </c>
    </row>
    <row r="4855" spans="1:1" x14ac:dyDescent="0.2">
      <c r="A4855" t="s">
        <v>8226</v>
      </c>
    </row>
    <row r="4856" spans="1:1" x14ac:dyDescent="0.2">
      <c r="A4856" t="s">
        <v>8227</v>
      </c>
    </row>
    <row r="4857" spans="1:1" x14ac:dyDescent="0.2">
      <c r="A4857" t="s">
        <v>8228</v>
      </c>
    </row>
    <row r="4858" spans="1:1" x14ac:dyDescent="0.2">
      <c r="A4858" t="s">
        <v>8229</v>
      </c>
    </row>
    <row r="4859" spans="1:1" x14ac:dyDescent="0.2">
      <c r="A4859" t="s">
        <v>8230</v>
      </c>
    </row>
    <row r="4860" spans="1:1" x14ac:dyDescent="0.2">
      <c r="A4860" t="s">
        <v>8231</v>
      </c>
    </row>
    <row r="4861" spans="1:1" x14ac:dyDescent="0.2">
      <c r="A4861" t="s">
        <v>8232</v>
      </c>
    </row>
    <row r="4862" spans="1:1" x14ac:dyDescent="0.2">
      <c r="A4862" t="s">
        <v>8233</v>
      </c>
    </row>
    <row r="4863" spans="1:1" x14ac:dyDescent="0.2">
      <c r="A4863" t="s">
        <v>8234</v>
      </c>
    </row>
    <row r="4864" spans="1:1" x14ac:dyDescent="0.2">
      <c r="A4864" t="s">
        <v>8235</v>
      </c>
    </row>
    <row r="4865" spans="1:1" x14ac:dyDescent="0.2">
      <c r="A4865" t="s">
        <v>8236</v>
      </c>
    </row>
    <row r="4866" spans="1:1" x14ac:dyDescent="0.2">
      <c r="A4866" t="s">
        <v>8237</v>
      </c>
    </row>
    <row r="4867" spans="1:1" x14ac:dyDescent="0.2">
      <c r="A4867" t="s">
        <v>8238</v>
      </c>
    </row>
    <row r="4868" spans="1:1" x14ac:dyDescent="0.2">
      <c r="A4868" t="s">
        <v>8239</v>
      </c>
    </row>
    <row r="4869" spans="1:1" x14ac:dyDescent="0.2">
      <c r="A4869" t="s">
        <v>8240</v>
      </c>
    </row>
    <row r="4870" spans="1:1" x14ac:dyDescent="0.2">
      <c r="A4870" t="s">
        <v>8241</v>
      </c>
    </row>
    <row r="4871" spans="1:1" x14ac:dyDescent="0.2">
      <c r="A4871" t="s">
        <v>8242</v>
      </c>
    </row>
    <row r="4872" spans="1:1" x14ac:dyDescent="0.2">
      <c r="A4872" t="s">
        <v>8243</v>
      </c>
    </row>
    <row r="4873" spans="1:1" x14ac:dyDescent="0.2">
      <c r="A4873" t="s">
        <v>8244</v>
      </c>
    </row>
    <row r="4874" spans="1:1" x14ac:dyDescent="0.2">
      <c r="A4874" t="s">
        <v>8245</v>
      </c>
    </row>
    <row r="4875" spans="1:1" x14ac:dyDescent="0.2">
      <c r="A4875" t="s">
        <v>8246</v>
      </c>
    </row>
    <row r="4876" spans="1:1" x14ac:dyDescent="0.2">
      <c r="A4876" t="s">
        <v>8247</v>
      </c>
    </row>
    <row r="4877" spans="1:1" x14ac:dyDescent="0.2">
      <c r="A4877" t="s">
        <v>8248</v>
      </c>
    </row>
    <row r="4878" spans="1:1" x14ac:dyDescent="0.2">
      <c r="A4878" t="s">
        <v>8249</v>
      </c>
    </row>
    <row r="4879" spans="1:1" x14ac:dyDescent="0.2">
      <c r="A4879" t="s">
        <v>8250</v>
      </c>
    </row>
    <row r="4880" spans="1:1" x14ac:dyDescent="0.2">
      <c r="A4880" t="s">
        <v>8251</v>
      </c>
    </row>
    <row r="4881" spans="1:1" x14ac:dyDescent="0.2">
      <c r="A4881" t="s">
        <v>8252</v>
      </c>
    </row>
    <row r="4882" spans="1:1" x14ac:dyDescent="0.2">
      <c r="A4882" t="s">
        <v>8253</v>
      </c>
    </row>
    <row r="4883" spans="1:1" x14ac:dyDescent="0.2">
      <c r="A4883" t="s">
        <v>8254</v>
      </c>
    </row>
    <row r="4884" spans="1:1" x14ac:dyDescent="0.2">
      <c r="A4884" t="s">
        <v>8255</v>
      </c>
    </row>
    <row r="4885" spans="1:1" x14ac:dyDescent="0.2">
      <c r="A4885" t="s">
        <v>8256</v>
      </c>
    </row>
    <row r="4886" spans="1:1" x14ac:dyDescent="0.2">
      <c r="A4886" t="s">
        <v>8257</v>
      </c>
    </row>
    <row r="4887" spans="1:1" x14ac:dyDescent="0.2">
      <c r="A4887" t="s">
        <v>8258</v>
      </c>
    </row>
    <row r="4888" spans="1:1" x14ac:dyDescent="0.2">
      <c r="A4888" t="s">
        <v>8259</v>
      </c>
    </row>
    <row r="4889" spans="1:1" x14ac:dyDescent="0.2">
      <c r="A4889" t="s">
        <v>8260</v>
      </c>
    </row>
    <row r="4890" spans="1:1" x14ac:dyDescent="0.2">
      <c r="A4890" t="s">
        <v>8261</v>
      </c>
    </row>
    <row r="4891" spans="1:1" x14ac:dyDescent="0.2">
      <c r="A4891" t="s">
        <v>8262</v>
      </c>
    </row>
    <row r="4892" spans="1:1" x14ac:dyDescent="0.2">
      <c r="A4892" t="s">
        <v>8263</v>
      </c>
    </row>
    <row r="4893" spans="1:1" x14ac:dyDescent="0.2">
      <c r="A4893" t="s">
        <v>8264</v>
      </c>
    </row>
    <row r="4894" spans="1:1" x14ac:dyDescent="0.2">
      <c r="A4894" t="s">
        <v>8265</v>
      </c>
    </row>
    <row r="4895" spans="1:1" x14ac:dyDescent="0.2">
      <c r="A4895" t="s">
        <v>8266</v>
      </c>
    </row>
    <row r="4896" spans="1:1" x14ac:dyDescent="0.2">
      <c r="A4896" t="s">
        <v>8267</v>
      </c>
    </row>
    <row r="4897" spans="1:1" x14ac:dyDescent="0.2">
      <c r="A4897" t="s">
        <v>8268</v>
      </c>
    </row>
    <row r="4898" spans="1:1" x14ac:dyDescent="0.2">
      <c r="A4898" t="s">
        <v>8269</v>
      </c>
    </row>
    <row r="4899" spans="1:1" x14ac:dyDescent="0.2">
      <c r="A4899" t="s">
        <v>8270</v>
      </c>
    </row>
    <row r="4900" spans="1:1" x14ac:dyDescent="0.2">
      <c r="A4900" t="s">
        <v>8271</v>
      </c>
    </row>
    <row r="4901" spans="1:1" x14ac:dyDescent="0.2">
      <c r="A4901" t="s">
        <v>8272</v>
      </c>
    </row>
    <row r="4902" spans="1:1" x14ac:dyDescent="0.2">
      <c r="A4902" t="s">
        <v>8273</v>
      </c>
    </row>
    <row r="4903" spans="1:1" x14ac:dyDescent="0.2">
      <c r="A4903" t="s">
        <v>8274</v>
      </c>
    </row>
    <row r="4904" spans="1:1" x14ac:dyDescent="0.2">
      <c r="A4904" t="s">
        <v>8275</v>
      </c>
    </row>
    <row r="4905" spans="1:1" x14ac:dyDescent="0.2">
      <c r="A4905" t="s">
        <v>8276</v>
      </c>
    </row>
    <row r="4906" spans="1:1" x14ac:dyDescent="0.2">
      <c r="A4906" t="s">
        <v>8277</v>
      </c>
    </row>
    <row r="4907" spans="1:1" x14ac:dyDescent="0.2">
      <c r="A4907" t="s">
        <v>8278</v>
      </c>
    </row>
    <row r="4908" spans="1:1" x14ac:dyDescent="0.2">
      <c r="A4908" t="s">
        <v>8279</v>
      </c>
    </row>
    <row r="4909" spans="1:1" x14ac:dyDescent="0.2">
      <c r="A4909" t="s">
        <v>8280</v>
      </c>
    </row>
    <row r="4910" spans="1:1" x14ac:dyDescent="0.2">
      <c r="A4910" t="s">
        <v>8281</v>
      </c>
    </row>
    <row r="4911" spans="1:1" x14ac:dyDescent="0.2">
      <c r="A4911" t="s">
        <v>8282</v>
      </c>
    </row>
    <row r="4912" spans="1:1" x14ac:dyDescent="0.2">
      <c r="A4912" t="s">
        <v>8283</v>
      </c>
    </row>
    <row r="4913" spans="1:1" x14ac:dyDescent="0.2">
      <c r="A4913" t="s">
        <v>8284</v>
      </c>
    </row>
    <row r="4914" spans="1:1" x14ac:dyDescent="0.2">
      <c r="A4914" t="s">
        <v>8285</v>
      </c>
    </row>
    <row r="4915" spans="1:1" x14ac:dyDescent="0.2">
      <c r="A4915" t="s">
        <v>8286</v>
      </c>
    </row>
    <row r="4916" spans="1:1" x14ac:dyDescent="0.2">
      <c r="A4916" t="s">
        <v>8287</v>
      </c>
    </row>
    <row r="4917" spans="1:1" x14ac:dyDescent="0.2">
      <c r="A4917" t="s">
        <v>8288</v>
      </c>
    </row>
    <row r="4918" spans="1:1" x14ac:dyDescent="0.2">
      <c r="A4918" t="s">
        <v>8289</v>
      </c>
    </row>
    <row r="4919" spans="1:1" x14ac:dyDescent="0.2">
      <c r="A4919" t="s">
        <v>8290</v>
      </c>
    </row>
    <row r="4920" spans="1:1" x14ac:dyDescent="0.2">
      <c r="A4920" t="s">
        <v>8291</v>
      </c>
    </row>
    <row r="4921" spans="1:1" x14ac:dyDescent="0.2">
      <c r="A4921" t="s">
        <v>8292</v>
      </c>
    </row>
    <row r="4922" spans="1:1" x14ac:dyDescent="0.2">
      <c r="A4922" t="s">
        <v>8293</v>
      </c>
    </row>
    <row r="4923" spans="1:1" x14ac:dyDescent="0.2">
      <c r="A4923" t="s">
        <v>8294</v>
      </c>
    </row>
    <row r="4924" spans="1:1" x14ac:dyDescent="0.2">
      <c r="A4924" t="s">
        <v>8295</v>
      </c>
    </row>
    <row r="4925" spans="1:1" x14ac:dyDescent="0.2">
      <c r="A4925" t="s">
        <v>8296</v>
      </c>
    </row>
    <row r="4926" spans="1:1" x14ac:dyDescent="0.2">
      <c r="A4926" t="s">
        <v>8297</v>
      </c>
    </row>
    <row r="4927" spans="1:1" x14ac:dyDescent="0.2">
      <c r="A4927" t="s">
        <v>8298</v>
      </c>
    </row>
    <row r="4928" spans="1:1" x14ac:dyDescent="0.2">
      <c r="A4928" t="s">
        <v>8299</v>
      </c>
    </row>
    <row r="4929" spans="1:1" x14ac:dyDescent="0.2">
      <c r="A4929" t="s">
        <v>8300</v>
      </c>
    </row>
    <row r="4930" spans="1:1" x14ac:dyDescent="0.2">
      <c r="A4930" t="s">
        <v>8301</v>
      </c>
    </row>
    <row r="4931" spans="1:1" x14ac:dyDescent="0.2">
      <c r="A4931" t="s">
        <v>8302</v>
      </c>
    </row>
    <row r="4932" spans="1:1" x14ac:dyDescent="0.2">
      <c r="A4932" t="s">
        <v>8303</v>
      </c>
    </row>
    <row r="4933" spans="1:1" x14ac:dyDescent="0.2">
      <c r="A4933" t="s">
        <v>8304</v>
      </c>
    </row>
    <row r="4934" spans="1:1" x14ac:dyDescent="0.2">
      <c r="A4934" t="s">
        <v>8305</v>
      </c>
    </row>
    <row r="4935" spans="1:1" x14ac:dyDescent="0.2">
      <c r="A4935" t="s">
        <v>8306</v>
      </c>
    </row>
    <row r="4936" spans="1:1" x14ac:dyDescent="0.2">
      <c r="A4936" t="s">
        <v>8307</v>
      </c>
    </row>
    <row r="4937" spans="1:1" x14ac:dyDescent="0.2">
      <c r="A4937" t="s">
        <v>8308</v>
      </c>
    </row>
    <row r="4938" spans="1:1" x14ac:dyDescent="0.2">
      <c r="A4938" t="s">
        <v>8309</v>
      </c>
    </row>
    <row r="4939" spans="1:1" x14ac:dyDescent="0.2">
      <c r="A4939" t="s">
        <v>8310</v>
      </c>
    </row>
    <row r="4940" spans="1:1" x14ac:dyDescent="0.2">
      <c r="A4940" t="s">
        <v>8311</v>
      </c>
    </row>
    <row r="4941" spans="1:1" x14ac:dyDescent="0.2">
      <c r="A4941" t="s">
        <v>8312</v>
      </c>
    </row>
    <row r="4942" spans="1:1" x14ac:dyDescent="0.2">
      <c r="A4942" t="s">
        <v>8313</v>
      </c>
    </row>
    <row r="4943" spans="1:1" x14ac:dyDescent="0.2">
      <c r="A4943" t="s">
        <v>8314</v>
      </c>
    </row>
    <row r="4944" spans="1:1" x14ac:dyDescent="0.2">
      <c r="A4944" t="s">
        <v>8315</v>
      </c>
    </row>
    <row r="4945" spans="1:4" x14ac:dyDescent="0.2">
      <c r="A4945" t="s">
        <v>8316</v>
      </c>
    </row>
    <row r="4946" spans="1:4" x14ac:dyDescent="0.2">
      <c r="A4946" t="s">
        <v>8317</v>
      </c>
    </row>
    <row r="4947" spans="1:4" x14ac:dyDescent="0.2">
      <c r="A4947" t="s">
        <v>8318</v>
      </c>
    </row>
    <row r="4948" spans="1:4" x14ac:dyDescent="0.2">
      <c r="A4948" t="s">
        <v>8319</v>
      </c>
    </row>
    <row r="4949" spans="1:4" x14ac:dyDescent="0.2">
      <c r="A4949" t="s">
        <v>8320</v>
      </c>
    </row>
    <row r="4950" spans="1:4" x14ac:dyDescent="0.2">
      <c r="A4950" t="s">
        <v>8321</v>
      </c>
    </row>
    <row r="4951" spans="1:4" x14ac:dyDescent="0.2">
      <c r="A4951" t="s">
        <v>8322</v>
      </c>
    </row>
    <row r="4952" spans="1:4" x14ac:dyDescent="0.2">
      <c r="A4952" t="s">
        <v>8323</v>
      </c>
      <c r="B4952">
        <v>0.47222199999999998</v>
      </c>
      <c r="C4952">
        <v>0.52777799999999997</v>
      </c>
      <c r="D4952">
        <v>0.47222199999999998</v>
      </c>
    </row>
    <row r="4953" spans="1:4" x14ac:dyDescent="0.2">
      <c r="A4953" t="s">
        <v>8324</v>
      </c>
      <c r="B4953">
        <v>0.50370099999999995</v>
      </c>
      <c r="C4953">
        <v>0.49629899999999999</v>
      </c>
      <c r="D4953">
        <v>0.50370099999999995</v>
      </c>
    </row>
    <row r="4954" spans="1:4" x14ac:dyDescent="0.2">
      <c r="A4954" t="s">
        <v>8325</v>
      </c>
      <c r="B4954">
        <v>0.53518500000000002</v>
      </c>
      <c r="C4954">
        <v>0.46481499999999998</v>
      </c>
      <c r="D4954">
        <v>0.53518500000000002</v>
      </c>
    </row>
    <row r="4955" spans="1:4" x14ac:dyDescent="0.2">
      <c r="A4955" t="s">
        <v>8326</v>
      </c>
      <c r="B4955">
        <v>0.56666499999999997</v>
      </c>
      <c r="C4955">
        <v>0.43333500000000003</v>
      </c>
      <c r="D4955">
        <v>0.56666499999999997</v>
      </c>
    </row>
    <row r="4956" spans="1:4" x14ac:dyDescent="0.2">
      <c r="A4956" t="s">
        <v>8327</v>
      </c>
      <c r="B4956">
        <v>0.59814800000000001</v>
      </c>
      <c r="C4956">
        <v>0.40185199999999999</v>
      </c>
      <c r="D4956">
        <v>0.59814800000000001</v>
      </c>
    </row>
    <row r="4957" spans="1:4" x14ac:dyDescent="0.2">
      <c r="A4957" t="s">
        <v>8328</v>
      </c>
      <c r="B4957">
        <v>0.62963000000000002</v>
      </c>
      <c r="C4957">
        <v>0.37036999999999998</v>
      </c>
      <c r="D4957">
        <v>0.62963000000000002</v>
      </c>
    </row>
    <row r="4958" spans="1:4" x14ac:dyDescent="0.2">
      <c r="A4958" t="s">
        <v>8329</v>
      </c>
      <c r="B4958">
        <v>0.661111</v>
      </c>
      <c r="C4958">
        <v>0.338889</v>
      </c>
      <c r="D4958">
        <v>0.661111</v>
      </c>
    </row>
    <row r="4959" spans="1:4" x14ac:dyDescent="0.2">
      <c r="A4959" t="s">
        <v>8330</v>
      </c>
      <c r="B4959">
        <v>0.69259800000000005</v>
      </c>
      <c r="C4959">
        <v>0.30740200000000001</v>
      </c>
      <c r="D4959">
        <v>0.69259800000000005</v>
      </c>
    </row>
    <row r="4960" spans="1:4" x14ac:dyDescent="0.2">
      <c r="A4960" t="s">
        <v>8331</v>
      </c>
      <c r="B4960">
        <v>0.72407699999999997</v>
      </c>
      <c r="C4960">
        <v>0.27592299999999997</v>
      </c>
      <c r="D4960">
        <v>0.72407699999999997</v>
      </c>
    </row>
    <row r="4961" spans="1:4" x14ac:dyDescent="0.2">
      <c r="A4961" t="s">
        <v>8332</v>
      </c>
      <c r="B4961">
        <v>0.75555600000000001</v>
      </c>
      <c r="C4961">
        <v>0.24444399999999999</v>
      </c>
      <c r="D4961">
        <v>0.75555600000000001</v>
      </c>
    </row>
    <row r="4962" spans="1:4" x14ac:dyDescent="0.2">
      <c r="A4962" t="s">
        <v>8333</v>
      </c>
      <c r="B4962">
        <v>0.78703699999999999</v>
      </c>
      <c r="C4962">
        <v>0.21296300000000001</v>
      </c>
      <c r="D4962">
        <v>0.78703699999999999</v>
      </c>
    </row>
    <row r="4963" spans="1:4" x14ac:dyDescent="0.2">
      <c r="A4963" t="s">
        <v>8334</v>
      </c>
      <c r="B4963">
        <v>0.32638899999999998</v>
      </c>
      <c r="C4963">
        <v>0.67361099999999996</v>
      </c>
      <c r="D4963">
        <v>0.32638899999999998</v>
      </c>
    </row>
    <row r="4964" spans="1:4" x14ac:dyDescent="0.2">
      <c r="A4964" t="s">
        <v>8335</v>
      </c>
      <c r="B4964">
        <v>0.34814899999999999</v>
      </c>
      <c r="C4964">
        <v>0.65185099999999996</v>
      </c>
      <c r="D4964">
        <v>0.34814899999999999</v>
      </c>
    </row>
    <row r="4965" spans="1:4" x14ac:dyDescent="0.2">
      <c r="A4965" t="s">
        <v>8336</v>
      </c>
      <c r="B4965">
        <v>0.36990099999999998</v>
      </c>
      <c r="C4965">
        <v>0.63009899999999996</v>
      </c>
      <c r="D4965">
        <v>0.36990099999999998</v>
      </c>
    </row>
    <row r="4966" spans="1:4" x14ac:dyDescent="0.2">
      <c r="A4966" t="s">
        <v>8337</v>
      </c>
      <c r="B4966">
        <v>0.39166699999999999</v>
      </c>
      <c r="C4966">
        <v>0.60833300000000001</v>
      </c>
      <c r="D4966">
        <v>0.39166699999999999</v>
      </c>
    </row>
    <row r="4967" spans="1:4" x14ac:dyDescent="0.2">
      <c r="A4967" t="s">
        <v>8338</v>
      </c>
      <c r="B4967">
        <v>0.41342800000000002</v>
      </c>
      <c r="C4967">
        <v>0.58657199999999998</v>
      </c>
      <c r="D4967">
        <v>0.41342800000000002</v>
      </c>
    </row>
    <row r="4968" spans="1:4" x14ac:dyDescent="0.2">
      <c r="A4968" t="s">
        <v>8339</v>
      </c>
      <c r="B4968">
        <v>0.43518600000000002</v>
      </c>
      <c r="C4968">
        <v>0.56481400000000004</v>
      </c>
      <c r="D4968">
        <v>0.43518600000000002</v>
      </c>
    </row>
    <row r="4969" spans="1:4" x14ac:dyDescent="0.2">
      <c r="A4969" t="s">
        <v>8340</v>
      </c>
      <c r="B4969">
        <v>0.45694400000000002</v>
      </c>
      <c r="C4969">
        <v>0.54305599999999998</v>
      </c>
      <c r="D4969">
        <v>0.45694400000000002</v>
      </c>
    </row>
    <row r="4970" spans="1:4" x14ac:dyDescent="0.2">
      <c r="A4970" t="s">
        <v>8341</v>
      </c>
      <c r="B4970">
        <v>0.47870200000000002</v>
      </c>
      <c r="C4970">
        <v>0.52129800000000004</v>
      </c>
      <c r="D4970">
        <v>0.47870200000000002</v>
      </c>
    </row>
    <row r="4971" spans="1:4" x14ac:dyDescent="0.2">
      <c r="A4971" t="s">
        <v>8342</v>
      </c>
      <c r="B4971">
        <v>0.50046500000000005</v>
      </c>
      <c r="C4971">
        <v>0.49953500000000001</v>
      </c>
      <c r="D4971">
        <v>0.50046500000000005</v>
      </c>
    </row>
    <row r="4972" spans="1:4" x14ac:dyDescent="0.2">
      <c r="A4972" t="s">
        <v>8343</v>
      </c>
      <c r="B4972">
        <v>0.52222400000000002</v>
      </c>
      <c r="C4972">
        <v>0.47777599999999998</v>
      </c>
      <c r="D4972">
        <v>0.52222400000000002</v>
      </c>
    </row>
    <row r="4973" spans="1:4" x14ac:dyDescent="0.2">
      <c r="A4973" t="s">
        <v>8344</v>
      </c>
      <c r="B4973">
        <v>0.54398199999999997</v>
      </c>
      <c r="C4973">
        <v>0.45601799999999998</v>
      </c>
      <c r="D4973">
        <v>0.54398199999999997</v>
      </c>
    </row>
    <row r="4974" spans="1:4" x14ac:dyDescent="0.2">
      <c r="A4974" t="s">
        <v>8345</v>
      </c>
      <c r="B4974">
        <v>0.47222199999999998</v>
      </c>
      <c r="C4974">
        <v>0.52777799999999997</v>
      </c>
      <c r="D4974">
        <v>0.47222199999999998</v>
      </c>
    </row>
    <row r="4975" spans="1:4" x14ac:dyDescent="0.2">
      <c r="A4975" t="s">
        <v>8346</v>
      </c>
      <c r="B4975">
        <v>0.50370099999999995</v>
      </c>
      <c r="C4975">
        <v>0.49629899999999999</v>
      </c>
      <c r="D4975">
        <v>0.50370099999999995</v>
      </c>
    </row>
    <row r="4976" spans="1:4" x14ac:dyDescent="0.2">
      <c r="A4976" t="s">
        <v>8347</v>
      </c>
      <c r="B4976">
        <v>0.53518500000000002</v>
      </c>
      <c r="C4976">
        <v>0.46481499999999998</v>
      </c>
      <c r="D4976">
        <v>0.53518500000000002</v>
      </c>
    </row>
    <row r="4977" spans="1:4" x14ac:dyDescent="0.2">
      <c r="A4977" t="s">
        <v>8348</v>
      </c>
      <c r="B4977">
        <v>0.56666499999999997</v>
      </c>
      <c r="C4977">
        <v>0.43333500000000003</v>
      </c>
      <c r="D4977">
        <v>0.56666499999999997</v>
      </c>
    </row>
    <row r="4978" spans="1:4" x14ac:dyDescent="0.2">
      <c r="A4978" t="s">
        <v>8349</v>
      </c>
      <c r="B4978">
        <v>0.59814800000000001</v>
      </c>
      <c r="C4978">
        <v>0.40185199999999999</v>
      </c>
      <c r="D4978">
        <v>0.59814800000000001</v>
      </c>
    </row>
    <row r="4979" spans="1:4" x14ac:dyDescent="0.2">
      <c r="A4979" t="s">
        <v>8350</v>
      </c>
      <c r="B4979">
        <v>0.62963000000000002</v>
      </c>
      <c r="C4979">
        <v>0.37036999999999998</v>
      </c>
      <c r="D4979">
        <v>0.62963000000000002</v>
      </c>
    </row>
    <row r="4980" spans="1:4" x14ac:dyDescent="0.2">
      <c r="A4980" t="s">
        <v>8351</v>
      </c>
      <c r="B4980">
        <v>0.661111</v>
      </c>
      <c r="C4980">
        <v>0.338889</v>
      </c>
      <c r="D4980">
        <v>0.661111</v>
      </c>
    </row>
    <row r="4981" spans="1:4" x14ac:dyDescent="0.2">
      <c r="A4981" t="s">
        <v>8352</v>
      </c>
      <c r="B4981">
        <v>0.69259800000000005</v>
      </c>
      <c r="C4981">
        <v>0.30740200000000001</v>
      </c>
      <c r="D4981">
        <v>0.69259800000000005</v>
      </c>
    </row>
    <row r="4982" spans="1:4" x14ac:dyDescent="0.2">
      <c r="A4982" t="s">
        <v>8353</v>
      </c>
      <c r="B4982">
        <v>0.72407699999999997</v>
      </c>
      <c r="C4982">
        <v>0.27592299999999997</v>
      </c>
      <c r="D4982">
        <v>0.72407699999999997</v>
      </c>
    </row>
    <row r="4983" spans="1:4" x14ac:dyDescent="0.2">
      <c r="A4983" t="s">
        <v>8354</v>
      </c>
      <c r="B4983">
        <v>0.75555600000000001</v>
      </c>
      <c r="C4983">
        <v>0.24444399999999999</v>
      </c>
      <c r="D4983">
        <v>0.75555600000000001</v>
      </c>
    </row>
    <row r="4984" spans="1:4" x14ac:dyDescent="0.2">
      <c r="A4984" t="s">
        <v>8355</v>
      </c>
      <c r="B4984">
        <v>0.78703699999999999</v>
      </c>
      <c r="C4984">
        <v>0.21296300000000001</v>
      </c>
      <c r="D4984">
        <v>0.78703699999999999</v>
      </c>
    </row>
    <row r="4985" spans="1:4" x14ac:dyDescent="0.2">
      <c r="A4985" t="s">
        <v>8356</v>
      </c>
      <c r="B4985">
        <v>0.40972500000000001</v>
      </c>
      <c r="C4985">
        <v>0.59027499999999999</v>
      </c>
      <c r="D4985">
        <v>0.40972500000000001</v>
      </c>
    </row>
    <row r="4986" spans="1:4" x14ac:dyDescent="0.2">
      <c r="A4986" t="s">
        <v>8357</v>
      </c>
      <c r="B4986">
        <v>0.43703700000000001</v>
      </c>
      <c r="C4986">
        <v>0.56296299999999999</v>
      </c>
      <c r="D4986">
        <v>0.43703700000000001</v>
      </c>
    </row>
    <row r="4987" spans="1:4" x14ac:dyDescent="0.2">
      <c r="A4987" t="s">
        <v>8358</v>
      </c>
      <c r="B4987">
        <v>0.46435199999999999</v>
      </c>
      <c r="C4987">
        <v>0.53564800000000001</v>
      </c>
      <c r="D4987">
        <v>0.46435199999999999</v>
      </c>
    </row>
    <row r="4988" spans="1:4" x14ac:dyDescent="0.2">
      <c r="A4988" t="s">
        <v>8359</v>
      </c>
      <c r="B4988">
        <v>0.49166700000000002</v>
      </c>
      <c r="C4988">
        <v>0.50833300000000003</v>
      </c>
      <c r="D4988">
        <v>0.49166700000000002</v>
      </c>
    </row>
    <row r="4989" spans="1:4" x14ac:dyDescent="0.2">
      <c r="A4989" t="s">
        <v>8360</v>
      </c>
      <c r="B4989">
        <v>0.51898200000000005</v>
      </c>
      <c r="C4989">
        <v>0.481018</v>
      </c>
      <c r="D4989">
        <v>0.51898200000000005</v>
      </c>
    </row>
    <row r="4990" spans="1:4" x14ac:dyDescent="0.2">
      <c r="A4990" t="s">
        <v>8361</v>
      </c>
      <c r="B4990">
        <v>0.54629700000000003</v>
      </c>
      <c r="C4990">
        <v>0.45370300000000002</v>
      </c>
      <c r="D4990">
        <v>0.54629700000000003</v>
      </c>
    </row>
    <row r="4991" spans="1:4" x14ac:dyDescent="0.2">
      <c r="A4991" t="s">
        <v>8362</v>
      </c>
      <c r="B4991">
        <v>0.57360900000000004</v>
      </c>
      <c r="C4991">
        <v>0.42639100000000002</v>
      </c>
      <c r="D4991">
        <v>0.57360900000000004</v>
      </c>
    </row>
    <row r="4992" spans="1:4" x14ac:dyDescent="0.2">
      <c r="A4992" t="s">
        <v>8363</v>
      </c>
      <c r="B4992">
        <v>0.60092500000000004</v>
      </c>
      <c r="C4992">
        <v>0.39907500000000001</v>
      </c>
      <c r="D4992">
        <v>0.60092500000000004</v>
      </c>
    </row>
    <row r="4993" spans="1:4" x14ac:dyDescent="0.2">
      <c r="A4993" t="s">
        <v>8364</v>
      </c>
      <c r="B4993">
        <v>0.62824100000000005</v>
      </c>
      <c r="C4993">
        <v>0.37175900000000001</v>
      </c>
      <c r="D4993">
        <v>0.62824100000000005</v>
      </c>
    </row>
    <row r="4994" spans="1:4" x14ac:dyDescent="0.2">
      <c r="A4994" t="s">
        <v>8365</v>
      </c>
      <c r="B4994">
        <v>0.655555</v>
      </c>
      <c r="C4994">
        <v>0.344445</v>
      </c>
      <c r="D4994">
        <v>0.655555</v>
      </c>
    </row>
    <row r="4995" spans="1:4" x14ac:dyDescent="0.2">
      <c r="A4995" t="s">
        <v>8366</v>
      </c>
      <c r="B4995">
        <v>0.68287100000000001</v>
      </c>
      <c r="C4995">
        <v>0.31712899999999999</v>
      </c>
      <c r="D4995">
        <v>0.68287100000000001</v>
      </c>
    </row>
    <row r="4996" spans="1:4" x14ac:dyDescent="0.2">
      <c r="A4996" t="s">
        <v>8367</v>
      </c>
      <c r="B4996">
        <v>0.36805599999999999</v>
      </c>
      <c r="C4996">
        <v>0.63194399999999995</v>
      </c>
      <c r="D4996">
        <v>0.36805599999999999</v>
      </c>
    </row>
    <row r="4997" spans="1:4" x14ac:dyDescent="0.2">
      <c r="A4997" t="s">
        <v>8368</v>
      </c>
      <c r="B4997">
        <v>0.392594</v>
      </c>
      <c r="C4997">
        <v>0.607406</v>
      </c>
      <c r="D4997">
        <v>0.392594</v>
      </c>
    </row>
    <row r="4998" spans="1:4" x14ac:dyDescent="0.2">
      <c r="A4998" t="s">
        <v>8369</v>
      </c>
      <c r="B4998">
        <v>0.417132</v>
      </c>
      <c r="C4998">
        <v>0.58286800000000005</v>
      </c>
      <c r="D4998">
        <v>0.417132</v>
      </c>
    </row>
    <row r="4999" spans="1:4" x14ac:dyDescent="0.2">
      <c r="A4999" t="s">
        <v>8370</v>
      </c>
      <c r="B4999">
        <v>0.44166699999999998</v>
      </c>
      <c r="C4999">
        <v>0.55833299999999997</v>
      </c>
      <c r="D4999">
        <v>0.44166699999999998</v>
      </c>
    </row>
    <row r="5000" spans="1:4" x14ac:dyDescent="0.2">
      <c r="A5000" t="s">
        <v>8371</v>
      </c>
      <c r="B5000">
        <v>0.46619899999999997</v>
      </c>
      <c r="C5000">
        <v>0.53380099999999997</v>
      </c>
      <c r="D5000">
        <v>0.46619899999999997</v>
      </c>
    </row>
    <row r="5001" spans="1:4" x14ac:dyDescent="0.2">
      <c r="A5001" t="s">
        <v>8372</v>
      </c>
      <c r="B5001">
        <v>0.49073499999999998</v>
      </c>
      <c r="C5001">
        <v>0.50926499999999997</v>
      </c>
      <c r="D5001">
        <v>0.49073499999999998</v>
      </c>
    </row>
    <row r="5002" spans="1:4" x14ac:dyDescent="0.2">
      <c r="A5002" t="s">
        <v>8373</v>
      </c>
      <c r="B5002">
        <v>0.51527299999999998</v>
      </c>
      <c r="C5002">
        <v>0.48472700000000002</v>
      </c>
      <c r="D5002">
        <v>0.51527299999999998</v>
      </c>
    </row>
    <row r="5003" spans="1:4" x14ac:dyDescent="0.2">
      <c r="A5003" t="s">
        <v>8374</v>
      </c>
      <c r="B5003">
        <v>0.53980700000000004</v>
      </c>
      <c r="C5003">
        <v>0.46019300000000002</v>
      </c>
      <c r="D5003">
        <v>0.53980700000000004</v>
      </c>
    </row>
    <row r="5004" spans="1:4" x14ac:dyDescent="0.2">
      <c r="A5004" t="s">
        <v>8375</v>
      </c>
      <c r="B5004">
        <v>0.56435100000000005</v>
      </c>
      <c r="C5004">
        <v>0.43564900000000001</v>
      </c>
      <c r="D5004">
        <v>0.56435100000000005</v>
      </c>
    </row>
    <row r="5005" spans="1:4" x14ac:dyDescent="0.2">
      <c r="A5005" t="s">
        <v>8376</v>
      </c>
      <c r="B5005">
        <v>0.58888600000000002</v>
      </c>
      <c r="C5005">
        <v>0.41111399999999998</v>
      </c>
      <c r="D5005">
        <v>0.58888600000000002</v>
      </c>
    </row>
    <row r="5006" spans="1:4" x14ac:dyDescent="0.2">
      <c r="A5006" t="s">
        <v>8377</v>
      </c>
      <c r="B5006">
        <v>0.613425</v>
      </c>
      <c r="C5006">
        <v>0.386575</v>
      </c>
      <c r="D5006">
        <v>0.613425</v>
      </c>
    </row>
    <row r="5007" spans="1:4" x14ac:dyDescent="0.2">
      <c r="A5007" t="s">
        <v>8378</v>
      </c>
      <c r="B5007">
        <v>0.35416700000000001</v>
      </c>
      <c r="C5007">
        <v>0.64583299999999999</v>
      </c>
      <c r="D5007">
        <v>0.35416700000000001</v>
      </c>
    </row>
    <row r="5008" spans="1:4" x14ac:dyDescent="0.2">
      <c r="A5008" t="s">
        <v>8379</v>
      </c>
      <c r="B5008">
        <v>0.377778</v>
      </c>
      <c r="C5008">
        <v>0.62222200000000005</v>
      </c>
      <c r="D5008">
        <v>0.377778</v>
      </c>
    </row>
    <row r="5009" spans="1:4" x14ac:dyDescent="0.2">
      <c r="A5009" t="s">
        <v>8380</v>
      </c>
      <c r="B5009">
        <v>0.401391</v>
      </c>
      <c r="C5009">
        <v>0.59860899999999995</v>
      </c>
      <c r="D5009">
        <v>0.401391</v>
      </c>
    </row>
    <row r="5010" spans="1:4" x14ac:dyDescent="0.2">
      <c r="A5010" t="s">
        <v>8381</v>
      </c>
      <c r="B5010">
        <v>0.42500199999999999</v>
      </c>
      <c r="C5010">
        <v>0.57499800000000001</v>
      </c>
      <c r="D5010">
        <v>0.42500199999999999</v>
      </c>
    </row>
    <row r="5011" spans="1:4" x14ac:dyDescent="0.2">
      <c r="A5011" t="s">
        <v>8382</v>
      </c>
      <c r="B5011">
        <v>0.44861099999999998</v>
      </c>
      <c r="C5011">
        <v>0.55138900000000002</v>
      </c>
      <c r="D5011">
        <v>0.44861099999999998</v>
      </c>
    </row>
    <row r="5012" spans="1:4" x14ac:dyDescent="0.2">
      <c r="A5012" t="s">
        <v>8383</v>
      </c>
      <c r="B5012">
        <v>0.47221999999999997</v>
      </c>
      <c r="C5012">
        <v>0.52778000000000003</v>
      </c>
      <c r="D5012">
        <v>0.47221999999999997</v>
      </c>
    </row>
    <row r="5013" spans="1:4" x14ac:dyDescent="0.2">
      <c r="A5013" t="s">
        <v>8384</v>
      </c>
      <c r="B5013">
        <v>0.49582900000000002</v>
      </c>
      <c r="C5013">
        <v>0.50417100000000004</v>
      </c>
      <c r="D5013">
        <v>0.49582900000000002</v>
      </c>
    </row>
    <row r="5014" spans="1:4" x14ac:dyDescent="0.2">
      <c r="A5014" t="s">
        <v>8385</v>
      </c>
      <c r="B5014">
        <v>0.51943799999999996</v>
      </c>
      <c r="C5014">
        <v>0.48056199999999999</v>
      </c>
      <c r="D5014">
        <v>0.51943799999999996</v>
      </c>
    </row>
    <row r="5015" spans="1:4" x14ac:dyDescent="0.2">
      <c r="A5015" t="s">
        <v>8386</v>
      </c>
      <c r="B5015">
        <v>0.54306200000000004</v>
      </c>
      <c r="C5015">
        <v>0.45693800000000001</v>
      </c>
      <c r="D5015">
        <v>0.54306200000000004</v>
      </c>
    </row>
    <row r="5016" spans="1:4" x14ac:dyDescent="0.2">
      <c r="A5016" t="s">
        <v>8387</v>
      </c>
      <c r="B5016">
        <v>0.566666</v>
      </c>
      <c r="C5016">
        <v>0.433334</v>
      </c>
      <c r="D5016">
        <v>0.566666</v>
      </c>
    </row>
    <row r="5017" spans="1:4" x14ac:dyDescent="0.2">
      <c r="A5017" t="s">
        <v>8388</v>
      </c>
      <c r="B5017">
        <v>0.59027499999999999</v>
      </c>
      <c r="C5017">
        <v>0.40972500000000001</v>
      </c>
      <c r="D5017">
        <v>0.59027499999999999</v>
      </c>
    </row>
    <row r="5018" spans="1:4" x14ac:dyDescent="0.2">
      <c r="A5018" t="s">
        <v>8389</v>
      </c>
      <c r="B5018">
        <v>0.43055599999999999</v>
      </c>
      <c r="C5018">
        <v>0.56944399999999995</v>
      </c>
      <c r="D5018">
        <v>0.43055599999999999</v>
      </c>
    </row>
    <row r="5019" spans="1:4" x14ac:dyDescent="0.2">
      <c r="A5019" t="s">
        <v>8390</v>
      </c>
      <c r="B5019">
        <v>0.45925899999999997</v>
      </c>
      <c r="C5019">
        <v>0.54074100000000003</v>
      </c>
      <c r="D5019">
        <v>0.45925899999999997</v>
      </c>
    </row>
    <row r="5020" spans="1:4" x14ac:dyDescent="0.2">
      <c r="A5020" t="s">
        <v>8391</v>
      </c>
      <c r="B5020">
        <v>0.48796299999999998</v>
      </c>
      <c r="C5020">
        <v>0.51203699999999996</v>
      </c>
      <c r="D5020">
        <v>0.48796299999999998</v>
      </c>
    </row>
    <row r="5021" spans="1:4" x14ac:dyDescent="0.2">
      <c r="A5021" t="s">
        <v>8392</v>
      </c>
      <c r="B5021">
        <v>0.51666699999999999</v>
      </c>
      <c r="C5021">
        <v>0.48333300000000001</v>
      </c>
      <c r="D5021">
        <v>0.51666699999999999</v>
      </c>
    </row>
    <row r="5022" spans="1:4" x14ac:dyDescent="0.2">
      <c r="A5022" t="s">
        <v>8393</v>
      </c>
      <c r="B5022">
        <v>0.54537000000000002</v>
      </c>
      <c r="C5022">
        <v>0.45462999999999998</v>
      </c>
      <c r="D5022">
        <v>0.54537000000000002</v>
      </c>
    </row>
    <row r="5023" spans="1:4" x14ac:dyDescent="0.2">
      <c r="A5023" t="s">
        <v>8394</v>
      </c>
      <c r="B5023">
        <v>0.57407200000000003</v>
      </c>
      <c r="C5023">
        <v>0.42592799999999997</v>
      </c>
      <c r="D5023">
        <v>0.57407200000000003</v>
      </c>
    </row>
    <row r="5024" spans="1:4" x14ac:dyDescent="0.2">
      <c r="A5024" t="s">
        <v>8395</v>
      </c>
      <c r="B5024">
        <v>0.60277700000000001</v>
      </c>
      <c r="C5024">
        <v>0.39722299999999999</v>
      </c>
      <c r="D5024">
        <v>0.60277700000000001</v>
      </c>
    </row>
    <row r="5025" spans="1:4" x14ac:dyDescent="0.2">
      <c r="A5025" t="s">
        <v>8396</v>
      </c>
      <c r="B5025">
        <v>0.63148099999999996</v>
      </c>
      <c r="C5025">
        <v>0.36851899999999999</v>
      </c>
      <c r="D5025">
        <v>0.63148099999999996</v>
      </c>
    </row>
    <row r="5026" spans="1:4" x14ac:dyDescent="0.2">
      <c r="A5026" t="s">
        <v>8397</v>
      </c>
      <c r="B5026">
        <v>0.66018500000000002</v>
      </c>
      <c r="C5026">
        <v>0.33981499999999998</v>
      </c>
      <c r="D5026">
        <v>0.66018500000000002</v>
      </c>
    </row>
    <row r="5027" spans="1:4" x14ac:dyDescent="0.2">
      <c r="A5027" t="s">
        <v>8398</v>
      </c>
      <c r="B5027">
        <v>0.68889100000000003</v>
      </c>
      <c r="C5027">
        <v>0.31110900000000002</v>
      </c>
      <c r="D5027">
        <v>0.68889100000000003</v>
      </c>
    </row>
    <row r="5028" spans="1:4" x14ac:dyDescent="0.2">
      <c r="A5028" t="s">
        <v>8399</v>
      </c>
      <c r="B5028">
        <v>0.71759300000000004</v>
      </c>
      <c r="C5028">
        <v>0.28240700000000002</v>
      </c>
      <c r="D5028">
        <v>0.71759300000000004</v>
      </c>
    </row>
    <row r="5029" spans="1:4" x14ac:dyDescent="0.2">
      <c r="A5029" t="s">
        <v>8400</v>
      </c>
      <c r="B5029">
        <v>0.35416700000000001</v>
      </c>
      <c r="C5029">
        <v>0.64583299999999999</v>
      </c>
      <c r="D5029">
        <v>0.35416700000000001</v>
      </c>
    </row>
    <row r="5030" spans="1:4" x14ac:dyDescent="0.2">
      <c r="A5030" t="s">
        <v>8401</v>
      </c>
      <c r="B5030">
        <v>0.377778</v>
      </c>
      <c r="C5030">
        <v>0.62222200000000005</v>
      </c>
      <c r="D5030">
        <v>0.377778</v>
      </c>
    </row>
    <row r="5031" spans="1:4" x14ac:dyDescent="0.2">
      <c r="A5031" t="s">
        <v>8402</v>
      </c>
      <c r="B5031">
        <v>0.401391</v>
      </c>
      <c r="C5031">
        <v>0.59860899999999995</v>
      </c>
      <c r="D5031">
        <v>0.401391</v>
      </c>
    </row>
    <row r="5032" spans="1:4" x14ac:dyDescent="0.2">
      <c r="A5032" t="s">
        <v>8403</v>
      </c>
      <c r="B5032">
        <v>0.42500199999999999</v>
      </c>
      <c r="C5032">
        <v>0.57499800000000001</v>
      </c>
      <c r="D5032">
        <v>0.42500199999999999</v>
      </c>
    </row>
    <row r="5033" spans="1:4" x14ac:dyDescent="0.2">
      <c r="A5033" t="s">
        <v>8404</v>
      </c>
      <c r="B5033">
        <v>0.44861099999999998</v>
      </c>
      <c r="C5033">
        <v>0.55138900000000002</v>
      </c>
      <c r="D5033">
        <v>0.44861099999999998</v>
      </c>
    </row>
    <row r="5034" spans="1:4" x14ac:dyDescent="0.2">
      <c r="A5034" t="s">
        <v>8405</v>
      </c>
      <c r="B5034">
        <v>0.47221999999999997</v>
      </c>
      <c r="C5034">
        <v>0.52778000000000003</v>
      </c>
      <c r="D5034">
        <v>0.47221999999999997</v>
      </c>
    </row>
    <row r="5035" spans="1:4" x14ac:dyDescent="0.2">
      <c r="A5035" t="s">
        <v>8406</v>
      </c>
      <c r="B5035">
        <v>0.49582900000000002</v>
      </c>
      <c r="C5035">
        <v>0.50417100000000004</v>
      </c>
      <c r="D5035">
        <v>0.49582900000000002</v>
      </c>
    </row>
    <row r="5036" spans="1:4" x14ac:dyDescent="0.2">
      <c r="A5036" t="s">
        <v>8407</v>
      </c>
      <c r="B5036">
        <v>0.51943799999999996</v>
      </c>
      <c r="C5036">
        <v>0.48056199999999999</v>
      </c>
      <c r="D5036">
        <v>0.51943799999999996</v>
      </c>
    </row>
    <row r="5037" spans="1:4" x14ac:dyDescent="0.2">
      <c r="A5037" t="s">
        <v>8408</v>
      </c>
      <c r="B5037">
        <v>0.54306200000000004</v>
      </c>
      <c r="C5037">
        <v>0.45693800000000001</v>
      </c>
      <c r="D5037">
        <v>0.54306200000000004</v>
      </c>
    </row>
    <row r="5038" spans="1:4" x14ac:dyDescent="0.2">
      <c r="A5038" t="s">
        <v>8409</v>
      </c>
      <c r="B5038">
        <v>0.566666</v>
      </c>
      <c r="C5038">
        <v>0.433334</v>
      </c>
      <c r="D5038">
        <v>0.566666</v>
      </c>
    </row>
    <row r="5039" spans="1:4" x14ac:dyDescent="0.2">
      <c r="A5039" t="s">
        <v>8410</v>
      </c>
      <c r="B5039">
        <v>0.59027499999999999</v>
      </c>
      <c r="C5039">
        <v>0.40972500000000001</v>
      </c>
      <c r="D5039">
        <v>0.59027499999999999</v>
      </c>
    </row>
    <row r="5040" spans="1:4" x14ac:dyDescent="0.2">
      <c r="A5040" t="s">
        <v>8411</v>
      </c>
      <c r="B5040">
        <v>0.30555100000000002</v>
      </c>
      <c r="C5040">
        <v>0.69444899999999998</v>
      </c>
      <c r="D5040">
        <v>0.30555100000000002</v>
      </c>
    </row>
    <row r="5041" spans="1:4" x14ac:dyDescent="0.2">
      <c r="A5041" t="s">
        <v>8412</v>
      </c>
      <c r="B5041">
        <v>0.32592599999999999</v>
      </c>
      <c r="C5041">
        <v>0.67407399999999995</v>
      </c>
      <c r="D5041">
        <v>0.32592599999999999</v>
      </c>
    </row>
    <row r="5042" spans="1:4" x14ac:dyDescent="0.2">
      <c r="A5042" t="s">
        <v>8413</v>
      </c>
      <c r="B5042">
        <v>0.34629799999999999</v>
      </c>
      <c r="C5042">
        <v>0.65370200000000001</v>
      </c>
      <c r="D5042">
        <v>0.34629799999999999</v>
      </c>
    </row>
    <row r="5043" spans="1:4" x14ac:dyDescent="0.2">
      <c r="A5043" t="s">
        <v>8414</v>
      </c>
      <c r="B5043">
        <v>0.36666700000000002</v>
      </c>
      <c r="C5043">
        <v>0.63333300000000003</v>
      </c>
      <c r="D5043">
        <v>0.36666700000000002</v>
      </c>
    </row>
    <row r="5044" spans="1:4" x14ac:dyDescent="0.2">
      <c r="A5044" t="s">
        <v>8415</v>
      </c>
      <c r="B5044">
        <v>0.38703700000000002</v>
      </c>
      <c r="C5044">
        <v>0.61296300000000004</v>
      </c>
      <c r="D5044">
        <v>0.38703700000000002</v>
      </c>
    </row>
    <row r="5045" spans="1:4" x14ac:dyDescent="0.2">
      <c r="A5045" t="s">
        <v>8416</v>
      </c>
      <c r="B5045">
        <v>0.40740799999999999</v>
      </c>
      <c r="C5045">
        <v>0.59259200000000001</v>
      </c>
      <c r="D5045">
        <v>0.40740799999999999</v>
      </c>
    </row>
    <row r="5046" spans="1:4" x14ac:dyDescent="0.2">
      <c r="A5046" t="s">
        <v>8417</v>
      </c>
      <c r="B5046">
        <v>0.42777999999999999</v>
      </c>
      <c r="C5046">
        <v>0.57221999999999995</v>
      </c>
      <c r="D5046">
        <v>0.42777999999999999</v>
      </c>
    </row>
    <row r="5047" spans="1:4" x14ac:dyDescent="0.2">
      <c r="A5047" t="s">
        <v>8418</v>
      </c>
      <c r="B5047">
        <v>0.44814799999999999</v>
      </c>
      <c r="C5047">
        <v>0.55185200000000001</v>
      </c>
      <c r="D5047">
        <v>0.44814799999999999</v>
      </c>
    </row>
    <row r="5048" spans="1:4" x14ac:dyDescent="0.2">
      <c r="A5048" t="s">
        <v>8419</v>
      </c>
      <c r="B5048">
        <v>0.46851799999999999</v>
      </c>
      <c r="C5048">
        <v>0.53148200000000001</v>
      </c>
      <c r="D5048">
        <v>0.46851799999999999</v>
      </c>
    </row>
    <row r="5049" spans="1:4" x14ac:dyDescent="0.2">
      <c r="A5049" t="s">
        <v>8420</v>
      </c>
      <c r="B5049">
        <v>0.48888900000000002</v>
      </c>
      <c r="C5049">
        <v>0.51111099999999998</v>
      </c>
      <c r="D5049">
        <v>0.48888900000000002</v>
      </c>
    </row>
    <row r="5050" spans="1:4" x14ac:dyDescent="0.2">
      <c r="A5050" t="s">
        <v>8421</v>
      </c>
      <c r="B5050">
        <v>0.50925399999999998</v>
      </c>
      <c r="C5050">
        <v>0.49074600000000002</v>
      </c>
      <c r="D5050">
        <v>0.50925399999999998</v>
      </c>
    </row>
    <row r="5051" spans="1:4" x14ac:dyDescent="0.2">
      <c r="A5051" t="s">
        <v>8422</v>
      </c>
      <c r="B5051">
        <v>0.312498</v>
      </c>
      <c r="C5051">
        <v>0.68750199999999995</v>
      </c>
      <c r="D5051">
        <v>0.312498</v>
      </c>
    </row>
    <row r="5052" spans="1:4" x14ac:dyDescent="0.2">
      <c r="A5052" t="s">
        <v>8423</v>
      </c>
      <c r="B5052">
        <v>0.33333299999999999</v>
      </c>
      <c r="C5052">
        <v>0.66666700000000001</v>
      </c>
      <c r="D5052">
        <v>0.33333299999999999</v>
      </c>
    </row>
    <row r="5053" spans="1:4" x14ac:dyDescent="0.2">
      <c r="A5053" t="s">
        <v>8424</v>
      </c>
      <c r="B5053">
        <v>0.35416700000000001</v>
      </c>
      <c r="C5053">
        <v>0.64583299999999999</v>
      </c>
      <c r="D5053">
        <v>0.35416700000000001</v>
      </c>
    </row>
    <row r="5054" spans="1:4" x14ac:dyDescent="0.2">
      <c r="A5054" t="s">
        <v>8425</v>
      </c>
      <c r="B5054">
        <v>0.374996</v>
      </c>
      <c r="C5054">
        <v>0.625004</v>
      </c>
      <c r="D5054">
        <v>0.374996</v>
      </c>
    </row>
    <row r="5055" spans="1:4" x14ac:dyDescent="0.2">
      <c r="A5055" t="s">
        <v>8426</v>
      </c>
      <c r="B5055">
        <v>0.39583299999999999</v>
      </c>
      <c r="C5055">
        <v>0.60416700000000001</v>
      </c>
      <c r="D5055">
        <v>0.39583299999999999</v>
      </c>
    </row>
    <row r="5056" spans="1:4" x14ac:dyDescent="0.2">
      <c r="A5056" t="s">
        <v>8427</v>
      </c>
      <c r="B5056">
        <v>0.41666900000000001</v>
      </c>
      <c r="C5056">
        <v>0.58333100000000004</v>
      </c>
      <c r="D5056">
        <v>0.41666900000000001</v>
      </c>
    </row>
    <row r="5057" spans="1:4" x14ac:dyDescent="0.2">
      <c r="A5057" t="s">
        <v>8428</v>
      </c>
      <c r="B5057">
        <v>0.43750099999999997</v>
      </c>
      <c r="C5057">
        <v>0.56249899999999997</v>
      </c>
      <c r="D5057">
        <v>0.43750099999999997</v>
      </c>
    </row>
    <row r="5058" spans="1:4" x14ac:dyDescent="0.2">
      <c r="A5058" t="s">
        <v>8429</v>
      </c>
      <c r="B5058">
        <v>0.45833299999999999</v>
      </c>
      <c r="C5058">
        <v>0.54166700000000001</v>
      </c>
      <c r="D5058">
        <v>0.45833299999999999</v>
      </c>
    </row>
    <row r="5059" spans="1:4" x14ac:dyDescent="0.2">
      <c r="A5059" t="s">
        <v>8430</v>
      </c>
      <c r="B5059">
        <v>0.47916599999999998</v>
      </c>
      <c r="C5059">
        <v>0.52083400000000002</v>
      </c>
      <c r="D5059">
        <v>0.47916599999999998</v>
      </c>
    </row>
    <row r="5060" spans="1:4" x14ac:dyDescent="0.2">
      <c r="A5060" t="s">
        <v>8431</v>
      </c>
      <c r="B5060">
        <v>0.5</v>
      </c>
      <c r="C5060">
        <v>0.5</v>
      </c>
      <c r="D5060">
        <v>0.5</v>
      </c>
    </row>
    <row r="5061" spans="1:4" x14ac:dyDescent="0.2">
      <c r="A5061" t="s">
        <v>8432</v>
      </c>
      <c r="B5061">
        <v>0.52083400000000002</v>
      </c>
      <c r="C5061">
        <v>0.47916599999999998</v>
      </c>
      <c r="D5061">
        <v>0.52083400000000002</v>
      </c>
    </row>
    <row r="5062" spans="1:4" x14ac:dyDescent="0.2">
      <c r="A5062" t="s">
        <v>8433</v>
      </c>
      <c r="B5062">
        <v>0.30555100000000002</v>
      </c>
      <c r="C5062">
        <v>0.69444899999999998</v>
      </c>
      <c r="D5062">
        <v>0.30555100000000002</v>
      </c>
    </row>
    <row r="5063" spans="1:4" x14ac:dyDescent="0.2">
      <c r="A5063" t="s">
        <v>8434</v>
      </c>
      <c r="B5063">
        <v>0.32592599999999999</v>
      </c>
      <c r="C5063">
        <v>0.67407399999999995</v>
      </c>
      <c r="D5063">
        <v>0.32592599999999999</v>
      </c>
    </row>
    <row r="5064" spans="1:4" x14ac:dyDescent="0.2">
      <c r="A5064" t="s">
        <v>8435</v>
      </c>
      <c r="B5064">
        <v>0.34629799999999999</v>
      </c>
      <c r="C5064">
        <v>0.65370200000000001</v>
      </c>
      <c r="D5064">
        <v>0.34629799999999999</v>
      </c>
    </row>
    <row r="5065" spans="1:4" x14ac:dyDescent="0.2">
      <c r="A5065" t="s">
        <v>8436</v>
      </c>
      <c r="B5065">
        <v>0.36666700000000002</v>
      </c>
      <c r="C5065">
        <v>0.63333300000000003</v>
      </c>
      <c r="D5065">
        <v>0.36666700000000002</v>
      </c>
    </row>
    <row r="5066" spans="1:4" x14ac:dyDescent="0.2">
      <c r="A5066" t="s">
        <v>8437</v>
      </c>
      <c r="B5066">
        <v>0.38703700000000002</v>
      </c>
      <c r="C5066">
        <v>0.61296300000000004</v>
      </c>
      <c r="D5066">
        <v>0.38703700000000002</v>
      </c>
    </row>
    <row r="5067" spans="1:4" x14ac:dyDescent="0.2">
      <c r="A5067" t="s">
        <v>8438</v>
      </c>
      <c r="B5067">
        <v>0.40740799999999999</v>
      </c>
      <c r="C5067">
        <v>0.59259200000000001</v>
      </c>
      <c r="D5067">
        <v>0.40740799999999999</v>
      </c>
    </row>
    <row r="5068" spans="1:4" x14ac:dyDescent="0.2">
      <c r="A5068" t="s">
        <v>8439</v>
      </c>
      <c r="B5068">
        <v>0.42777999999999999</v>
      </c>
      <c r="C5068">
        <v>0.57221999999999995</v>
      </c>
      <c r="D5068">
        <v>0.42777999999999999</v>
      </c>
    </row>
    <row r="5069" spans="1:4" x14ac:dyDescent="0.2">
      <c r="A5069" t="s">
        <v>8440</v>
      </c>
      <c r="B5069">
        <v>0.44814799999999999</v>
      </c>
      <c r="C5069">
        <v>0.55185200000000001</v>
      </c>
      <c r="D5069">
        <v>0.44814799999999999</v>
      </c>
    </row>
    <row r="5070" spans="1:4" x14ac:dyDescent="0.2">
      <c r="A5070" t="s">
        <v>8441</v>
      </c>
      <c r="B5070">
        <v>0.46851799999999999</v>
      </c>
      <c r="C5070">
        <v>0.53148200000000001</v>
      </c>
      <c r="D5070">
        <v>0.46851799999999999</v>
      </c>
    </row>
    <row r="5071" spans="1:4" x14ac:dyDescent="0.2">
      <c r="A5071" t="s">
        <v>8442</v>
      </c>
      <c r="B5071">
        <v>0.48888900000000002</v>
      </c>
      <c r="C5071">
        <v>0.51111099999999998</v>
      </c>
      <c r="D5071">
        <v>0.48888900000000002</v>
      </c>
    </row>
    <row r="5072" spans="1:4" x14ac:dyDescent="0.2">
      <c r="A5072" t="s">
        <v>8443</v>
      </c>
      <c r="B5072">
        <v>0.50925399999999998</v>
      </c>
      <c r="C5072">
        <v>0.49074600000000002</v>
      </c>
      <c r="D5072">
        <v>0.50925399999999998</v>
      </c>
    </row>
    <row r="5073" spans="1:4" x14ac:dyDescent="0.2">
      <c r="A5073" t="s">
        <v>8444</v>
      </c>
      <c r="B5073">
        <v>0.32638899999999998</v>
      </c>
      <c r="C5073">
        <v>0.67361099999999996</v>
      </c>
      <c r="D5073">
        <v>0.32638899999999998</v>
      </c>
    </row>
    <row r="5074" spans="1:4" x14ac:dyDescent="0.2">
      <c r="A5074" t="s">
        <v>8445</v>
      </c>
      <c r="B5074">
        <v>0.34814899999999999</v>
      </c>
      <c r="C5074">
        <v>0.65185099999999996</v>
      </c>
      <c r="D5074">
        <v>0.34814899999999999</v>
      </c>
    </row>
    <row r="5075" spans="1:4" x14ac:dyDescent="0.2">
      <c r="A5075" t="s">
        <v>8446</v>
      </c>
      <c r="B5075">
        <v>0.36990099999999998</v>
      </c>
      <c r="C5075">
        <v>0.63009899999999996</v>
      </c>
      <c r="D5075">
        <v>0.36990099999999998</v>
      </c>
    </row>
    <row r="5076" spans="1:4" x14ac:dyDescent="0.2">
      <c r="A5076" t="s">
        <v>8447</v>
      </c>
      <c r="B5076">
        <v>0.39166699999999999</v>
      </c>
      <c r="C5076">
        <v>0.60833300000000001</v>
      </c>
      <c r="D5076">
        <v>0.39166699999999999</v>
      </c>
    </row>
    <row r="5077" spans="1:4" x14ac:dyDescent="0.2">
      <c r="A5077" t="s">
        <v>8448</v>
      </c>
      <c r="B5077">
        <v>0.41342800000000002</v>
      </c>
      <c r="C5077">
        <v>0.58657199999999998</v>
      </c>
      <c r="D5077">
        <v>0.41342800000000002</v>
      </c>
    </row>
    <row r="5078" spans="1:4" x14ac:dyDescent="0.2">
      <c r="A5078" t="s">
        <v>8449</v>
      </c>
      <c r="B5078">
        <v>0.43518600000000002</v>
      </c>
      <c r="C5078">
        <v>0.56481400000000004</v>
      </c>
      <c r="D5078">
        <v>0.43518600000000002</v>
      </c>
    </row>
    <row r="5079" spans="1:4" x14ac:dyDescent="0.2">
      <c r="A5079" t="s">
        <v>8450</v>
      </c>
      <c r="B5079">
        <v>0.45694400000000002</v>
      </c>
      <c r="C5079">
        <v>0.54305599999999998</v>
      </c>
      <c r="D5079">
        <v>0.45694400000000002</v>
      </c>
    </row>
    <row r="5080" spans="1:4" x14ac:dyDescent="0.2">
      <c r="A5080" t="s">
        <v>8451</v>
      </c>
      <c r="B5080">
        <v>0.47870200000000002</v>
      </c>
      <c r="C5080">
        <v>0.52129800000000004</v>
      </c>
      <c r="D5080">
        <v>0.47870200000000002</v>
      </c>
    </row>
    <row r="5081" spans="1:4" x14ac:dyDescent="0.2">
      <c r="A5081" t="s">
        <v>8452</v>
      </c>
      <c r="B5081">
        <v>0.50046500000000005</v>
      </c>
      <c r="C5081">
        <v>0.49953500000000001</v>
      </c>
      <c r="D5081">
        <v>0.50046500000000005</v>
      </c>
    </row>
    <row r="5082" spans="1:4" x14ac:dyDescent="0.2">
      <c r="A5082" t="s">
        <v>8453</v>
      </c>
      <c r="B5082">
        <v>0.52222400000000002</v>
      </c>
      <c r="C5082">
        <v>0.47777599999999998</v>
      </c>
      <c r="D5082">
        <v>0.52222400000000002</v>
      </c>
    </row>
    <row r="5083" spans="1:4" x14ac:dyDescent="0.2">
      <c r="A5083" t="s">
        <v>8454</v>
      </c>
      <c r="B5083">
        <v>0.54398199999999997</v>
      </c>
      <c r="C5083">
        <v>0.45601799999999998</v>
      </c>
      <c r="D5083">
        <v>0.54398199999999997</v>
      </c>
    </row>
    <row r="5084" spans="1:4" x14ac:dyDescent="0.2">
      <c r="A5084" t="s">
        <v>8455</v>
      </c>
      <c r="B5084">
        <v>0.312498</v>
      </c>
      <c r="C5084">
        <v>0.68750199999999995</v>
      </c>
      <c r="D5084">
        <v>0.312498</v>
      </c>
    </row>
    <row r="5085" spans="1:4" x14ac:dyDescent="0.2">
      <c r="A5085" t="s">
        <v>8456</v>
      </c>
      <c r="B5085">
        <v>0.33333299999999999</v>
      </c>
      <c r="C5085">
        <v>0.66666700000000001</v>
      </c>
      <c r="D5085">
        <v>0.33333299999999999</v>
      </c>
    </row>
    <row r="5086" spans="1:4" x14ac:dyDescent="0.2">
      <c r="A5086" t="s">
        <v>8457</v>
      </c>
      <c r="B5086">
        <v>0.35416700000000001</v>
      </c>
      <c r="C5086">
        <v>0.64583299999999999</v>
      </c>
      <c r="D5086">
        <v>0.35416700000000001</v>
      </c>
    </row>
    <row r="5087" spans="1:4" x14ac:dyDescent="0.2">
      <c r="A5087" t="s">
        <v>8458</v>
      </c>
      <c r="B5087">
        <v>0.374996</v>
      </c>
      <c r="C5087">
        <v>0.625004</v>
      </c>
      <c r="D5087">
        <v>0.374996</v>
      </c>
    </row>
    <row r="5088" spans="1:4" x14ac:dyDescent="0.2">
      <c r="A5088" t="s">
        <v>8459</v>
      </c>
      <c r="B5088">
        <v>0.39583299999999999</v>
      </c>
      <c r="C5088">
        <v>0.60416700000000001</v>
      </c>
      <c r="D5088">
        <v>0.39583299999999999</v>
      </c>
    </row>
    <row r="5089" spans="1:4" x14ac:dyDescent="0.2">
      <c r="A5089" t="s">
        <v>8460</v>
      </c>
      <c r="B5089">
        <v>0.41666900000000001</v>
      </c>
      <c r="C5089">
        <v>0.58333100000000004</v>
      </c>
      <c r="D5089">
        <v>0.41666900000000001</v>
      </c>
    </row>
    <row r="5090" spans="1:4" x14ac:dyDescent="0.2">
      <c r="A5090" t="s">
        <v>8461</v>
      </c>
      <c r="B5090">
        <v>0.43750099999999997</v>
      </c>
      <c r="C5090">
        <v>0.56249899999999997</v>
      </c>
      <c r="D5090">
        <v>0.43750099999999997</v>
      </c>
    </row>
    <row r="5091" spans="1:4" x14ac:dyDescent="0.2">
      <c r="A5091" t="s">
        <v>8462</v>
      </c>
      <c r="B5091">
        <v>0.45833299999999999</v>
      </c>
      <c r="C5091">
        <v>0.54166700000000001</v>
      </c>
      <c r="D5091">
        <v>0.45833299999999999</v>
      </c>
    </row>
    <row r="5092" spans="1:4" x14ac:dyDescent="0.2">
      <c r="A5092" t="s">
        <v>8463</v>
      </c>
      <c r="B5092">
        <v>0.47916599999999998</v>
      </c>
      <c r="C5092">
        <v>0.52083400000000002</v>
      </c>
      <c r="D5092">
        <v>0.47916599999999998</v>
      </c>
    </row>
    <row r="5093" spans="1:4" x14ac:dyDescent="0.2">
      <c r="A5093" t="s">
        <v>8464</v>
      </c>
      <c r="B5093">
        <v>0.5</v>
      </c>
      <c r="C5093">
        <v>0.5</v>
      </c>
      <c r="D5093">
        <v>0.5</v>
      </c>
    </row>
    <row r="5094" spans="1:4" x14ac:dyDescent="0.2">
      <c r="A5094" t="s">
        <v>8465</v>
      </c>
      <c r="B5094">
        <v>0.52083400000000002</v>
      </c>
      <c r="C5094">
        <v>0.47916599999999998</v>
      </c>
      <c r="D5094">
        <v>0.52083400000000002</v>
      </c>
    </row>
    <row r="5095" spans="1:4" x14ac:dyDescent="0.2">
      <c r="A5095" t="s">
        <v>8466</v>
      </c>
      <c r="B5095">
        <v>0.42361199999999999</v>
      </c>
      <c r="C5095">
        <v>0.57638800000000001</v>
      </c>
      <c r="D5095">
        <v>0.42361199999999999</v>
      </c>
    </row>
    <row r="5096" spans="1:4" x14ac:dyDescent="0.2">
      <c r="A5096" t="s">
        <v>8467</v>
      </c>
      <c r="B5096">
        <v>0.451849</v>
      </c>
      <c r="C5096">
        <v>0.54815100000000005</v>
      </c>
      <c r="D5096">
        <v>0.451849</v>
      </c>
    </row>
    <row r="5097" spans="1:4" x14ac:dyDescent="0.2">
      <c r="A5097" t="s">
        <v>8468</v>
      </c>
      <c r="B5097">
        <v>0.48009299999999999</v>
      </c>
      <c r="C5097">
        <v>0.51990700000000001</v>
      </c>
      <c r="D5097">
        <v>0.48009299999999999</v>
      </c>
    </row>
    <row r="5098" spans="1:4" x14ac:dyDescent="0.2">
      <c r="A5098" t="s">
        <v>8469</v>
      </c>
      <c r="B5098">
        <v>0.50833300000000003</v>
      </c>
      <c r="C5098">
        <v>0.49166700000000002</v>
      </c>
      <c r="D5098">
        <v>0.50833300000000003</v>
      </c>
    </row>
    <row r="5099" spans="1:4" x14ac:dyDescent="0.2">
      <c r="A5099" t="s">
        <v>8470</v>
      </c>
      <c r="B5099">
        <v>0.536574</v>
      </c>
      <c r="C5099">
        <v>0.463426</v>
      </c>
      <c r="D5099">
        <v>0.536574</v>
      </c>
    </row>
    <row r="5100" spans="1:4" x14ac:dyDescent="0.2">
      <c r="A5100" t="s">
        <v>8471</v>
      </c>
      <c r="B5100">
        <v>0.56481400000000004</v>
      </c>
      <c r="C5100">
        <v>0.43518600000000002</v>
      </c>
      <c r="D5100">
        <v>0.56481400000000004</v>
      </c>
    </row>
    <row r="5101" spans="1:4" x14ac:dyDescent="0.2">
      <c r="A5101" t="s">
        <v>8472</v>
      </c>
      <c r="B5101">
        <v>0.59305399999999997</v>
      </c>
      <c r="C5101">
        <v>0.40694599999999997</v>
      </c>
      <c r="D5101">
        <v>0.59305399999999997</v>
      </c>
    </row>
    <row r="5102" spans="1:4" x14ac:dyDescent="0.2">
      <c r="A5102" t="s">
        <v>8473</v>
      </c>
      <c r="B5102">
        <v>0.62129599999999996</v>
      </c>
      <c r="C5102">
        <v>0.37870399999999999</v>
      </c>
      <c r="D5102">
        <v>0.62129599999999996</v>
      </c>
    </row>
    <row r="5103" spans="1:4" x14ac:dyDescent="0.2">
      <c r="A5103" t="s">
        <v>8474</v>
      </c>
      <c r="B5103">
        <v>0.64953700000000003</v>
      </c>
      <c r="C5103">
        <v>0.35046300000000002</v>
      </c>
      <c r="D5103">
        <v>0.64953700000000003</v>
      </c>
    </row>
    <row r="5104" spans="1:4" x14ac:dyDescent="0.2">
      <c r="A5104" t="s">
        <v>8475</v>
      </c>
      <c r="B5104">
        <v>0.67777799999999999</v>
      </c>
      <c r="C5104">
        <v>0.32222200000000001</v>
      </c>
      <c r="D5104">
        <v>0.67777799999999999</v>
      </c>
    </row>
    <row r="5105" spans="1:4" x14ac:dyDescent="0.2">
      <c r="A5105" t="s">
        <v>8476</v>
      </c>
      <c r="B5105">
        <v>0.70601700000000001</v>
      </c>
      <c r="C5105">
        <v>0.29398299999999999</v>
      </c>
      <c r="D5105">
        <v>0.70601700000000001</v>
      </c>
    </row>
    <row r="5106" spans="1:4" x14ac:dyDescent="0.2">
      <c r="A5106" t="s">
        <v>8477</v>
      </c>
      <c r="B5106">
        <v>0.35416700000000001</v>
      </c>
      <c r="C5106">
        <v>0.64583299999999999</v>
      </c>
      <c r="D5106">
        <v>0.35416700000000001</v>
      </c>
    </row>
    <row r="5107" spans="1:4" x14ac:dyDescent="0.2">
      <c r="A5107" t="s">
        <v>8478</v>
      </c>
      <c r="B5107">
        <v>0.377778</v>
      </c>
      <c r="C5107">
        <v>0.62222200000000005</v>
      </c>
      <c r="D5107">
        <v>0.377778</v>
      </c>
    </row>
    <row r="5108" spans="1:4" x14ac:dyDescent="0.2">
      <c r="A5108" t="s">
        <v>8479</v>
      </c>
      <c r="B5108">
        <v>0.401391</v>
      </c>
      <c r="C5108">
        <v>0.59860899999999995</v>
      </c>
      <c r="D5108">
        <v>0.401391</v>
      </c>
    </row>
    <row r="5109" spans="1:4" x14ac:dyDescent="0.2">
      <c r="A5109" t="s">
        <v>8480</v>
      </c>
      <c r="B5109">
        <v>0.42500199999999999</v>
      </c>
      <c r="C5109">
        <v>0.57499800000000001</v>
      </c>
      <c r="D5109">
        <v>0.42500199999999999</v>
      </c>
    </row>
    <row r="5110" spans="1:4" x14ac:dyDescent="0.2">
      <c r="A5110" t="s">
        <v>8481</v>
      </c>
      <c r="B5110">
        <v>0.44861099999999998</v>
      </c>
      <c r="C5110">
        <v>0.55138900000000002</v>
      </c>
      <c r="D5110">
        <v>0.44861099999999998</v>
      </c>
    </row>
    <row r="5111" spans="1:4" x14ac:dyDescent="0.2">
      <c r="A5111" t="s">
        <v>8482</v>
      </c>
      <c r="B5111">
        <v>0.47221999999999997</v>
      </c>
      <c r="C5111">
        <v>0.52778000000000003</v>
      </c>
      <c r="D5111">
        <v>0.47221999999999997</v>
      </c>
    </row>
    <row r="5112" spans="1:4" x14ac:dyDescent="0.2">
      <c r="A5112" t="s">
        <v>8483</v>
      </c>
      <c r="B5112">
        <v>0.49582900000000002</v>
      </c>
      <c r="C5112">
        <v>0.50417100000000004</v>
      </c>
      <c r="D5112">
        <v>0.49582900000000002</v>
      </c>
    </row>
    <row r="5113" spans="1:4" x14ac:dyDescent="0.2">
      <c r="A5113" t="s">
        <v>8484</v>
      </c>
      <c r="B5113">
        <v>0.51943799999999996</v>
      </c>
      <c r="C5113">
        <v>0.48056199999999999</v>
      </c>
      <c r="D5113">
        <v>0.51943799999999996</v>
      </c>
    </row>
    <row r="5114" spans="1:4" x14ac:dyDescent="0.2">
      <c r="A5114" t="s">
        <v>8485</v>
      </c>
      <c r="B5114">
        <v>0.54306200000000004</v>
      </c>
      <c r="C5114">
        <v>0.45693800000000001</v>
      </c>
      <c r="D5114">
        <v>0.54306200000000004</v>
      </c>
    </row>
    <row r="5115" spans="1:4" x14ac:dyDescent="0.2">
      <c r="A5115" t="s">
        <v>8486</v>
      </c>
      <c r="B5115">
        <v>0.566666</v>
      </c>
      <c r="C5115">
        <v>0.433334</v>
      </c>
      <c r="D5115">
        <v>0.566666</v>
      </c>
    </row>
    <row r="5116" spans="1:4" x14ac:dyDescent="0.2">
      <c r="A5116" t="s">
        <v>8487</v>
      </c>
      <c r="B5116">
        <v>0.59027499999999999</v>
      </c>
      <c r="C5116">
        <v>0.40972500000000001</v>
      </c>
      <c r="D5116">
        <v>0.59027499999999999</v>
      </c>
    </row>
    <row r="5117" spans="1:4" x14ac:dyDescent="0.2">
      <c r="A5117" t="s">
        <v>8488</v>
      </c>
      <c r="B5117">
        <v>0.29861500000000002</v>
      </c>
      <c r="C5117">
        <v>0.70138500000000004</v>
      </c>
      <c r="D5117">
        <v>0.29861500000000002</v>
      </c>
    </row>
    <row r="5118" spans="1:4" x14ac:dyDescent="0.2">
      <c r="A5118" t="s">
        <v>8489</v>
      </c>
      <c r="B5118">
        <v>0.31851699999999999</v>
      </c>
      <c r="C5118">
        <v>0.68148299999999995</v>
      </c>
      <c r="D5118">
        <v>0.31851699999999999</v>
      </c>
    </row>
    <row r="5119" spans="1:4" x14ac:dyDescent="0.2">
      <c r="A5119" t="s">
        <v>8490</v>
      </c>
      <c r="B5119">
        <v>0.338426</v>
      </c>
      <c r="C5119">
        <v>0.661574</v>
      </c>
      <c r="D5119">
        <v>0.338426</v>
      </c>
    </row>
    <row r="5120" spans="1:4" x14ac:dyDescent="0.2">
      <c r="A5120" t="s">
        <v>8491</v>
      </c>
      <c r="B5120">
        <v>0.35833300000000001</v>
      </c>
      <c r="C5120">
        <v>0.64166699999999999</v>
      </c>
      <c r="D5120">
        <v>0.35833300000000001</v>
      </c>
    </row>
    <row r="5121" spans="1:4" x14ac:dyDescent="0.2">
      <c r="A5121" t="s">
        <v>8492</v>
      </c>
      <c r="B5121">
        <v>0.37823600000000002</v>
      </c>
      <c r="C5121">
        <v>0.62176399999999998</v>
      </c>
      <c r="D5121">
        <v>0.37823600000000002</v>
      </c>
    </row>
    <row r="5122" spans="1:4" x14ac:dyDescent="0.2">
      <c r="A5122" t="s">
        <v>8493</v>
      </c>
      <c r="B5122">
        <v>0.398148</v>
      </c>
      <c r="C5122">
        <v>0.60185200000000005</v>
      </c>
      <c r="D5122">
        <v>0.398148</v>
      </c>
    </row>
    <row r="5123" spans="1:4" x14ac:dyDescent="0.2">
      <c r="A5123" t="s">
        <v>8494</v>
      </c>
      <c r="B5123">
        <v>0.41805700000000001</v>
      </c>
      <c r="C5123">
        <v>0.58194299999999999</v>
      </c>
      <c r="D5123">
        <v>0.41805700000000001</v>
      </c>
    </row>
    <row r="5124" spans="1:4" x14ac:dyDescent="0.2">
      <c r="A5124" t="s">
        <v>8495</v>
      </c>
      <c r="B5124">
        <v>0.43796400000000002</v>
      </c>
      <c r="C5124">
        <v>0.56203599999999998</v>
      </c>
      <c r="D5124">
        <v>0.43796400000000002</v>
      </c>
    </row>
    <row r="5125" spans="1:4" x14ac:dyDescent="0.2">
      <c r="A5125" t="s">
        <v>8496</v>
      </c>
      <c r="B5125">
        <v>0.45787</v>
      </c>
      <c r="C5125">
        <v>0.54213</v>
      </c>
      <c r="D5125">
        <v>0.45787</v>
      </c>
    </row>
    <row r="5126" spans="1:4" x14ac:dyDescent="0.2">
      <c r="A5126" t="s">
        <v>8497</v>
      </c>
      <c r="B5126">
        <v>0.47777500000000001</v>
      </c>
      <c r="C5126">
        <v>0.52222500000000005</v>
      </c>
      <c r="D5126">
        <v>0.47777500000000001</v>
      </c>
    </row>
    <row r="5127" spans="1:4" x14ac:dyDescent="0.2">
      <c r="A5127" t="s">
        <v>8498</v>
      </c>
      <c r="B5127">
        <v>0.49768499999999999</v>
      </c>
      <c r="C5127">
        <v>0.50231499999999996</v>
      </c>
      <c r="D5127">
        <v>0.49768499999999999</v>
      </c>
    </row>
    <row r="5128" spans="1:4" x14ac:dyDescent="0.2">
      <c r="A5128" t="s">
        <v>8499</v>
      </c>
      <c r="B5128">
        <v>0.402781</v>
      </c>
      <c r="C5128">
        <v>0.59721900000000006</v>
      </c>
      <c r="D5128">
        <v>0.402781</v>
      </c>
    </row>
    <row r="5129" spans="1:4" x14ac:dyDescent="0.2">
      <c r="A5129" t="s">
        <v>8500</v>
      </c>
      <c r="B5129">
        <v>0.42963000000000001</v>
      </c>
      <c r="C5129">
        <v>0.57037000000000004</v>
      </c>
      <c r="D5129">
        <v>0.42963000000000001</v>
      </c>
    </row>
    <row r="5130" spans="1:4" x14ac:dyDescent="0.2">
      <c r="A5130" t="s">
        <v>8501</v>
      </c>
      <c r="B5130">
        <v>0.45647700000000002</v>
      </c>
      <c r="C5130">
        <v>0.54352299999999998</v>
      </c>
      <c r="D5130">
        <v>0.45647700000000002</v>
      </c>
    </row>
    <row r="5131" spans="1:4" x14ac:dyDescent="0.2">
      <c r="A5131" t="s">
        <v>8502</v>
      </c>
      <c r="B5131">
        <v>0.48333300000000001</v>
      </c>
      <c r="C5131">
        <v>0.51666699999999999</v>
      </c>
      <c r="D5131">
        <v>0.48333300000000001</v>
      </c>
    </row>
    <row r="5132" spans="1:4" x14ac:dyDescent="0.2">
      <c r="A5132" t="s">
        <v>8503</v>
      </c>
      <c r="B5132">
        <v>0.510185</v>
      </c>
      <c r="C5132">
        <v>0.489815</v>
      </c>
      <c r="D5132">
        <v>0.510185</v>
      </c>
    </row>
    <row r="5133" spans="1:4" x14ac:dyDescent="0.2">
      <c r="A5133" t="s">
        <v>8504</v>
      </c>
      <c r="B5133">
        <v>0.53703699999999999</v>
      </c>
      <c r="C5133">
        <v>0.46296300000000001</v>
      </c>
      <c r="D5133">
        <v>0.53703699999999999</v>
      </c>
    </row>
    <row r="5134" spans="1:4" x14ac:dyDescent="0.2">
      <c r="A5134" t="s">
        <v>8505</v>
      </c>
      <c r="B5134">
        <v>0.56388799999999994</v>
      </c>
      <c r="C5134">
        <v>0.436112</v>
      </c>
      <c r="D5134">
        <v>0.56388799999999994</v>
      </c>
    </row>
    <row r="5135" spans="1:4" x14ac:dyDescent="0.2">
      <c r="A5135" t="s">
        <v>8506</v>
      </c>
      <c r="B5135">
        <v>0.59073799999999999</v>
      </c>
      <c r="C5135">
        <v>0.40926200000000001</v>
      </c>
      <c r="D5135">
        <v>0.59073799999999999</v>
      </c>
    </row>
    <row r="5136" spans="1:4" x14ac:dyDescent="0.2">
      <c r="A5136" t="s">
        <v>8507</v>
      </c>
      <c r="B5136">
        <v>0.61759299999999995</v>
      </c>
      <c r="C5136">
        <v>0.382407</v>
      </c>
      <c r="D5136">
        <v>0.61759299999999995</v>
      </c>
    </row>
    <row r="5137" spans="1:4" x14ac:dyDescent="0.2">
      <c r="A5137" t="s">
        <v>8508</v>
      </c>
      <c r="B5137">
        <v>0.64444400000000002</v>
      </c>
      <c r="C5137">
        <v>0.35555599999999998</v>
      </c>
      <c r="D5137">
        <v>0.64444400000000002</v>
      </c>
    </row>
    <row r="5138" spans="1:4" x14ac:dyDescent="0.2">
      <c r="A5138" t="s">
        <v>8509</v>
      </c>
      <c r="B5138">
        <v>0.671296</v>
      </c>
      <c r="C5138">
        <v>0.328704</v>
      </c>
      <c r="D5138">
        <v>0.671296</v>
      </c>
    </row>
    <row r="5139" spans="1:4" x14ac:dyDescent="0.2">
      <c r="A5139" t="s">
        <v>8510</v>
      </c>
      <c r="B5139">
        <v>0.31944400000000001</v>
      </c>
      <c r="C5139">
        <v>0.68055600000000005</v>
      </c>
      <c r="D5139">
        <v>0.31944400000000001</v>
      </c>
    </row>
    <row r="5140" spans="1:4" x14ac:dyDescent="0.2">
      <c r="A5140" t="s">
        <v>8511</v>
      </c>
      <c r="B5140">
        <v>0.34074100000000002</v>
      </c>
      <c r="C5140">
        <v>0.65925900000000004</v>
      </c>
      <c r="D5140">
        <v>0.34074100000000002</v>
      </c>
    </row>
    <row r="5141" spans="1:4" x14ac:dyDescent="0.2">
      <c r="A5141" t="s">
        <v>8512</v>
      </c>
      <c r="B5141">
        <v>0.362037</v>
      </c>
      <c r="C5141">
        <v>0.63796299999999995</v>
      </c>
      <c r="D5141">
        <v>0.362037</v>
      </c>
    </row>
    <row r="5142" spans="1:4" x14ac:dyDescent="0.2">
      <c r="A5142" t="s">
        <v>8513</v>
      </c>
      <c r="B5142">
        <v>0.38333299999999998</v>
      </c>
      <c r="C5142">
        <v>0.61666699999999997</v>
      </c>
      <c r="D5142">
        <v>0.38333299999999998</v>
      </c>
    </row>
    <row r="5143" spans="1:4" x14ac:dyDescent="0.2">
      <c r="A5143" t="s">
        <v>8514</v>
      </c>
      <c r="B5143">
        <v>0.40463100000000002</v>
      </c>
      <c r="C5143">
        <v>0.59536900000000004</v>
      </c>
      <c r="D5143">
        <v>0.40463100000000002</v>
      </c>
    </row>
    <row r="5144" spans="1:4" x14ac:dyDescent="0.2">
      <c r="A5144" t="s">
        <v>8515</v>
      </c>
      <c r="B5144">
        <v>0.42592799999999997</v>
      </c>
      <c r="C5144">
        <v>0.57407200000000003</v>
      </c>
      <c r="D5144">
        <v>0.42592799999999997</v>
      </c>
    </row>
    <row r="5145" spans="1:4" x14ac:dyDescent="0.2">
      <c r="A5145" t="s">
        <v>8516</v>
      </c>
      <c r="B5145">
        <v>0.44722200000000001</v>
      </c>
      <c r="C5145">
        <v>0.55277799999999999</v>
      </c>
      <c r="D5145">
        <v>0.44722200000000001</v>
      </c>
    </row>
    <row r="5146" spans="1:4" x14ac:dyDescent="0.2">
      <c r="A5146" t="s">
        <v>8517</v>
      </c>
      <c r="B5146">
        <v>0.46852199999999999</v>
      </c>
      <c r="C5146">
        <v>0.53147800000000001</v>
      </c>
      <c r="D5146">
        <v>0.46852199999999999</v>
      </c>
    </row>
    <row r="5147" spans="1:4" x14ac:dyDescent="0.2">
      <c r="A5147" t="s">
        <v>8518</v>
      </c>
      <c r="B5147">
        <v>0.489815</v>
      </c>
      <c r="C5147">
        <v>0.510185</v>
      </c>
      <c r="D5147">
        <v>0.489815</v>
      </c>
    </row>
    <row r="5148" spans="1:4" x14ac:dyDescent="0.2">
      <c r="A5148" t="s">
        <v>8519</v>
      </c>
      <c r="B5148">
        <v>0.51111099999999998</v>
      </c>
      <c r="C5148">
        <v>0.48888900000000002</v>
      </c>
      <c r="D5148">
        <v>0.51111099999999998</v>
      </c>
    </row>
    <row r="5149" spans="1:4" x14ac:dyDescent="0.2">
      <c r="A5149" t="s">
        <v>8520</v>
      </c>
      <c r="B5149">
        <v>0.53240399999999999</v>
      </c>
      <c r="C5149">
        <v>0.46759600000000001</v>
      </c>
      <c r="D5149">
        <v>0.53240399999999999</v>
      </c>
    </row>
    <row r="5150" spans="1:4" x14ac:dyDescent="0.2">
      <c r="A5150" t="s">
        <v>8521</v>
      </c>
      <c r="B5150">
        <v>0.34722199999999998</v>
      </c>
      <c r="C5150">
        <v>0.65277799999999997</v>
      </c>
      <c r="D5150">
        <v>0.34722199999999998</v>
      </c>
    </row>
    <row r="5151" spans="1:4" x14ac:dyDescent="0.2">
      <c r="A5151" t="s">
        <v>8522</v>
      </c>
      <c r="B5151">
        <v>0.37036999999999998</v>
      </c>
      <c r="C5151">
        <v>0.62963000000000002</v>
      </c>
      <c r="D5151">
        <v>0.37036999999999998</v>
      </c>
    </row>
    <row r="5152" spans="1:4" x14ac:dyDescent="0.2">
      <c r="A5152" t="s">
        <v>8523</v>
      </c>
      <c r="B5152">
        <v>0.39351900000000001</v>
      </c>
      <c r="C5152">
        <v>0.60648100000000005</v>
      </c>
      <c r="D5152">
        <v>0.39351900000000001</v>
      </c>
    </row>
    <row r="5153" spans="1:4" x14ac:dyDescent="0.2">
      <c r="A5153" t="s">
        <v>8524</v>
      </c>
      <c r="B5153">
        <v>0.41666900000000001</v>
      </c>
      <c r="C5153">
        <v>0.58333100000000004</v>
      </c>
      <c r="D5153">
        <v>0.41666900000000001</v>
      </c>
    </row>
    <row r="5154" spans="1:4" x14ac:dyDescent="0.2">
      <c r="A5154" t="s">
        <v>8525</v>
      </c>
      <c r="B5154">
        <v>0.43981500000000001</v>
      </c>
      <c r="C5154">
        <v>0.56018500000000004</v>
      </c>
      <c r="D5154">
        <v>0.43981500000000001</v>
      </c>
    </row>
    <row r="5155" spans="1:4" x14ac:dyDescent="0.2">
      <c r="A5155" t="s">
        <v>8526</v>
      </c>
      <c r="B5155">
        <v>0.46296300000000001</v>
      </c>
      <c r="C5155">
        <v>0.53703699999999999</v>
      </c>
      <c r="D5155">
        <v>0.46296300000000001</v>
      </c>
    </row>
    <row r="5156" spans="1:4" x14ac:dyDescent="0.2">
      <c r="A5156" t="s">
        <v>8527</v>
      </c>
      <c r="B5156">
        <v>0.48611100000000002</v>
      </c>
      <c r="C5156">
        <v>0.51388900000000004</v>
      </c>
      <c r="D5156">
        <v>0.48611100000000002</v>
      </c>
    </row>
    <row r="5157" spans="1:4" x14ac:dyDescent="0.2">
      <c r="A5157" t="s">
        <v>8528</v>
      </c>
      <c r="B5157">
        <v>0.50925900000000002</v>
      </c>
      <c r="C5157">
        <v>0.49074099999999998</v>
      </c>
      <c r="D5157">
        <v>0.50925900000000002</v>
      </c>
    </row>
    <row r="5158" spans="1:4" x14ac:dyDescent="0.2">
      <c r="A5158" t="s">
        <v>8529</v>
      </c>
      <c r="B5158">
        <v>0.53240799999999999</v>
      </c>
      <c r="C5158">
        <v>0.46759200000000001</v>
      </c>
      <c r="D5158">
        <v>0.53240799999999999</v>
      </c>
    </row>
    <row r="5159" spans="1:4" x14ac:dyDescent="0.2">
      <c r="A5159" t="s">
        <v>8530</v>
      </c>
      <c r="B5159">
        <v>0.55555600000000005</v>
      </c>
      <c r="C5159">
        <v>0.44444400000000001</v>
      </c>
      <c r="D5159">
        <v>0.55555600000000005</v>
      </c>
    </row>
    <row r="5160" spans="1:4" x14ac:dyDescent="0.2">
      <c r="A5160" t="s">
        <v>8531</v>
      </c>
      <c r="B5160">
        <v>0.57870200000000005</v>
      </c>
      <c r="C5160">
        <v>0.42129800000000001</v>
      </c>
      <c r="D5160">
        <v>0.57870200000000005</v>
      </c>
    </row>
    <row r="5161" spans="1:4" x14ac:dyDescent="0.2">
      <c r="A5161" t="s">
        <v>8532</v>
      </c>
      <c r="B5161">
        <v>0.49305500000000002</v>
      </c>
      <c r="C5161">
        <v>0.50694499999999998</v>
      </c>
      <c r="D5161">
        <v>0.49305500000000002</v>
      </c>
    </row>
    <row r="5162" spans="1:4" x14ac:dyDescent="0.2">
      <c r="A5162" t="s">
        <v>8533</v>
      </c>
      <c r="B5162">
        <v>0.525926</v>
      </c>
      <c r="C5162">
        <v>0.474074</v>
      </c>
      <c r="D5162">
        <v>0.525926</v>
      </c>
    </row>
    <row r="5163" spans="1:4" x14ac:dyDescent="0.2">
      <c r="A5163" t="s">
        <v>8534</v>
      </c>
      <c r="B5163">
        <v>0.55879500000000004</v>
      </c>
      <c r="C5163">
        <v>0.44120500000000001</v>
      </c>
      <c r="D5163">
        <v>0.55879500000000004</v>
      </c>
    </row>
    <row r="5164" spans="1:4" x14ac:dyDescent="0.2">
      <c r="A5164" t="s">
        <v>8535</v>
      </c>
      <c r="B5164">
        <v>0.59166700000000005</v>
      </c>
      <c r="C5164">
        <v>0.408333</v>
      </c>
      <c r="D5164">
        <v>0.59166700000000005</v>
      </c>
    </row>
    <row r="5165" spans="1:4" x14ac:dyDescent="0.2">
      <c r="A5165" t="s">
        <v>8536</v>
      </c>
      <c r="B5165">
        <v>0.62453700000000001</v>
      </c>
      <c r="C5165">
        <v>0.37546299999999999</v>
      </c>
      <c r="D5165">
        <v>0.62453700000000001</v>
      </c>
    </row>
    <row r="5166" spans="1:4" x14ac:dyDescent="0.2">
      <c r="A5166" t="s">
        <v>8537</v>
      </c>
      <c r="B5166">
        <v>0.65740799999999999</v>
      </c>
      <c r="C5166">
        <v>0.34259200000000001</v>
      </c>
      <c r="D5166">
        <v>0.65740799999999999</v>
      </c>
    </row>
    <row r="5167" spans="1:4" x14ac:dyDescent="0.2">
      <c r="A5167" t="s">
        <v>8538</v>
      </c>
      <c r="B5167">
        <v>0.69028299999999998</v>
      </c>
      <c r="C5167">
        <v>0.30971700000000002</v>
      </c>
      <c r="D5167">
        <v>0.69028299999999998</v>
      </c>
    </row>
    <row r="5168" spans="1:4" x14ac:dyDescent="0.2">
      <c r="A5168" t="s">
        <v>8539</v>
      </c>
      <c r="B5168">
        <v>0.72314999999999996</v>
      </c>
      <c r="C5168">
        <v>0.27684999999999998</v>
      </c>
      <c r="D5168">
        <v>0.72314999999999996</v>
      </c>
    </row>
    <row r="5169" spans="1:4" x14ac:dyDescent="0.2">
      <c r="A5169" t="s">
        <v>8540</v>
      </c>
      <c r="B5169">
        <v>0.756019</v>
      </c>
      <c r="C5169">
        <v>0.243981</v>
      </c>
      <c r="D5169">
        <v>0.756019</v>
      </c>
    </row>
    <row r="5170" spans="1:4" x14ac:dyDescent="0.2">
      <c r="A5170" t="s">
        <v>8541</v>
      </c>
      <c r="B5170">
        <v>0.78888400000000003</v>
      </c>
      <c r="C5170">
        <v>0.211116</v>
      </c>
      <c r="D5170">
        <v>0.78888400000000003</v>
      </c>
    </row>
    <row r="5171" spans="1:4" x14ac:dyDescent="0.2">
      <c r="A5171" t="s">
        <v>8542</v>
      </c>
      <c r="B5171">
        <v>0.82175900000000002</v>
      </c>
      <c r="C5171">
        <v>0.17824100000000001</v>
      </c>
      <c r="D5171">
        <v>0.82175900000000002</v>
      </c>
    </row>
    <row r="5172" spans="1:4" x14ac:dyDescent="0.2">
      <c r="A5172" t="s">
        <v>8543</v>
      </c>
      <c r="B5172">
        <v>0.312498</v>
      </c>
      <c r="C5172">
        <v>0.68750199999999995</v>
      </c>
      <c r="D5172">
        <v>0.312498</v>
      </c>
    </row>
    <row r="5173" spans="1:4" x14ac:dyDescent="0.2">
      <c r="A5173" t="s">
        <v>8544</v>
      </c>
      <c r="B5173">
        <v>0.33333299999999999</v>
      </c>
      <c r="C5173">
        <v>0.66666700000000001</v>
      </c>
      <c r="D5173">
        <v>0.33333299999999999</v>
      </c>
    </row>
    <row r="5174" spans="1:4" x14ac:dyDescent="0.2">
      <c r="A5174" t="s">
        <v>8545</v>
      </c>
      <c r="B5174">
        <v>0.35416700000000001</v>
      </c>
      <c r="C5174">
        <v>0.64583299999999999</v>
      </c>
      <c r="D5174">
        <v>0.35416700000000001</v>
      </c>
    </row>
    <row r="5175" spans="1:4" x14ac:dyDescent="0.2">
      <c r="A5175" t="s">
        <v>8546</v>
      </c>
      <c r="B5175">
        <v>0.374996</v>
      </c>
      <c r="C5175">
        <v>0.625004</v>
      </c>
      <c r="D5175">
        <v>0.374996</v>
      </c>
    </row>
    <row r="5176" spans="1:4" x14ac:dyDescent="0.2">
      <c r="A5176" t="s">
        <v>8547</v>
      </c>
      <c r="B5176">
        <v>0.39583299999999999</v>
      </c>
      <c r="C5176">
        <v>0.60416700000000001</v>
      </c>
      <c r="D5176">
        <v>0.39583299999999999</v>
      </c>
    </row>
    <row r="5177" spans="1:4" x14ac:dyDescent="0.2">
      <c r="A5177" t="s">
        <v>8548</v>
      </c>
      <c r="B5177">
        <v>0.41666900000000001</v>
      </c>
      <c r="C5177">
        <v>0.58333100000000004</v>
      </c>
      <c r="D5177">
        <v>0.41666900000000001</v>
      </c>
    </row>
    <row r="5178" spans="1:4" x14ac:dyDescent="0.2">
      <c r="A5178" t="s">
        <v>8549</v>
      </c>
      <c r="B5178">
        <v>0.43750099999999997</v>
      </c>
      <c r="C5178">
        <v>0.56249899999999997</v>
      </c>
      <c r="D5178">
        <v>0.43750099999999997</v>
      </c>
    </row>
    <row r="5179" spans="1:4" x14ac:dyDescent="0.2">
      <c r="A5179" t="s">
        <v>8550</v>
      </c>
      <c r="B5179">
        <v>0.45833299999999999</v>
      </c>
      <c r="C5179">
        <v>0.54166700000000001</v>
      </c>
      <c r="D5179">
        <v>0.45833299999999999</v>
      </c>
    </row>
    <row r="5180" spans="1:4" x14ac:dyDescent="0.2">
      <c r="A5180" t="s">
        <v>8551</v>
      </c>
      <c r="B5180">
        <v>0.47916599999999998</v>
      </c>
      <c r="C5180">
        <v>0.52083400000000002</v>
      </c>
      <c r="D5180">
        <v>0.47916599999999998</v>
      </c>
    </row>
    <row r="5181" spans="1:4" x14ac:dyDescent="0.2">
      <c r="A5181" t="s">
        <v>8552</v>
      </c>
      <c r="B5181">
        <v>0.5</v>
      </c>
      <c r="C5181">
        <v>0.5</v>
      </c>
      <c r="D5181">
        <v>0.5</v>
      </c>
    </row>
    <row r="5182" spans="1:4" x14ac:dyDescent="0.2">
      <c r="A5182" t="s">
        <v>8553</v>
      </c>
      <c r="B5182">
        <v>0.52083400000000002</v>
      </c>
      <c r="C5182">
        <v>0.47916599999999998</v>
      </c>
      <c r="D5182">
        <v>0.52083400000000002</v>
      </c>
    </row>
    <row r="5183" spans="1:4" x14ac:dyDescent="0.2">
      <c r="A5183" t="s">
        <v>8554</v>
      </c>
      <c r="B5183">
        <v>0.33333299999999999</v>
      </c>
      <c r="C5183">
        <v>0.66666700000000001</v>
      </c>
      <c r="D5183">
        <v>0.33333299999999999</v>
      </c>
    </row>
    <row r="5184" spans="1:4" x14ac:dyDescent="0.2">
      <c r="A5184" t="s">
        <v>8555</v>
      </c>
      <c r="B5184">
        <v>0.35555599999999998</v>
      </c>
      <c r="C5184">
        <v>0.64444400000000002</v>
      </c>
      <c r="D5184">
        <v>0.35555599999999998</v>
      </c>
    </row>
    <row r="5185" spans="1:4" x14ac:dyDescent="0.2">
      <c r="A5185" t="s">
        <v>8556</v>
      </c>
      <c r="B5185">
        <v>0.37778299999999998</v>
      </c>
      <c r="C5185">
        <v>0.62221700000000002</v>
      </c>
      <c r="D5185">
        <v>0.37778299999999998</v>
      </c>
    </row>
    <row r="5186" spans="1:4" x14ac:dyDescent="0.2">
      <c r="A5186" t="s">
        <v>8557</v>
      </c>
      <c r="B5186">
        <v>0.400001</v>
      </c>
      <c r="C5186">
        <v>0.59999899999999995</v>
      </c>
      <c r="D5186">
        <v>0.400001</v>
      </c>
    </row>
    <row r="5187" spans="1:4" x14ac:dyDescent="0.2">
      <c r="A5187" t="s">
        <v>8558</v>
      </c>
      <c r="B5187">
        <v>0.42222399999999999</v>
      </c>
      <c r="C5187">
        <v>0.57777599999999996</v>
      </c>
      <c r="D5187">
        <v>0.42222399999999999</v>
      </c>
    </row>
    <row r="5188" spans="1:4" x14ac:dyDescent="0.2">
      <c r="A5188" t="s">
        <v>8559</v>
      </c>
      <c r="B5188">
        <v>0.44444499999999998</v>
      </c>
      <c r="C5188">
        <v>0.55555500000000002</v>
      </c>
      <c r="D5188">
        <v>0.44444499999999998</v>
      </c>
    </row>
    <row r="5189" spans="1:4" x14ac:dyDescent="0.2">
      <c r="A5189" t="s">
        <v>8560</v>
      </c>
      <c r="B5189">
        <v>0.466673</v>
      </c>
      <c r="C5189">
        <v>0.533327</v>
      </c>
      <c r="D5189">
        <v>0.466673</v>
      </c>
    </row>
    <row r="5190" spans="1:4" x14ac:dyDescent="0.2">
      <c r="A5190" t="s">
        <v>8561</v>
      </c>
      <c r="B5190">
        <v>0.48888900000000002</v>
      </c>
      <c r="C5190">
        <v>0.51111099999999998</v>
      </c>
      <c r="D5190">
        <v>0.48888900000000002</v>
      </c>
    </row>
    <row r="5191" spans="1:4" x14ac:dyDescent="0.2">
      <c r="A5191" t="s">
        <v>8562</v>
      </c>
      <c r="B5191">
        <v>0.51111099999999998</v>
      </c>
      <c r="C5191">
        <v>0.48888900000000002</v>
      </c>
      <c r="D5191">
        <v>0.51111099999999998</v>
      </c>
    </row>
    <row r="5192" spans="1:4" x14ac:dyDescent="0.2">
      <c r="A5192" t="s">
        <v>8563</v>
      </c>
      <c r="B5192">
        <v>0.53333299999999995</v>
      </c>
      <c r="C5192">
        <v>0.466667</v>
      </c>
      <c r="D5192">
        <v>0.53333299999999995</v>
      </c>
    </row>
    <row r="5193" spans="1:4" x14ac:dyDescent="0.2">
      <c r="A5193" t="s">
        <v>8564</v>
      </c>
      <c r="B5193">
        <v>0.55555600000000005</v>
      </c>
      <c r="C5193">
        <v>0.44444400000000001</v>
      </c>
      <c r="D5193">
        <v>0.55555600000000005</v>
      </c>
    </row>
    <row r="5194" spans="1:4" x14ac:dyDescent="0.2">
      <c r="A5194" t="s">
        <v>8565</v>
      </c>
      <c r="B5194">
        <v>0.375</v>
      </c>
      <c r="C5194">
        <v>0.625</v>
      </c>
      <c r="D5194">
        <v>0.375</v>
      </c>
    </row>
    <row r="5195" spans="1:4" x14ac:dyDescent="0.2">
      <c r="A5195" t="s">
        <v>8566</v>
      </c>
      <c r="B5195">
        <v>0.400003</v>
      </c>
      <c r="C5195">
        <v>0.599997</v>
      </c>
      <c r="D5195">
        <v>0.400003</v>
      </c>
    </row>
    <row r="5196" spans="1:4" x14ac:dyDescent="0.2">
      <c r="A5196" t="s">
        <v>8567</v>
      </c>
      <c r="B5196">
        <v>0.42500100000000002</v>
      </c>
      <c r="C5196">
        <v>0.57499900000000004</v>
      </c>
      <c r="D5196">
        <v>0.42500100000000002</v>
      </c>
    </row>
    <row r="5197" spans="1:4" x14ac:dyDescent="0.2">
      <c r="A5197" t="s">
        <v>8568</v>
      </c>
      <c r="B5197">
        <v>0.45</v>
      </c>
      <c r="C5197">
        <v>0.55000000000000004</v>
      </c>
      <c r="D5197">
        <v>0.45</v>
      </c>
    </row>
    <row r="5198" spans="1:4" x14ac:dyDescent="0.2">
      <c r="A5198" t="s">
        <v>8569</v>
      </c>
      <c r="B5198">
        <v>0.47499999999999998</v>
      </c>
      <c r="C5198">
        <v>0.52500000000000002</v>
      </c>
      <c r="D5198">
        <v>0.47499999999999998</v>
      </c>
    </row>
    <row r="5199" spans="1:4" x14ac:dyDescent="0.2">
      <c r="A5199" t="s">
        <v>8570</v>
      </c>
      <c r="B5199">
        <v>0.5</v>
      </c>
      <c r="C5199">
        <v>0.5</v>
      </c>
      <c r="D5199">
        <v>0.5</v>
      </c>
    </row>
    <row r="5200" spans="1:4" x14ac:dyDescent="0.2">
      <c r="A5200" t="s">
        <v>8571</v>
      </c>
      <c r="B5200">
        <v>0.52500000000000002</v>
      </c>
      <c r="C5200">
        <v>0.47499999999999998</v>
      </c>
      <c r="D5200">
        <v>0.52500000000000002</v>
      </c>
    </row>
    <row r="5201" spans="1:4" x14ac:dyDescent="0.2">
      <c r="A5201" t="s">
        <v>8572</v>
      </c>
      <c r="B5201">
        <v>0.55000000000000004</v>
      </c>
      <c r="C5201">
        <v>0.45</v>
      </c>
      <c r="D5201">
        <v>0.55000000000000004</v>
      </c>
    </row>
    <row r="5202" spans="1:4" x14ac:dyDescent="0.2">
      <c r="A5202" t="s">
        <v>8573</v>
      </c>
      <c r="B5202">
        <v>0.57499900000000004</v>
      </c>
      <c r="C5202">
        <v>0.42500100000000002</v>
      </c>
      <c r="D5202">
        <v>0.57499900000000004</v>
      </c>
    </row>
    <row r="5203" spans="1:4" x14ac:dyDescent="0.2">
      <c r="A5203" t="s">
        <v>8574</v>
      </c>
      <c r="B5203">
        <v>0.599997</v>
      </c>
      <c r="C5203">
        <v>0.400003</v>
      </c>
      <c r="D5203">
        <v>0.599997</v>
      </c>
    </row>
    <row r="5204" spans="1:4" x14ac:dyDescent="0.2">
      <c r="A5204" t="s">
        <v>8575</v>
      </c>
      <c r="B5204">
        <v>0.625</v>
      </c>
      <c r="C5204">
        <v>0.375</v>
      </c>
      <c r="D5204">
        <v>0.625</v>
      </c>
    </row>
    <row r="5205" spans="1:4" x14ac:dyDescent="0.2">
      <c r="A5205" t="s">
        <v>8576</v>
      </c>
      <c r="B5205">
        <v>0.375</v>
      </c>
      <c r="C5205">
        <v>0.625</v>
      </c>
      <c r="D5205">
        <v>0.375</v>
      </c>
    </row>
    <row r="5206" spans="1:4" x14ac:dyDescent="0.2">
      <c r="A5206" t="s">
        <v>8577</v>
      </c>
      <c r="B5206">
        <v>0.400003</v>
      </c>
      <c r="C5206">
        <v>0.599997</v>
      </c>
      <c r="D5206">
        <v>0.400003</v>
      </c>
    </row>
    <row r="5207" spans="1:4" x14ac:dyDescent="0.2">
      <c r="A5207" t="s">
        <v>8578</v>
      </c>
      <c r="B5207">
        <v>0.42500100000000002</v>
      </c>
      <c r="C5207">
        <v>0.57499900000000004</v>
      </c>
      <c r="D5207">
        <v>0.42500100000000002</v>
      </c>
    </row>
    <row r="5208" spans="1:4" x14ac:dyDescent="0.2">
      <c r="A5208" t="s">
        <v>8579</v>
      </c>
      <c r="B5208">
        <v>0.45</v>
      </c>
      <c r="C5208">
        <v>0.55000000000000004</v>
      </c>
      <c r="D5208">
        <v>0.45</v>
      </c>
    </row>
    <row r="5209" spans="1:4" x14ac:dyDescent="0.2">
      <c r="A5209" t="s">
        <v>8580</v>
      </c>
      <c r="B5209">
        <v>0.47499999999999998</v>
      </c>
      <c r="C5209">
        <v>0.52500000000000002</v>
      </c>
      <c r="D5209">
        <v>0.47499999999999998</v>
      </c>
    </row>
    <row r="5210" spans="1:4" x14ac:dyDescent="0.2">
      <c r="A5210" t="s">
        <v>8581</v>
      </c>
      <c r="B5210">
        <v>0.5</v>
      </c>
      <c r="C5210">
        <v>0.5</v>
      </c>
      <c r="D5210">
        <v>0.5</v>
      </c>
    </row>
    <row r="5211" spans="1:4" x14ac:dyDescent="0.2">
      <c r="A5211" t="s">
        <v>8582</v>
      </c>
      <c r="B5211">
        <v>0.52500000000000002</v>
      </c>
      <c r="C5211">
        <v>0.47499999999999998</v>
      </c>
      <c r="D5211">
        <v>0.52500000000000002</v>
      </c>
    </row>
    <row r="5212" spans="1:4" x14ac:dyDescent="0.2">
      <c r="A5212" t="s">
        <v>8583</v>
      </c>
      <c r="B5212">
        <v>0.55000000000000004</v>
      </c>
      <c r="C5212">
        <v>0.45</v>
      </c>
      <c r="D5212">
        <v>0.55000000000000004</v>
      </c>
    </row>
    <row r="5213" spans="1:4" x14ac:dyDescent="0.2">
      <c r="A5213" t="s">
        <v>8584</v>
      </c>
      <c r="B5213">
        <v>0.57499900000000004</v>
      </c>
      <c r="C5213">
        <v>0.42500100000000002</v>
      </c>
      <c r="D5213">
        <v>0.57499900000000004</v>
      </c>
    </row>
    <row r="5214" spans="1:4" x14ac:dyDescent="0.2">
      <c r="A5214" t="s">
        <v>8585</v>
      </c>
      <c r="B5214">
        <v>0.599997</v>
      </c>
      <c r="C5214">
        <v>0.400003</v>
      </c>
      <c r="D5214">
        <v>0.599997</v>
      </c>
    </row>
    <row r="5215" spans="1:4" x14ac:dyDescent="0.2">
      <c r="A5215" t="s">
        <v>8586</v>
      </c>
      <c r="B5215">
        <v>0.625</v>
      </c>
      <c r="C5215">
        <v>0.375</v>
      </c>
      <c r="D5215">
        <v>0.625</v>
      </c>
    </row>
    <row r="5216" spans="1:4" x14ac:dyDescent="0.2">
      <c r="A5216" t="s">
        <v>8587</v>
      </c>
      <c r="B5216">
        <v>0.29166700000000001</v>
      </c>
      <c r="C5216">
        <v>0.70833299999999999</v>
      </c>
      <c r="D5216">
        <v>0.29166700000000001</v>
      </c>
    </row>
    <row r="5217" spans="1:4" x14ac:dyDescent="0.2">
      <c r="A5217" t="s">
        <v>8588</v>
      </c>
      <c r="B5217">
        <v>0.311108</v>
      </c>
      <c r="C5217">
        <v>0.68889199999999995</v>
      </c>
      <c r="D5217">
        <v>0.311108</v>
      </c>
    </row>
    <row r="5218" spans="1:4" x14ac:dyDescent="0.2">
      <c r="A5218" t="s">
        <v>8589</v>
      </c>
      <c r="B5218">
        <v>0.33055499999999999</v>
      </c>
      <c r="C5218">
        <v>0.66944499999999996</v>
      </c>
      <c r="D5218">
        <v>0.33055499999999999</v>
      </c>
    </row>
    <row r="5219" spans="1:4" x14ac:dyDescent="0.2">
      <c r="A5219" t="s">
        <v>8590</v>
      </c>
      <c r="B5219">
        <v>0.349997</v>
      </c>
      <c r="C5219">
        <v>0.650003</v>
      </c>
      <c r="D5219">
        <v>0.349997</v>
      </c>
    </row>
    <row r="5220" spans="1:4" x14ac:dyDescent="0.2">
      <c r="A5220" t="s">
        <v>8591</v>
      </c>
      <c r="B5220">
        <v>0.36944399999999999</v>
      </c>
      <c r="C5220">
        <v>0.63055600000000001</v>
      </c>
      <c r="D5220">
        <v>0.36944399999999999</v>
      </c>
    </row>
    <row r="5221" spans="1:4" x14ac:dyDescent="0.2">
      <c r="A5221" t="s">
        <v>8592</v>
      </c>
      <c r="B5221">
        <v>0.38888899999999998</v>
      </c>
      <c r="C5221">
        <v>0.61111099999999996</v>
      </c>
      <c r="D5221">
        <v>0.38888899999999998</v>
      </c>
    </row>
    <row r="5222" spans="1:4" x14ac:dyDescent="0.2">
      <c r="A5222" t="s">
        <v>8593</v>
      </c>
      <c r="B5222">
        <v>0.40833399999999997</v>
      </c>
      <c r="C5222">
        <v>0.59166600000000003</v>
      </c>
      <c r="D5222">
        <v>0.40833399999999997</v>
      </c>
    </row>
    <row r="5223" spans="1:4" x14ac:dyDescent="0.2">
      <c r="A5223" t="s">
        <v>8594</v>
      </c>
      <c r="B5223">
        <v>0.42777900000000002</v>
      </c>
      <c r="C5223">
        <v>0.57222099999999998</v>
      </c>
      <c r="D5223">
        <v>0.42777900000000002</v>
      </c>
    </row>
    <row r="5224" spans="1:4" x14ac:dyDescent="0.2">
      <c r="A5224" t="s">
        <v>8595</v>
      </c>
      <c r="B5224">
        <v>0.44722299999999998</v>
      </c>
      <c r="C5224">
        <v>0.55277699999999996</v>
      </c>
      <c r="D5224">
        <v>0.44722299999999998</v>
      </c>
    </row>
    <row r="5225" spans="1:4" x14ac:dyDescent="0.2">
      <c r="A5225" t="s">
        <v>8596</v>
      </c>
      <c r="B5225">
        <v>0.466667</v>
      </c>
      <c r="C5225">
        <v>0.53333299999999995</v>
      </c>
      <c r="D5225">
        <v>0.466667</v>
      </c>
    </row>
    <row r="5226" spans="1:4" x14ac:dyDescent="0.2">
      <c r="A5226" t="s">
        <v>8597</v>
      </c>
      <c r="B5226">
        <v>0.48611599999999999</v>
      </c>
      <c r="C5226">
        <v>0.51388400000000001</v>
      </c>
      <c r="D5226">
        <v>0.48611599999999999</v>
      </c>
    </row>
    <row r="5227" spans="1:4" x14ac:dyDescent="0.2">
      <c r="A5227" t="s">
        <v>8598</v>
      </c>
    </row>
    <row r="5228" spans="1:4" x14ac:dyDescent="0.2">
      <c r="A5228" t="s">
        <v>8599</v>
      </c>
    </row>
    <row r="5229" spans="1:4" x14ac:dyDescent="0.2">
      <c r="A5229" t="s">
        <v>8600</v>
      </c>
    </row>
    <row r="5230" spans="1:4" x14ac:dyDescent="0.2">
      <c r="A5230" t="s">
        <v>8601</v>
      </c>
    </row>
    <row r="5231" spans="1:4" x14ac:dyDescent="0.2">
      <c r="A5231" t="s">
        <v>8602</v>
      </c>
    </row>
    <row r="5232" spans="1:4" x14ac:dyDescent="0.2">
      <c r="A5232" t="s">
        <v>8603</v>
      </c>
    </row>
    <row r="5233" spans="1:1" x14ac:dyDescent="0.2">
      <c r="A5233" t="s">
        <v>8604</v>
      </c>
    </row>
    <row r="5234" spans="1:1" x14ac:dyDescent="0.2">
      <c r="A5234" t="s">
        <v>8605</v>
      </c>
    </row>
    <row r="5235" spans="1:1" x14ac:dyDescent="0.2">
      <c r="A5235" t="s">
        <v>8606</v>
      </c>
    </row>
    <row r="5236" spans="1:1" x14ac:dyDescent="0.2">
      <c r="A5236" t="s">
        <v>8607</v>
      </c>
    </row>
    <row r="5237" spans="1:1" x14ac:dyDescent="0.2">
      <c r="A5237" t="s">
        <v>8608</v>
      </c>
    </row>
    <row r="5238" spans="1:1" x14ac:dyDescent="0.2">
      <c r="A5238" t="s">
        <v>8609</v>
      </c>
    </row>
    <row r="5239" spans="1:1" x14ac:dyDescent="0.2">
      <c r="A5239" t="s">
        <v>8610</v>
      </c>
    </row>
    <row r="5240" spans="1:1" x14ac:dyDescent="0.2">
      <c r="A5240" t="s">
        <v>8611</v>
      </c>
    </row>
    <row r="5241" spans="1:1" x14ac:dyDescent="0.2">
      <c r="A5241" t="s">
        <v>8612</v>
      </c>
    </row>
    <row r="5242" spans="1:1" x14ac:dyDescent="0.2">
      <c r="A5242" t="s">
        <v>8613</v>
      </c>
    </row>
    <row r="5243" spans="1:1" x14ac:dyDescent="0.2">
      <c r="A5243" t="s">
        <v>8614</v>
      </c>
    </row>
    <row r="5244" spans="1:1" x14ac:dyDescent="0.2">
      <c r="A5244" t="s">
        <v>8615</v>
      </c>
    </row>
    <row r="5245" spans="1:1" x14ac:dyDescent="0.2">
      <c r="A5245" t="s">
        <v>8616</v>
      </c>
    </row>
    <row r="5246" spans="1:1" x14ac:dyDescent="0.2">
      <c r="A5246" t="s">
        <v>8617</v>
      </c>
    </row>
    <row r="5247" spans="1:1" x14ac:dyDescent="0.2">
      <c r="A5247" t="s">
        <v>8618</v>
      </c>
    </row>
    <row r="5248" spans="1:1" x14ac:dyDescent="0.2">
      <c r="A5248" t="s">
        <v>8619</v>
      </c>
    </row>
    <row r="5249" spans="1:1" x14ac:dyDescent="0.2">
      <c r="A5249" t="s">
        <v>8620</v>
      </c>
    </row>
    <row r="5250" spans="1:1" x14ac:dyDescent="0.2">
      <c r="A5250" t="s">
        <v>8621</v>
      </c>
    </row>
    <row r="5251" spans="1:1" x14ac:dyDescent="0.2">
      <c r="A5251" t="s">
        <v>8622</v>
      </c>
    </row>
    <row r="5252" spans="1:1" x14ac:dyDescent="0.2">
      <c r="A5252" t="s">
        <v>8623</v>
      </c>
    </row>
    <row r="5253" spans="1:1" x14ac:dyDescent="0.2">
      <c r="A5253" t="s">
        <v>8624</v>
      </c>
    </row>
    <row r="5254" spans="1:1" x14ac:dyDescent="0.2">
      <c r="A5254" t="s">
        <v>8625</v>
      </c>
    </row>
    <row r="5255" spans="1:1" x14ac:dyDescent="0.2">
      <c r="A5255" t="s">
        <v>8626</v>
      </c>
    </row>
    <row r="5256" spans="1:1" x14ac:dyDescent="0.2">
      <c r="A5256" t="s">
        <v>8627</v>
      </c>
    </row>
    <row r="5257" spans="1:1" x14ac:dyDescent="0.2">
      <c r="A5257" t="s">
        <v>8628</v>
      </c>
    </row>
    <row r="5258" spans="1:1" x14ac:dyDescent="0.2">
      <c r="A5258" t="s">
        <v>8629</v>
      </c>
    </row>
    <row r="5259" spans="1:1" x14ac:dyDescent="0.2">
      <c r="A5259" t="s">
        <v>8630</v>
      </c>
    </row>
    <row r="5260" spans="1:1" x14ac:dyDescent="0.2">
      <c r="A5260" t="s">
        <v>8631</v>
      </c>
    </row>
    <row r="5261" spans="1:1" x14ac:dyDescent="0.2">
      <c r="A5261" t="s">
        <v>8632</v>
      </c>
    </row>
    <row r="5262" spans="1:1" x14ac:dyDescent="0.2">
      <c r="A5262" t="s">
        <v>8633</v>
      </c>
    </row>
    <row r="5263" spans="1:1" x14ac:dyDescent="0.2">
      <c r="A5263" t="s">
        <v>8634</v>
      </c>
    </row>
    <row r="5264" spans="1:1" x14ac:dyDescent="0.2">
      <c r="A5264" t="s">
        <v>8635</v>
      </c>
    </row>
    <row r="5265" spans="1:1" x14ac:dyDescent="0.2">
      <c r="A5265" t="s">
        <v>8636</v>
      </c>
    </row>
    <row r="5266" spans="1:1" x14ac:dyDescent="0.2">
      <c r="A5266" t="s">
        <v>8637</v>
      </c>
    </row>
    <row r="5267" spans="1:1" x14ac:dyDescent="0.2">
      <c r="A5267" t="s">
        <v>8638</v>
      </c>
    </row>
    <row r="5268" spans="1:1" x14ac:dyDescent="0.2">
      <c r="A5268" t="s">
        <v>8639</v>
      </c>
    </row>
    <row r="5269" spans="1:1" x14ac:dyDescent="0.2">
      <c r="A5269" t="s">
        <v>8640</v>
      </c>
    </row>
    <row r="5270" spans="1:1" x14ac:dyDescent="0.2">
      <c r="A5270" t="s">
        <v>8641</v>
      </c>
    </row>
    <row r="5271" spans="1:1" x14ac:dyDescent="0.2">
      <c r="A5271" t="s">
        <v>8642</v>
      </c>
    </row>
    <row r="5272" spans="1:1" x14ac:dyDescent="0.2">
      <c r="A5272" t="s">
        <v>8643</v>
      </c>
    </row>
    <row r="5273" spans="1:1" x14ac:dyDescent="0.2">
      <c r="A5273" t="s">
        <v>8644</v>
      </c>
    </row>
    <row r="5274" spans="1:1" x14ac:dyDescent="0.2">
      <c r="A5274" t="s">
        <v>8645</v>
      </c>
    </row>
    <row r="5275" spans="1:1" x14ac:dyDescent="0.2">
      <c r="A5275" t="s">
        <v>8646</v>
      </c>
    </row>
    <row r="5276" spans="1:1" x14ac:dyDescent="0.2">
      <c r="A5276" t="s">
        <v>8647</v>
      </c>
    </row>
    <row r="5277" spans="1:1" x14ac:dyDescent="0.2">
      <c r="A5277" t="s">
        <v>8648</v>
      </c>
    </row>
    <row r="5278" spans="1:1" x14ac:dyDescent="0.2">
      <c r="A5278" t="s">
        <v>8649</v>
      </c>
    </row>
    <row r="5279" spans="1:1" x14ac:dyDescent="0.2">
      <c r="A5279" t="s">
        <v>8650</v>
      </c>
    </row>
    <row r="5280" spans="1:1" x14ac:dyDescent="0.2">
      <c r="A5280" t="s">
        <v>8651</v>
      </c>
    </row>
    <row r="5281" spans="1:1" x14ac:dyDescent="0.2">
      <c r="A5281" t="s">
        <v>8652</v>
      </c>
    </row>
    <row r="5282" spans="1:1" x14ac:dyDescent="0.2">
      <c r="A5282" t="s">
        <v>8653</v>
      </c>
    </row>
    <row r="5283" spans="1:1" x14ac:dyDescent="0.2">
      <c r="A5283" t="s">
        <v>8654</v>
      </c>
    </row>
    <row r="5284" spans="1:1" x14ac:dyDescent="0.2">
      <c r="A5284" t="s">
        <v>8655</v>
      </c>
    </row>
    <row r="5285" spans="1:1" x14ac:dyDescent="0.2">
      <c r="A5285" t="s">
        <v>8656</v>
      </c>
    </row>
    <row r="5286" spans="1:1" x14ac:dyDescent="0.2">
      <c r="A5286" t="s">
        <v>8657</v>
      </c>
    </row>
    <row r="5287" spans="1:1" x14ac:dyDescent="0.2">
      <c r="A5287" t="s">
        <v>8658</v>
      </c>
    </row>
    <row r="5288" spans="1:1" x14ac:dyDescent="0.2">
      <c r="A5288" t="s">
        <v>8659</v>
      </c>
    </row>
    <row r="5289" spans="1:1" x14ac:dyDescent="0.2">
      <c r="A5289" t="s">
        <v>8660</v>
      </c>
    </row>
    <row r="5290" spans="1:1" x14ac:dyDescent="0.2">
      <c r="A5290" t="s">
        <v>8661</v>
      </c>
    </row>
    <row r="5291" spans="1:1" x14ac:dyDescent="0.2">
      <c r="A5291" t="s">
        <v>8662</v>
      </c>
    </row>
    <row r="5292" spans="1:1" x14ac:dyDescent="0.2">
      <c r="A5292" t="s">
        <v>8663</v>
      </c>
    </row>
    <row r="5293" spans="1:1" x14ac:dyDescent="0.2">
      <c r="A5293" t="s">
        <v>8664</v>
      </c>
    </row>
    <row r="5294" spans="1:1" x14ac:dyDescent="0.2">
      <c r="A5294" t="s">
        <v>8665</v>
      </c>
    </row>
    <row r="5295" spans="1:1" x14ac:dyDescent="0.2">
      <c r="A5295" t="s">
        <v>8666</v>
      </c>
    </row>
    <row r="5296" spans="1:1" x14ac:dyDescent="0.2">
      <c r="A5296" t="s">
        <v>8667</v>
      </c>
    </row>
    <row r="5297" spans="1:1" x14ac:dyDescent="0.2">
      <c r="A5297" t="s">
        <v>8668</v>
      </c>
    </row>
    <row r="5298" spans="1:1" x14ac:dyDescent="0.2">
      <c r="A5298" t="s">
        <v>8669</v>
      </c>
    </row>
    <row r="5299" spans="1:1" x14ac:dyDescent="0.2">
      <c r="A5299" t="s">
        <v>8670</v>
      </c>
    </row>
    <row r="5300" spans="1:1" x14ac:dyDescent="0.2">
      <c r="A5300" t="s">
        <v>8671</v>
      </c>
    </row>
    <row r="5301" spans="1:1" x14ac:dyDescent="0.2">
      <c r="A5301" t="s">
        <v>8672</v>
      </c>
    </row>
    <row r="5302" spans="1:1" x14ac:dyDescent="0.2">
      <c r="A5302" t="s">
        <v>8673</v>
      </c>
    </row>
    <row r="5303" spans="1:1" x14ac:dyDescent="0.2">
      <c r="A5303" t="s">
        <v>8674</v>
      </c>
    </row>
    <row r="5304" spans="1:1" x14ac:dyDescent="0.2">
      <c r="A5304" t="s">
        <v>8675</v>
      </c>
    </row>
    <row r="5305" spans="1:1" x14ac:dyDescent="0.2">
      <c r="A5305" t="s">
        <v>8676</v>
      </c>
    </row>
    <row r="5306" spans="1:1" x14ac:dyDescent="0.2">
      <c r="A5306" t="s">
        <v>8677</v>
      </c>
    </row>
    <row r="5307" spans="1:1" x14ac:dyDescent="0.2">
      <c r="A5307" t="s">
        <v>8678</v>
      </c>
    </row>
    <row r="5308" spans="1:1" x14ac:dyDescent="0.2">
      <c r="A5308" t="s">
        <v>8679</v>
      </c>
    </row>
    <row r="5309" spans="1:1" x14ac:dyDescent="0.2">
      <c r="A5309" t="s">
        <v>8680</v>
      </c>
    </row>
    <row r="5310" spans="1:1" x14ac:dyDescent="0.2">
      <c r="A5310" t="s">
        <v>8681</v>
      </c>
    </row>
    <row r="5311" spans="1:1" x14ac:dyDescent="0.2">
      <c r="A5311" t="s">
        <v>8682</v>
      </c>
    </row>
    <row r="5312" spans="1:1" x14ac:dyDescent="0.2">
      <c r="A5312" t="s">
        <v>8683</v>
      </c>
    </row>
    <row r="5313" spans="1:1" x14ac:dyDescent="0.2">
      <c r="A5313" t="s">
        <v>8684</v>
      </c>
    </row>
    <row r="5314" spans="1:1" x14ac:dyDescent="0.2">
      <c r="A5314" t="s">
        <v>8685</v>
      </c>
    </row>
    <row r="5315" spans="1:1" x14ac:dyDescent="0.2">
      <c r="A5315" t="s">
        <v>8686</v>
      </c>
    </row>
    <row r="5316" spans="1:1" x14ac:dyDescent="0.2">
      <c r="A5316" t="s">
        <v>8687</v>
      </c>
    </row>
    <row r="5317" spans="1:1" x14ac:dyDescent="0.2">
      <c r="A5317" t="s">
        <v>8688</v>
      </c>
    </row>
    <row r="5318" spans="1:1" x14ac:dyDescent="0.2">
      <c r="A5318" t="s">
        <v>8689</v>
      </c>
    </row>
    <row r="5319" spans="1:1" x14ac:dyDescent="0.2">
      <c r="A5319" t="s">
        <v>8690</v>
      </c>
    </row>
    <row r="5320" spans="1:1" x14ac:dyDescent="0.2">
      <c r="A5320" t="s">
        <v>8691</v>
      </c>
    </row>
    <row r="5321" spans="1:1" x14ac:dyDescent="0.2">
      <c r="A5321" t="s">
        <v>8692</v>
      </c>
    </row>
    <row r="5322" spans="1:1" x14ac:dyDescent="0.2">
      <c r="A5322" t="s">
        <v>8693</v>
      </c>
    </row>
    <row r="5323" spans="1:1" x14ac:dyDescent="0.2">
      <c r="A5323" t="s">
        <v>8694</v>
      </c>
    </row>
    <row r="5324" spans="1:1" x14ac:dyDescent="0.2">
      <c r="A5324" t="s">
        <v>8695</v>
      </c>
    </row>
    <row r="5325" spans="1:1" x14ac:dyDescent="0.2">
      <c r="A5325" t="s">
        <v>8696</v>
      </c>
    </row>
    <row r="5326" spans="1:1" x14ac:dyDescent="0.2">
      <c r="A5326" t="s">
        <v>8697</v>
      </c>
    </row>
    <row r="5327" spans="1:1" x14ac:dyDescent="0.2">
      <c r="A5327" t="s">
        <v>8698</v>
      </c>
    </row>
    <row r="5328" spans="1:1" x14ac:dyDescent="0.2">
      <c r="A5328" t="s">
        <v>8699</v>
      </c>
    </row>
    <row r="5329" spans="1:1" x14ac:dyDescent="0.2">
      <c r="A5329" t="s">
        <v>8700</v>
      </c>
    </row>
    <row r="5330" spans="1:1" x14ac:dyDescent="0.2">
      <c r="A5330" t="s">
        <v>8701</v>
      </c>
    </row>
    <row r="5331" spans="1:1" x14ac:dyDescent="0.2">
      <c r="A5331" t="s">
        <v>8702</v>
      </c>
    </row>
    <row r="5332" spans="1:1" x14ac:dyDescent="0.2">
      <c r="A5332" t="s">
        <v>8703</v>
      </c>
    </row>
    <row r="5333" spans="1:1" x14ac:dyDescent="0.2">
      <c r="A5333" t="s">
        <v>8704</v>
      </c>
    </row>
    <row r="5334" spans="1:1" x14ac:dyDescent="0.2">
      <c r="A5334" t="s">
        <v>8705</v>
      </c>
    </row>
    <row r="5335" spans="1:1" x14ac:dyDescent="0.2">
      <c r="A5335" t="s">
        <v>8706</v>
      </c>
    </row>
    <row r="5336" spans="1:1" x14ac:dyDescent="0.2">
      <c r="A5336" t="s">
        <v>8707</v>
      </c>
    </row>
    <row r="5337" spans="1:1" x14ac:dyDescent="0.2">
      <c r="A5337" t="s">
        <v>8708</v>
      </c>
    </row>
    <row r="5338" spans="1:1" x14ac:dyDescent="0.2">
      <c r="A5338" t="s">
        <v>8709</v>
      </c>
    </row>
    <row r="5339" spans="1:1" x14ac:dyDescent="0.2">
      <c r="A5339" t="s">
        <v>8710</v>
      </c>
    </row>
    <row r="5340" spans="1:1" x14ac:dyDescent="0.2">
      <c r="A5340" t="s">
        <v>8711</v>
      </c>
    </row>
    <row r="5341" spans="1:1" x14ac:dyDescent="0.2">
      <c r="A5341" t="s">
        <v>8712</v>
      </c>
    </row>
    <row r="5342" spans="1:1" x14ac:dyDescent="0.2">
      <c r="A5342" t="s">
        <v>8713</v>
      </c>
    </row>
    <row r="5343" spans="1:1" x14ac:dyDescent="0.2">
      <c r="A5343" t="s">
        <v>8714</v>
      </c>
    </row>
    <row r="5344" spans="1:1" x14ac:dyDescent="0.2">
      <c r="A5344" t="s">
        <v>8715</v>
      </c>
    </row>
    <row r="5345" spans="1:1" x14ac:dyDescent="0.2">
      <c r="A5345" t="s">
        <v>8716</v>
      </c>
    </row>
    <row r="5346" spans="1:1" x14ac:dyDescent="0.2">
      <c r="A5346" t="s">
        <v>8717</v>
      </c>
    </row>
    <row r="5347" spans="1:1" x14ac:dyDescent="0.2">
      <c r="A5347" t="s">
        <v>8718</v>
      </c>
    </row>
    <row r="5348" spans="1:1" x14ac:dyDescent="0.2">
      <c r="A5348" t="s">
        <v>8719</v>
      </c>
    </row>
    <row r="5349" spans="1:1" x14ac:dyDescent="0.2">
      <c r="A5349" t="s">
        <v>8720</v>
      </c>
    </row>
    <row r="5350" spans="1:1" x14ac:dyDescent="0.2">
      <c r="A5350" t="s">
        <v>8721</v>
      </c>
    </row>
    <row r="5351" spans="1:1" x14ac:dyDescent="0.2">
      <c r="A5351" t="s">
        <v>8722</v>
      </c>
    </row>
    <row r="5352" spans="1:1" x14ac:dyDescent="0.2">
      <c r="A5352" t="s">
        <v>8723</v>
      </c>
    </row>
    <row r="5353" spans="1:1" x14ac:dyDescent="0.2">
      <c r="A5353" t="s">
        <v>8724</v>
      </c>
    </row>
    <row r="5354" spans="1:1" x14ac:dyDescent="0.2">
      <c r="A5354" t="s">
        <v>8725</v>
      </c>
    </row>
    <row r="5355" spans="1:1" x14ac:dyDescent="0.2">
      <c r="A5355" t="s">
        <v>8726</v>
      </c>
    </row>
    <row r="5356" spans="1:1" x14ac:dyDescent="0.2">
      <c r="A5356" t="s">
        <v>8727</v>
      </c>
    </row>
    <row r="5357" spans="1:1" x14ac:dyDescent="0.2">
      <c r="A5357" t="s">
        <v>8728</v>
      </c>
    </row>
    <row r="5358" spans="1:1" x14ac:dyDescent="0.2">
      <c r="A5358" t="s">
        <v>8729</v>
      </c>
    </row>
    <row r="5359" spans="1:1" x14ac:dyDescent="0.2">
      <c r="A5359" t="s">
        <v>8730</v>
      </c>
    </row>
    <row r="5360" spans="1:1" x14ac:dyDescent="0.2">
      <c r="A5360" t="s">
        <v>8731</v>
      </c>
    </row>
    <row r="5361" spans="1:1" x14ac:dyDescent="0.2">
      <c r="A5361" t="s">
        <v>8732</v>
      </c>
    </row>
    <row r="5362" spans="1:1" x14ac:dyDescent="0.2">
      <c r="A5362" t="s">
        <v>8733</v>
      </c>
    </row>
    <row r="5363" spans="1:1" x14ac:dyDescent="0.2">
      <c r="A5363" t="s">
        <v>8734</v>
      </c>
    </row>
    <row r="5364" spans="1:1" x14ac:dyDescent="0.2">
      <c r="A5364" t="s">
        <v>8735</v>
      </c>
    </row>
    <row r="5365" spans="1:1" x14ac:dyDescent="0.2">
      <c r="A5365" t="s">
        <v>8736</v>
      </c>
    </row>
    <row r="5366" spans="1:1" x14ac:dyDescent="0.2">
      <c r="A5366" t="s">
        <v>8737</v>
      </c>
    </row>
    <row r="5367" spans="1:1" x14ac:dyDescent="0.2">
      <c r="A5367" t="s">
        <v>8738</v>
      </c>
    </row>
    <row r="5368" spans="1:1" x14ac:dyDescent="0.2">
      <c r="A5368" t="s">
        <v>8739</v>
      </c>
    </row>
    <row r="5369" spans="1:1" x14ac:dyDescent="0.2">
      <c r="A5369" t="s">
        <v>8740</v>
      </c>
    </row>
    <row r="5370" spans="1:1" x14ac:dyDescent="0.2">
      <c r="A5370" t="s">
        <v>8741</v>
      </c>
    </row>
    <row r="5371" spans="1:1" x14ac:dyDescent="0.2">
      <c r="A5371" t="s">
        <v>8742</v>
      </c>
    </row>
    <row r="5372" spans="1:1" x14ac:dyDescent="0.2">
      <c r="A5372" t="s">
        <v>8743</v>
      </c>
    </row>
    <row r="5373" spans="1:1" x14ac:dyDescent="0.2">
      <c r="A5373" t="s">
        <v>8744</v>
      </c>
    </row>
    <row r="5374" spans="1:1" x14ac:dyDescent="0.2">
      <c r="A5374" t="s">
        <v>8745</v>
      </c>
    </row>
    <row r="5375" spans="1:1" x14ac:dyDescent="0.2">
      <c r="A5375" t="s">
        <v>8746</v>
      </c>
    </row>
    <row r="5376" spans="1:1" x14ac:dyDescent="0.2">
      <c r="A5376" t="s">
        <v>8747</v>
      </c>
    </row>
    <row r="5377" spans="1:1" x14ac:dyDescent="0.2">
      <c r="A5377" t="s">
        <v>8748</v>
      </c>
    </row>
    <row r="5378" spans="1:1" x14ac:dyDescent="0.2">
      <c r="A5378" t="s">
        <v>8749</v>
      </c>
    </row>
    <row r="5379" spans="1:1" x14ac:dyDescent="0.2">
      <c r="A5379" t="s">
        <v>8750</v>
      </c>
    </row>
    <row r="5380" spans="1:1" x14ac:dyDescent="0.2">
      <c r="A5380" t="s">
        <v>8751</v>
      </c>
    </row>
    <row r="5381" spans="1:1" x14ac:dyDescent="0.2">
      <c r="A5381" t="s">
        <v>8752</v>
      </c>
    </row>
    <row r="5382" spans="1:1" x14ac:dyDescent="0.2">
      <c r="A5382" t="s">
        <v>8753</v>
      </c>
    </row>
    <row r="5383" spans="1:1" x14ac:dyDescent="0.2">
      <c r="A5383" t="s">
        <v>8754</v>
      </c>
    </row>
    <row r="5384" spans="1:1" x14ac:dyDescent="0.2">
      <c r="A5384" t="s">
        <v>8755</v>
      </c>
    </row>
    <row r="5385" spans="1:1" x14ac:dyDescent="0.2">
      <c r="A5385" t="s">
        <v>8756</v>
      </c>
    </row>
    <row r="5386" spans="1:1" x14ac:dyDescent="0.2">
      <c r="A5386" t="s">
        <v>8757</v>
      </c>
    </row>
    <row r="5387" spans="1:1" x14ac:dyDescent="0.2">
      <c r="A5387" t="s">
        <v>8758</v>
      </c>
    </row>
    <row r="5388" spans="1:1" x14ac:dyDescent="0.2">
      <c r="A5388" t="s">
        <v>8759</v>
      </c>
    </row>
    <row r="5389" spans="1:1" x14ac:dyDescent="0.2">
      <c r="A5389" t="s">
        <v>8760</v>
      </c>
    </row>
    <row r="5390" spans="1:1" x14ac:dyDescent="0.2">
      <c r="A5390" t="s">
        <v>8761</v>
      </c>
    </row>
    <row r="5391" spans="1:1" x14ac:dyDescent="0.2">
      <c r="A5391" t="s">
        <v>8762</v>
      </c>
    </row>
    <row r="5392" spans="1:1" x14ac:dyDescent="0.2">
      <c r="A5392" t="s">
        <v>8763</v>
      </c>
    </row>
    <row r="5393" spans="1:1" x14ac:dyDescent="0.2">
      <c r="A5393" t="s">
        <v>8764</v>
      </c>
    </row>
    <row r="5394" spans="1:1" x14ac:dyDescent="0.2">
      <c r="A5394" t="s">
        <v>8765</v>
      </c>
    </row>
    <row r="5395" spans="1:1" x14ac:dyDescent="0.2">
      <c r="A5395" t="s">
        <v>8766</v>
      </c>
    </row>
    <row r="5396" spans="1:1" x14ac:dyDescent="0.2">
      <c r="A5396" t="s">
        <v>8767</v>
      </c>
    </row>
    <row r="5397" spans="1:1" x14ac:dyDescent="0.2">
      <c r="A5397" t="s">
        <v>8768</v>
      </c>
    </row>
    <row r="5398" spans="1:1" x14ac:dyDescent="0.2">
      <c r="A5398" t="s">
        <v>8769</v>
      </c>
    </row>
    <row r="5399" spans="1:1" x14ac:dyDescent="0.2">
      <c r="A5399" t="s">
        <v>8770</v>
      </c>
    </row>
    <row r="5400" spans="1:1" x14ac:dyDescent="0.2">
      <c r="A5400" t="s">
        <v>8771</v>
      </c>
    </row>
    <row r="5401" spans="1:1" x14ac:dyDescent="0.2">
      <c r="A5401" t="s">
        <v>8772</v>
      </c>
    </row>
    <row r="5402" spans="1:1" x14ac:dyDescent="0.2">
      <c r="A5402" t="s">
        <v>8773</v>
      </c>
    </row>
    <row r="5403" spans="1:1" x14ac:dyDescent="0.2">
      <c r="A5403" t="s">
        <v>8774</v>
      </c>
    </row>
    <row r="5404" spans="1:1" x14ac:dyDescent="0.2">
      <c r="A5404" t="s">
        <v>8775</v>
      </c>
    </row>
    <row r="5405" spans="1:1" x14ac:dyDescent="0.2">
      <c r="A5405" t="s">
        <v>8776</v>
      </c>
    </row>
    <row r="5406" spans="1:1" x14ac:dyDescent="0.2">
      <c r="A5406" t="s">
        <v>8777</v>
      </c>
    </row>
    <row r="5407" spans="1:1" x14ac:dyDescent="0.2">
      <c r="A5407" t="s">
        <v>8778</v>
      </c>
    </row>
    <row r="5408" spans="1:1" x14ac:dyDescent="0.2">
      <c r="A5408" t="s">
        <v>8779</v>
      </c>
    </row>
    <row r="5409" spans="1:1" x14ac:dyDescent="0.2">
      <c r="A5409" t="s">
        <v>8780</v>
      </c>
    </row>
    <row r="5410" spans="1:1" x14ac:dyDescent="0.2">
      <c r="A5410" t="s">
        <v>8781</v>
      </c>
    </row>
    <row r="5411" spans="1:1" x14ac:dyDescent="0.2">
      <c r="A5411" t="s">
        <v>8782</v>
      </c>
    </row>
    <row r="5412" spans="1:1" x14ac:dyDescent="0.2">
      <c r="A5412" t="s">
        <v>8783</v>
      </c>
    </row>
    <row r="5413" spans="1:1" x14ac:dyDescent="0.2">
      <c r="A5413" t="s">
        <v>8784</v>
      </c>
    </row>
    <row r="5414" spans="1:1" x14ac:dyDescent="0.2">
      <c r="A5414" t="s">
        <v>8785</v>
      </c>
    </row>
    <row r="5415" spans="1:1" x14ac:dyDescent="0.2">
      <c r="A5415" t="s">
        <v>8786</v>
      </c>
    </row>
    <row r="5416" spans="1:1" x14ac:dyDescent="0.2">
      <c r="A5416" t="s">
        <v>8787</v>
      </c>
    </row>
    <row r="5417" spans="1:1" x14ac:dyDescent="0.2">
      <c r="A5417" t="s">
        <v>8788</v>
      </c>
    </row>
    <row r="5418" spans="1:1" x14ac:dyDescent="0.2">
      <c r="A5418" t="s">
        <v>8789</v>
      </c>
    </row>
    <row r="5419" spans="1:1" x14ac:dyDescent="0.2">
      <c r="A5419" t="s">
        <v>8790</v>
      </c>
    </row>
    <row r="5420" spans="1:1" x14ac:dyDescent="0.2">
      <c r="A5420" t="s">
        <v>8791</v>
      </c>
    </row>
    <row r="5421" spans="1:1" x14ac:dyDescent="0.2">
      <c r="A5421" t="s">
        <v>8792</v>
      </c>
    </row>
    <row r="5422" spans="1:1" x14ac:dyDescent="0.2">
      <c r="A5422" t="s">
        <v>8793</v>
      </c>
    </row>
    <row r="5423" spans="1:1" x14ac:dyDescent="0.2">
      <c r="A5423" t="s">
        <v>8794</v>
      </c>
    </row>
    <row r="5424" spans="1:1" x14ac:dyDescent="0.2">
      <c r="A5424" t="s">
        <v>8795</v>
      </c>
    </row>
    <row r="5425" spans="1:1" x14ac:dyDescent="0.2">
      <c r="A5425" t="s">
        <v>8796</v>
      </c>
    </row>
    <row r="5426" spans="1:1" x14ac:dyDescent="0.2">
      <c r="A5426" t="s">
        <v>8797</v>
      </c>
    </row>
    <row r="5427" spans="1:1" x14ac:dyDescent="0.2">
      <c r="A5427" t="s">
        <v>8798</v>
      </c>
    </row>
    <row r="5428" spans="1:1" x14ac:dyDescent="0.2">
      <c r="A5428" t="s">
        <v>8799</v>
      </c>
    </row>
    <row r="5429" spans="1:1" x14ac:dyDescent="0.2">
      <c r="A5429" t="s">
        <v>8800</v>
      </c>
    </row>
    <row r="5430" spans="1:1" x14ac:dyDescent="0.2">
      <c r="A5430" t="s">
        <v>8801</v>
      </c>
    </row>
    <row r="5431" spans="1:1" x14ac:dyDescent="0.2">
      <c r="A5431" t="s">
        <v>8802</v>
      </c>
    </row>
    <row r="5432" spans="1:1" x14ac:dyDescent="0.2">
      <c r="A5432" t="s">
        <v>8803</v>
      </c>
    </row>
    <row r="5433" spans="1:1" x14ac:dyDescent="0.2">
      <c r="A5433" t="s">
        <v>8804</v>
      </c>
    </row>
    <row r="5434" spans="1:1" x14ac:dyDescent="0.2">
      <c r="A5434" t="s">
        <v>8805</v>
      </c>
    </row>
    <row r="5435" spans="1:1" x14ac:dyDescent="0.2">
      <c r="A5435" t="s">
        <v>8806</v>
      </c>
    </row>
    <row r="5436" spans="1:1" x14ac:dyDescent="0.2">
      <c r="A5436" t="s">
        <v>8807</v>
      </c>
    </row>
    <row r="5437" spans="1:1" x14ac:dyDescent="0.2">
      <c r="A5437" t="s">
        <v>8808</v>
      </c>
    </row>
    <row r="5438" spans="1:1" x14ac:dyDescent="0.2">
      <c r="A5438" t="s">
        <v>8809</v>
      </c>
    </row>
    <row r="5439" spans="1:1" x14ac:dyDescent="0.2">
      <c r="A5439" t="s">
        <v>8810</v>
      </c>
    </row>
    <row r="5440" spans="1:1" x14ac:dyDescent="0.2">
      <c r="A5440" t="s">
        <v>8811</v>
      </c>
    </row>
    <row r="5441" spans="1:1" x14ac:dyDescent="0.2">
      <c r="A5441" t="s">
        <v>8812</v>
      </c>
    </row>
    <row r="5442" spans="1:1" x14ac:dyDescent="0.2">
      <c r="A5442" t="s">
        <v>8813</v>
      </c>
    </row>
    <row r="5443" spans="1:1" x14ac:dyDescent="0.2">
      <c r="A5443" t="s">
        <v>8814</v>
      </c>
    </row>
    <row r="5444" spans="1:1" x14ac:dyDescent="0.2">
      <c r="A5444" t="s">
        <v>8815</v>
      </c>
    </row>
    <row r="5445" spans="1:1" x14ac:dyDescent="0.2">
      <c r="A5445" t="s">
        <v>8816</v>
      </c>
    </row>
    <row r="5446" spans="1:1" x14ac:dyDescent="0.2">
      <c r="A5446" t="s">
        <v>8817</v>
      </c>
    </row>
    <row r="5447" spans="1:1" x14ac:dyDescent="0.2">
      <c r="A5447" t="s">
        <v>8818</v>
      </c>
    </row>
    <row r="5448" spans="1:1" x14ac:dyDescent="0.2">
      <c r="A5448" t="s">
        <v>8819</v>
      </c>
    </row>
    <row r="5449" spans="1:1" x14ac:dyDescent="0.2">
      <c r="A5449" t="s">
        <v>8820</v>
      </c>
    </row>
    <row r="5450" spans="1:1" x14ac:dyDescent="0.2">
      <c r="A5450" t="s">
        <v>8821</v>
      </c>
    </row>
    <row r="5451" spans="1:1" x14ac:dyDescent="0.2">
      <c r="A5451" t="s">
        <v>8822</v>
      </c>
    </row>
    <row r="5452" spans="1:1" x14ac:dyDescent="0.2">
      <c r="A5452" t="s">
        <v>8823</v>
      </c>
    </row>
    <row r="5453" spans="1:1" x14ac:dyDescent="0.2">
      <c r="A5453" t="s">
        <v>8824</v>
      </c>
    </row>
    <row r="5454" spans="1:1" x14ac:dyDescent="0.2">
      <c r="A5454" t="s">
        <v>8825</v>
      </c>
    </row>
    <row r="5455" spans="1:1" x14ac:dyDescent="0.2">
      <c r="A5455" t="s">
        <v>8826</v>
      </c>
    </row>
    <row r="5456" spans="1:1" x14ac:dyDescent="0.2">
      <c r="A5456" t="s">
        <v>8827</v>
      </c>
    </row>
    <row r="5457" spans="1:1" x14ac:dyDescent="0.2">
      <c r="A5457" t="s">
        <v>8828</v>
      </c>
    </row>
    <row r="5458" spans="1:1" x14ac:dyDescent="0.2">
      <c r="A5458" t="s">
        <v>8829</v>
      </c>
    </row>
    <row r="5459" spans="1:1" x14ac:dyDescent="0.2">
      <c r="A5459" t="s">
        <v>8830</v>
      </c>
    </row>
    <row r="5460" spans="1:1" x14ac:dyDescent="0.2">
      <c r="A5460" t="s">
        <v>8831</v>
      </c>
    </row>
    <row r="5461" spans="1:1" x14ac:dyDescent="0.2">
      <c r="A5461" t="s">
        <v>8832</v>
      </c>
    </row>
    <row r="5462" spans="1:1" x14ac:dyDescent="0.2">
      <c r="A5462" t="s">
        <v>8833</v>
      </c>
    </row>
    <row r="5463" spans="1:1" x14ac:dyDescent="0.2">
      <c r="A5463" t="s">
        <v>8834</v>
      </c>
    </row>
    <row r="5464" spans="1:1" x14ac:dyDescent="0.2">
      <c r="A5464" t="s">
        <v>8835</v>
      </c>
    </row>
    <row r="5465" spans="1:1" x14ac:dyDescent="0.2">
      <c r="A5465" t="s">
        <v>8836</v>
      </c>
    </row>
    <row r="5466" spans="1:1" x14ac:dyDescent="0.2">
      <c r="A5466" t="s">
        <v>8837</v>
      </c>
    </row>
    <row r="5467" spans="1:1" x14ac:dyDescent="0.2">
      <c r="A5467" t="s">
        <v>8838</v>
      </c>
    </row>
    <row r="5468" spans="1:1" x14ac:dyDescent="0.2">
      <c r="A5468" t="s">
        <v>8839</v>
      </c>
    </row>
    <row r="5469" spans="1:1" x14ac:dyDescent="0.2">
      <c r="A5469" t="s">
        <v>8840</v>
      </c>
    </row>
    <row r="5470" spans="1:1" x14ac:dyDescent="0.2">
      <c r="A5470" t="s">
        <v>8841</v>
      </c>
    </row>
    <row r="5471" spans="1:1" x14ac:dyDescent="0.2">
      <c r="A5471" t="s">
        <v>8842</v>
      </c>
    </row>
    <row r="5472" spans="1:1" x14ac:dyDescent="0.2">
      <c r="A5472" t="s">
        <v>8843</v>
      </c>
    </row>
    <row r="5473" spans="1:1" x14ac:dyDescent="0.2">
      <c r="A5473" t="s">
        <v>8844</v>
      </c>
    </row>
    <row r="5474" spans="1:1" x14ac:dyDescent="0.2">
      <c r="A5474" t="s">
        <v>8845</v>
      </c>
    </row>
    <row r="5475" spans="1:1" x14ac:dyDescent="0.2">
      <c r="A5475" t="s">
        <v>8846</v>
      </c>
    </row>
    <row r="5476" spans="1:1" x14ac:dyDescent="0.2">
      <c r="A5476" t="s">
        <v>8847</v>
      </c>
    </row>
    <row r="5477" spans="1:1" x14ac:dyDescent="0.2">
      <c r="A5477" t="s">
        <v>8848</v>
      </c>
    </row>
    <row r="5478" spans="1:1" x14ac:dyDescent="0.2">
      <c r="A5478" t="s">
        <v>8849</v>
      </c>
    </row>
    <row r="5479" spans="1:1" x14ac:dyDescent="0.2">
      <c r="A5479" t="s">
        <v>8850</v>
      </c>
    </row>
    <row r="5480" spans="1:1" x14ac:dyDescent="0.2">
      <c r="A5480" t="s">
        <v>8851</v>
      </c>
    </row>
    <row r="5481" spans="1:1" x14ac:dyDescent="0.2">
      <c r="A5481" t="s">
        <v>8852</v>
      </c>
    </row>
    <row r="5482" spans="1:1" x14ac:dyDescent="0.2">
      <c r="A5482" t="s">
        <v>8853</v>
      </c>
    </row>
    <row r="5483" spans="1:1" x14ac:dyDescent="0.2">
      <c r="A5483" t="s">
        <v>8854</v>
      </c>
    </row>
    <row r="5484" spans="1:1" x14ac:dyDescent="0.2">
      <c r="A5484" t="s">
        <v>8855</v>
      </c>
    </row>
    <row r="5485" spans="1:1" x14ac:dyDescent="0.2">
      <c r="A5485" t="s">
        <v>8856</v>
      </c>
    </row>
    <row r="5486" spans="1:1" x14ac:dyDescent="0.2">
      <c r="A5486" t="s">
        <v>8857</v>
      </c>
    </row>
    <row r="5487" spans="1:1" x14ac:dyDescent="0.2">
      <c r="A5487" t="s">
        <v>8858</v>
      </c>
    </row>
    <row r="5488" spans="1:1" x14ac:dyDescent="0.2">
      <c r="A5488" t="s">
        <v>8859</v>
      </c>
    </row>
    <row r="5489" spans="1:1" x14ac:dyDescent="0.2">
      <c r="A5489" t="s">
        <v>8860</v>
      </c>
    </row>
    <row r="5490" spans="1:1" x14ac:dyDescent="0.2">
      <c r="A5490" t="s">
        <v>8861</v>
      </c>
    </row>
    <row r="5491" spans="1:1" x14ac:dyDescent="0.2">
      <c r="A5491" t="s">
        <v>8862</v>
      </c>
    </row>
    <row r="5492" spans="1:1" x14ac:dyDescent="0.2">
      <c r="A5492" t="s">
        <v>8863</v>
      </c>
    </row>
    <row r="5493" spans="1:1" x14ac:dyDescent="0.2">
      <c r="A5493" t="s">
        <v>8864</v>
      </c>
    </row>
    <row r="5494" spans="1:1" x14ac:dyDescent="0.2">
      <c r="A5494" t="s">
        <v>8865</v>
      </c>
    </row>
    <row r="5495" spans="1:1" x14ac:dyDescent="0.2">
      <c r="A5495" t="s">
        <v>8866</v>
      </c>
    </row>
    <row r="5496" spans="1:1" x14ac:dyDescent="0.2">
      <c r="A5496" t="s">
        <v>8867</v>
      </c>
    </row>
    <row r="5497" spans="1:1" x14ac:dyDescent="0.2">
      <c r="A5497" t="s">
        <v>8868</v>
      </c>
    </row>
    <row r="5498" spans="1:1" x14ac:dyDescent="0.2">
      <c r="A5498" t="s">
        <v>8869</v>
      </c>
    </row>
    <row r="5499" spans="1:1" x14ac:dyDescent="0.2">
      <c r="A5499" t="s">
        <v>8870</v>
      </c>
    </row>
    <row r="5500" spans="1:1" x14ac:dyDescent="0.2">
      <c r="A5500" t="s">
        <v>8871</v>
      </c>
    </row>
    <row r="5501" spans="1:1" x14ac:dyDescent="0.2">
      <c r="A5501" t="s">
        <v>8872</v>
      </c>
    </row>
    <row r="5502" spans="1:1" x14ac:dyDescent="0.2">
      <c r="A5502" t="s">
        <v>8873</v>
      </c>
    </row>
    <row r="5503" spans="1:1" x14ac:dyDescent="0.2">
      <c r="A5503" t="s">
        <v>8874</v>
      </c>
    </row>
    <row r="5504" spans="1:1" x14ac:dyDescent="0.2">
      <c r="A5504" t="s">
        <v>8875</v>
      </c>
    </row>
    <row r="5505" spans="1:1" x14ac:dyDescent="0.2">
      <c r="A5505" t="s">
        <v>8876</v>
      </c>
    </row>
    <row r="5506" spans="1:1" x14ac:dyDescent="0.2">
      <c r="A5506" t="s">
        <v>8877</v>
      </c>
    </row>
    <row r="5507" spans="1:1" x14ac:dyDescent="0.2">
      <c r="A5507" t="s">
        <v>8878</v>
      </c>
    </row>
    <row r="5508" spans="1:1" x14ac:dyDescent="0.2">
      <c r="A5508" t="s">
        <v>8879</v>
      </c>
    </row>
    <row r="5509" spans="1:1" x14ac:dyDescent="0.2">
      <c r="A5509" t="s">
        <v>8880</v>
      </c>
    </row>
    <row r="5510" spans="1:1" x14ac:dyDescent="0.2">
      <c r="A5510" t="s">
        <v>8881</v>
      </c>
    </row>
    <row r="5511" spans="1:1" x14ac:dyDescent="0.2">
      <c r="A5511" t="s">
        <v>8882</v>
      </c>
    </row>
    <row r="5512" spans="1:1" x14ac:dyDescent="0.2">
      <c r="A5512" t="s">
        <v>8883</v>
      </c>
    </row>
    <row r="5513" spans="1:1" x14ac:dyDescent="0.2">
      <c r="A5513" t="s">
        <v>8884</v>
      </c>
    </row>
    <row r="5514" spans="1:1" x14ac:dyDescent="0.2">
      <c r="A5514" t="s">
        <v>8885</v>
      </c>
    </row>
    <row r="5515" spans="1:1" x14ac:dyDescent="0.2">
      <c r="A5515" t="s">
        <v>8886</v>
      </c>
    </row>
    <row r="5516" spans="1:1" x14ac:dyDescent="0.2">
      <c r="A5516" t="s">
        <v>8887</v>
      </c>
    </row>
    <row r="5517" spans="1:1" x14ac:dyDescent="0.2">
      <c r="A5517" t="s">
        <v>8888</v>
      </c>
    </row>
    <row r="5518" spans="1:1" x14ac:dyDescent="0.2">
      <c r="A5518" t="s">
        <v>8889</v>
      </c>
    </row>
    <row r="5519" spans="1:1" x14ac:dyDescent="0.2">
      <c r="A5519" t="s">
        <v>8890</v>
      </c>
    </row>
    <row r="5520" spans="1:1" x14ac:dyDescent="0.2">
      <c r="A5520" t="s">
        <v>8891</v>
      </c>
    </row>
    <row r="5521" spans="1:1" x14ac:dyDescent="0.2">
      <c r="A5521" t="s">
        <v>8892</v>
      </c>
    </row>
    <row r="5522" spans="1:1" x14ac:dyDescent="0.2">
      <c r="A5522" t="s">
        <v>8893</v>
      </c>
    </row>
    <row r="5523" spans="1:1" x14ac:dyDescent="0.2">
      <c r="A5523" t="s">
        <v>8894</v>
      </c>
    </row>
    <row r="5524" spans="1:1" x14ac:dyDescent="0.2">
      <c r="A5524" t="s">
        <v>8895</v>
      </c>
    </row>
    <row r="5525" spans="1:1" x14ac:dyDescent="0.2">
      <c r="A5525" t="s">
        <v>8896</v>
      </c>
    </row>
    <row r="5526" spans="1:1" x14ac:dyDescent="0.2">
      <c r="A5526" t="s">
        <v>8897</v>
      </c>
    </row>
    <row r="5527" spans="1:1" x14ac:dyDescent="0.2">
      <c r="A5527" t="s">
        <v>8898</v>
      </c>
    </row>
    <row r="5528" spans="1:1" x14ac:dyDescent="0.2">
      <c r="A5528" t="s">
        <v>8899</v>
      </c>
    </row>
    <row r="5529" spans="1:1" x14ac:dyDescent="0.2">
      <c r="A5529" t="s">
        <v>8900</v>
      </c>
    </row>
    <row r="5530" spans="1:1" x14ac:dyDescent="0.2">
      <c r="A5530" t="s">
        <v>8901</v>
      </c>
    </row>
    <row r="5531" spans="1:1" x14ac:dyDescent="0.2">
      <c r="A5531" t="s">
        <v>8902</v>
      </c>
    </row>
    <row r="5532" spans="1:1" x14ac:dyDescent="0.2">
      <c r="A5532" t="s">
        <v>8903</v>
      </c>
    </row>
    <row r="5533" spans="1:1" x14ac:dyDescent="0.2">
      <c r="A5533" t="s">
        <v>8904</v>
      </c>
    </row>
    <row r="5534" spans="1:1" x14ac:dyDescent="0.2">
      <c r="A5534" t="s">
        <v>8905</v>
      </c>
    </row>
    <row r="5535" spans="1:1" x14ac:dyDescent="0.2">
      <c r="A5535" t="s">
        <v>8906</v>
      </c>
    </row>
    <row r="5536" spans="1:1" x14ac:dyDescent="0.2">
      <c r="A5536" t="s">
        <v>8907</v>
      </c>
    </row>
    <row r="5537" spans="1:1" x14ac:dyDescent="0.2">
      <c r="A5537" t="s">
        <v>8908</v>
      </c>
    </row>
    <row r="5538" spans="1:1" x14ac:dyDescent="0.2">
      <c r="A5538" t="s">
        <v>8909</v>
      </c>
    </row>
    <row r="5539" spans="1:1" x14ac:dyDescent="0.2">
      <c r="A5539" t="s">
        <v>8910</v>
      </c>
    </row>
    <row r="5540" spans="1:1" x14ac:dyDescent="0.2">
      <c r="A5540" t="s">
        <v>8911</v>
      </c>
    </row>
    <row r="5541" spans="1:1" x14ac:dyDescent="0.2">
      <c r="A5541" t="s">
        <v>8912</v>
      </c>
    </row>
    <row r="5542" spans="1:1" x14ac:dyDescent="0.2">
      <c r="A5542" t="s">
        <v>8913</v>
      </c>
    </row>
    <row r="5543" spans="1:1" x14ac:dyDescent="0.2">
      <c r="A5543" t="s">
        <v>8914</v>
      </c>
    </row>
    <row r="5544" spans="1:1" x14ac:dyDescent="0.2">
      <c r="A5544" t="s">
        <v>8915</v>
      </c>
    </row>
    <row r="5545" spans="1:1" x14ac:dyDescent="0.2">
      <c r="A5545" t="s">
        <v>8916</v>
      </c>
    </row>
    <row r="5546" spans="1:1" x14ac:dyDescent="0.2">
      <c r="A5546" t="s">
        <v>8917</v>
      </c>
    </row>
    <row r="5547" spans="1:1" x14ac:dyDescent="0.2">
      <c r="A5547" t="s">
        <v>8918</v>
      </c>
    </row>
    <row r="5548" spans="1:1" x14ac:dyDescent="0.2">
      <c r="A5548" t="s">
        <v>8919</v>
      </c>
    </row>
    <row r="5549" spans="1:1" x14ac:dyDescent="0.2">
      <c r="A5549" t="s">
        <v>8920</v>
      </c>
    </row>
    <row r="5550" spans="1:1" x14ac:dyDescent="0.2">
      <c r="A5550" t="s">
        <v>8921</v>
      </c>
    </row>
    <row r="5551" spans="1:1" x14ac:dyDescent="0.2">
      <c r="A5551" t="s">
        <v>8922</v>
      </c>
    </row>
    <row r="5552" spans="1:1" x14ac:dyDescent="0.2">
      <c r="A5552" t="s">
        <v>8923</v>
      </c>
    </row>
    <row r="5553" spans="1:1" x14ac:dyDescent="0.2">
      <c r="A5553" t="s">
        <v>8924</v>
      </c>
    </row>
    <row r="5554" spans="1:1" x14ac:dyDescent="0.2">
      <c r="A5554" t="s">
        <v>8925</v>
      </c>
    </row>
    <row r="5555" spans="1:1" x14ac:dyDescent="0.2">
      <c r="A5555" t="s">
        <v>8926</v>
      </c>
    </row>
    <row r="5556" spans="1:1" x14ac:dyDescent="0.2">
      <c r="A5556" t="s">
        <v>8927</v>
      </c>
    </row>
    <row r="5557" spans="1:1" x14ac:dyDescent="0.2">
      <c r="A5557" t="s">
        <v>8928</v>
      </c>
    </row>
    <row r="5558" spans="1:1" x14ac:dyDescent="0.2">
      <c r="A5558" t="s">
        <v>8929</v>
      </c>
    </row>
    <row r="5559" spans="1:1" x14ac:dyDescent="0.2">
      <c r="A5559" t="s">
        <v>8930</v>
      </c>
    </row>
    <row r="5560" spans="1:1" x14ac:dyDescent="0.2">
      <c r="A5560" t="s">
        <v>8931</v>
      </c>
    </row>
    <row r="5561" spans="1:1" x14ac:dyDescent="0.2">
      <c r="A5561" t="s">
        <v>8932</v>
      </c>
    </row>
    <row r="5562" spans="1:1" x14ac:dyDescent="0.2">
      <c r="A5562" t="s">
        <v>8933</v>
      </c>
    </row>
    <row r="5563" spans="1:1" x14ac:dyDescent="0.2">
      <c r="A5563" t="s">
        <v>8934</v>
      </c>
    </row>
    <row r="5564" spans="1:1" x14ac:dyDescent="0.2">
      <c r="A5564" t="s">
        <v>8935</v>
      </c>
    </row>
    <row r="5565" spans="1:1" x14ac:dyDescent="0.2">
      <c r="A5565" t="s">
        <v>8936</v>
      </c>
    </row>
    <row r="5566" spans="1:1" x14ac:dyDescent="0.2">
      <c r="A5566" t="s">
        <v>8937</v>
      </c>
    </row>
    <row r="5567" spans="1:1" x14ac:dyDescent="0.2">
      <c r="A5567" t="s">
        <v>8938</v>
      </c>
    </row>
    <row r="5568" spans="1:1" x14ac:dyDescent="0.2">
      <c r="A5568" t="s">
        <v>8939</v>
      </c>
    </row>
    <row r="5569" spans="1:1" x14ac:dyDescent="0.2">
      <c r="A5569" t="s">
        <v>8940</v>
      </c>
    </row>
    <row r="5570" spans="1:1" x14ac:dyDescent="0.2">
      <c r="A5570" t="s">
        <v>8941</v>
      </c>
    </row>
    <row r="5571" spans="1:1" x14ac:dyDescent="0.2">
      <c r="A5571" t="s">
        <v>8942</v>
      </c>
    </row>
    <row r="5572" spans="1:1" x14ac:dyDescent="0.2">
      <c r="A5572" t="s">
        <v>8943</v>
      </c>
    </row>
    <row r="5573" spans="1:1" x14ac:dyDescent="0.2">
      <c r="A5573" t="s">
        <v>8944</v>
      </c>
    </row>
    <row r="5574" spans="1:1" x14ac:dyDescent="0.2">
      <c r="A5574" t="s">
        <v>8945</v>
      </c>
    </row>
    <row r="5575" spans="1:1" x14ac:dyDescent="0.2">
      <c r="A5575" t="s">
        <v>8946</v>
      </c>
    </row>
    <row r="5576" spans="1:1" x14ac:dyDescent="0.2">
      <c r="A5576" t="s">
        <v>8947</v>
      </c>
    </row>
    <row r="5577" spans="1:1" x14ac:dyDescent="0.2">
      <c r="A5577" t="s">
        <v>8948</v>
      </c>
    </row>
    <row r="5578" spans="1:1" x14ac:dyDescent="0.2">
      <c r="A5578" t="s">
        <v>8949</v>
      </c>
    </row>
    <row r="5579" spans="1:1" x14ac:dyDescent="0.2">
      <c r="A5579" t="s">
        <v>8950</v>
      </c>
    </row>
    <row r="5580" spans="1:1" x14ac:dyDescent="0.2">
      <c r="A5580" t="s">
        <v>8951</v>
      </c>
    </row>
    <row r="5581" spans="1:1" x14ac:dyDescent="0.2">
      <c r="A5581" t="s">
        <v>8952</v>
      </c>
    </row>
    <row r="5582" spans="1:1" x14ac:dyDescent="0.2">
      <c r="A5582" t="s">
        <v>8953</v>
      </c>
    </row>
    <row r="5583" spans="1:1" x14ac:dyDescent="0.2">
      <c r="A5583" t="s">
        <v>8954</v>
      </c>
    </row>
    <row r="5584" spans="1:1" x14ac:dyDescent="0.2">
      <c r="A5584" t="s">
        <v>8955</v>
      </c>
    </row>
    <row r="5585" spans="1:1" x14ac:dyDescent="0.2">
      <c r="A5585" t="s">
        <v>8956</v>
      </c>
    </row>
    <row r="5586" spans="1:1" x14ac:dyDescent="0.2">
      <c r="A5586" t="s">
        <v>8957</v>
      </c>
    </row>
    <row r="5587" spans="1:1" x14ac:dyDescent="0.2">
      <c r="A5587" t="s">
        <v>8958</v>
      </c>
    </row>
    <row r="5588" spans="1:1" x14ac:dyDescent="0.2">
      <c r="A5588" t="s">
        <v>8959</v>
      </c>
    </row>
    <row r="5589" spans="1:1" x14ac:dyDescent="0.2">
      <c r="A5589" t="s">
        <v>8960</v>
      </c>
    </row>
    <row r="5590" spans="1:1" x14ac:dyDescent="0.2">
      <c r="A5590" t="s">
        <v>8961</v>
      </c>
    </row>
    <row r="5591" spans="1:1" x14ac:dyDescent="0.2">
      <c r="A5591" t="s">
        <v>8962</v>
      </c>
    </row>
    <row r="5592" spans="1:1" x14ac:dyDescent="0.2">
      <c r="A5592" t="s">
        <v>8963</v>
      </c>
    </row>
    <row r="5593" spans="1:1" x14ac:dyDescent="0.2">
      <c r="A5593" t="s">
        <v>8964</v>
      </c>
    </row>
    <row r="5594" spans="1:1" x14ac:dyDescent="0.2">
      <c r="A5594" t="s">
        <v>8965</v>
      </c>
    </row>
    <row r="5595" spans="1:1" x14ac:dyDescent="0.2">
      <c r="A5595" t="s">
        <v>8966</v>
      </c>
    </row>
    <row r="5596" spans="1:1" x14ac:dyDescent="0.2">
      <c r="A5596" t="s">
        <v>8967</v>
      </c>
    </row>
    <row r="5597" spans="1:1" x14ac:dyDescent="0.2">
      <c r="A5597" t="s">
        <v>8968</v>
      </c>
    </row>
    <row r="5598" spans="1:1" x14ac:dyDescent="0.2">
      <c r="A5598" t="s">
        <v>8969</v>
      </c>
    </row>
    <row r="5599" spans="1:1" x14ac:dyDescent="0.2">
      <c r="A5599" t="s">
        <v>8970</v>
      </c>
    </row>
    <row r="5600" spans="1:1" x14ac:dyDescent="0.2">
      <c r="A5600" t="s">
        <v>8971</v>
      </c>
    </row>
    <row r="5601" spans="1:1" x14ac:dyDescent="0.2">
      <c r="A5601" t="s">
        <v>8972</v>
      </c>
    </row>
    <row r="5602" spans="1:1" x14ac:dyDescent="0.2">
      <c r="A5602" t="s">
        <v>8973</v>
      </c>
    </row>
    <row r="5603" spans="1:1" x14ac:dyDescent="0.2">
      <c r="A5603" t="s">
        <v>8974</v>
      </c>
    </row>
    <row r="5604" spans="1:1" x14ac:dyDescent="0.2">
      <c r="A5604" t="s">
        <v>8975</v>
      </c>
    </row>
    <row r="5605" spans="1:1" x14ac:dyDescent="0.2">
      <c r="A5605" t="s">
        <v>8976</v>
      </c>
    </row>
    <row r="5606" spans="1:1" x14ac:dyDescent="0.2">
      <c r="A5606" t="s">
        <v>8977</v>
      </c>
    </row>
    <row r="5607" spans="1:1" x14ac:dyDescent="0.2">
      <c r="A5607" t="s">
        <v>8978</v>
      </c>
    </row>
    <row r="5608" spans="1:1" x14ac:dyDescent="0.2">
      <c r="A5608" t="s">
        <v>8979</v>
      </c>
    </row>
    <row r="5609" spans="1:1" x14ac:dyDescent="0.2">
      <c r="A5609" t="s">
        <v>8980</v>
      </c>
    </row>
    <row r="5610" spans="1:1" x14ac:dyDescent="0.2">
      <c r="A5610" t="s">
        <v>8981</v>
      </c>
    </row>
    <row r="5611" spans="1:1" x14ac:dyDescent="0.2">
      <c r="A5611" t="s">
        <v>8982</v>
      </c>
    </row>
    <row r="5612" spans="1:1" x14ac:dyDescent="0.2">
      <c r="A5612" t="s">
        <v>8983</v>
      </c>
    </row>
    <row r="5613" spans="1:1" x14ac:dyDescent="0.2">
      <c r="A5613" t="s">
        <v>8984</v>
      </c>
    </row>
    <row r="5614" spans="1:1" x14ac:dyDescent="0.2">
      <c r="A5614" t="s">
        <v>8985</v>
      </c>
    </row>
    <row r="5615" spans="1:1" x14ac:dyDescent="0.2">
      <c r="A5615" t="s">
        <v>8986</v>
      </c>
    </row>
    <row r="5616" spans="1:1" x14ac:dyDescent="0.2">
      <c r="A5616" t="s">
        <v>8987</v>
      </c>
    </row>
    <row r="5617" spans="1:1" x14ac:dyDescent="0.2">
      <c r="A5617" t="s">
        <v>8988</v>
      </c>
    </row>
    <row r="5618" spans="1:1" x14ac:dyDescent="0.2">
      <c r="A5618" t="s">
        <v>8989</v>
      </c>
    </row>
    <row r="5619" spans="1:1" x14ac:dyDescent="0.2">
      <c r="A5619" t="s">
        <v>8990</v>
      </c>
    </row>
    <row r="5620" spans="1:1" x14ac:dyDescent="0.2">
      <c r="A5620" t="s">
        <v>8991</v>
      </c>
    </row>
    <row r="5621" spans="1:1" x14ac:dyDescent="0.2">
      <c r="A5621" t="s">
        <v>8992</v>
      </c>
    </row>
    <row r="5622" spans="1:1" x14ac:dyDescent="0.2">
      <c r="A5622" t="s">
        <v>8993</v>
      </c>
    </row>
    <row r="5623" spans="1:1" x14ac:dyDescent="0.2">
      <c r="A5623" t="s">
        <v>8994</v>
      </c>
    </row>
    <row r="5624" spans="1:1" x14ac:dyDescent="0.2">
      <c r="A5624" t="s">
        <v>8995</v>
      </c>
    </row>
    <row r="5625" spans="1:1" x14ac:dyDescent="0.2">
      <c r="A5625" t="s">
        <v>8996</v>
      </c>
    </row>
    <row r="5626" spans="1:1" x14ac:dyDescent="0.2">
      <c r="A5626" t="s">
        <v>8997</v>
      </c>
    </row>
    <row r="5627" spans="1:1" x14ac:dyDescent="0.2">
      <c r="A5627" t="s">
        <v>8998</v>
      </c>
    </row>
    <row r="5628" spans="1:1" x14ac:dyDescent="0.2">
      <c r="A5628" t="s">
        <v>8999</v>
      </c>
    </row>
    <row r="5629" spans="1:1" x14ac:dyDescent="0.2">
      <c r="A5629" t="s">
        <v>9000</v>
      </c>
    </row>
    <row r="5630" spans="1:1" x14ac:dyDescent="0.2">
      <c r="A5630" t="s">
        <v>9001</v>
      </c>
    </row>
    <row r="5631" spans="1:1" x14ac:dyDescent="0.2">
      <c r="A5631" t="s">
        <v>9002</v>
      </c>
    </row>
    <row r="5632" spans="1:1" x14ac:dyDescent="0.2">
      <c r="A5632" t="s">
        <v>9003</v>
      </c>
    </row>
    <row r="5633" spans="1:1" x14ac:dyDescent="0.2">
      <c r="A5633" t="s">
        <v>9004</v>
      </c>
    </row>
    <row r="5634" spans="1:1" x14ac:dyDescent="0.2">
      <c r="A5634" t="s">
        <v>9005</v>
      </c>
    </row>
    <row r="5635" spans="1:1" x14ac:dyDescent="0.2">
      <c r="A5635" t="s">
        <v>9006</v>
      </c>
    </row>
    <row r="5636" spans="1:1" x14ac:dyDescent="0.2">
      <c r="A5636" t="s">
        <v>9007</v>
      </c>
    </row>
    <row r="5637" spans="1:1" x14ac:dyDescent="0.2">
      <c r="A5637" t="s">
        <v>9008</v>
      </c>
    </row>
    <row r="5638" spans="1:1" x14ac:dyDescent="0.2">
      <c r="A5638" t="s">
        <v>9009</v>
      </c>
    </row>
    <row r="5639" spans="1:1" x14ac:dyDescent="0.2">
      <c r="A5639" t="s">
        <v>9010</v>
      </c>
    </row>
    <row r="5640" spans="1:1" x14ac:dyDescent="0.2">
      <c r="A5640" t="s">
        <v>9011</v>
      </c>
    </row>
    <row r="5641" spans="1:1" x14ac:dyDescent="0.2">
      <c r="A5641" t="s">
        <v>9012</v>
      </c>
    </row>
    <row r="5642" spans="1:1" x14ac:dyDescent="0.2">
      <c r="A5642" t="s">
        <v>9013</v>
      </c>
    </row>
    <row r="5643" spans="1:1" x14ac:dyDescent="0.2">
      <c r="A5643" t="s">
        <v>9014</v>
      </c>
    </row>
    <row r="5644" spans="1:1" x14ac:dyDescent="0.2">
      <c r="A5644" t="s">
        <v>9015</v>
      </c>
    </row>
    <row r="5645" spans="1:1" x14ac:dyDescent="0.2">
      <c r="A5645" t="s">
        <v>9016</v>
      </c>
    </row>
    <row r="5646" spans="1:1" x14ac:dyDescent="0.2">
      <c r="A5646" t="s">
        <v>9017</v>
      </c>
    </row>
    <row r="5647" spans="1:1" x14ac:dyDescent="0.2">
      <c r="A5647" t="s">
        <v>9018</v>
      </c>
    </row>
    <row r="5648" spans="1:1" x14ac:dyDescent="0.2">
      <c r="A5648" t="s">
        <v>9019</v>
      </c>
    </row>
    <row r="5649" spans="1:1" x14ac:dyDescent="0.2">
      <c r="A5649" t="s">
        <v>9020</v>
      </c>
    </row>
    <row r="5650" spans="1:1" x14ac:dyDescent="0.2">
      <c r="A5650" t="s">
        <v>9021</v>
      </c>
    </row>
    <row r="5651" spans="1:1" x14ac:dyDescent="0.2">
      <c r="A5651" t="s">
        <v>9022</v>
      </c>
    </row>
    <row r="5652" spans="1:1" x14ac:dyDescent="0.2">
      <c r="A5652" t="s">
        <v>9023</v>
      </c>
    </row>
    <row r="5653" spans="1:1" x14ac:dyDescent="0.2">
      <c r="A5653" t="s">
        <v>9024</v>
      </c>
    </row>
    <row r="5654" spans="1:1" x14ac:dyDescent="0.2">
      <c r="A5654" t="s">
        <v>9025</v>
      </c>
    </row>
    <row r="5655" spans="1:1" x14ac:dyDescent="0.2">
      <c r="A5655" t="s">
        <v>9026</v>
      </c>
    </row>
    <row r="5656" spans="1:1" x14ac:dyDescent="0.2">
      <c r="A5656" t="s">
        <v>9027</v>
      </c>
    </row>
    <row r="5657" spans="1:1" x14ac:dyDescent="0.2">
      <c r="A5657" t="s">
        <v>9028</v>
      </c>
    </row>
    <row r="5658" spans="1:1" x14ac:dyDescent="0.2">
      <c r="A5658" t="s">
        <v>9029</v>
      </c>
    </row>
    <row r="5659" spans="1:1" x14ac:dyDescent="0.2">
      <c r="A5659" t="s">
        <v>9030</v>
      </c>
    </row>
    <row r="5660" spans="1:1" x14ac:dyDescent="0.2">
      <c r="A5660" t="s">
        <v>9031</v>
      </c>
    </row>
    <row r="5661" spans="1:1" x14ac:dyDescent="0.2">
      <c r="A5661" t="s">
        <v>9032</v>
      </c>
    </row>
    <row r="5662" spans="1:1" x14ac:dyDescent="0.2">
      <c r="A5662" t="s">
        <v>9033</v>
      </c>
    </row>
    <row r="5663" spans="1:1" x14ac:dyDescent="0.2">
      <c r="A5663" t="s">
        <v>9034</v>
      </c>
    </row>
    <row r="5664" spans="1:1" x14ac:dyDescent="0.2">
      <c r="A5664" t="s">
        <v>9035</v>
      </c>
    </row>
    <row r="5665" spans="1:1" x14ac:dyDescent="0.2">
      <c r="A5665" t="s">
        <v>9036</v>
      </c>
    </row>
    <row r="5666" spans="1:1" x14ac:dyDescent="0.2">
      <c r="A5666" t="s">
        <v>9037</v>
      </c>
    </row>
    <row r="5667" spans="1:1" x14ac:dyDescent="0.2">
      <c r="A5667" t="s">
        <v>9038</v>
      </c>
    </row>
    <row r="5668" spans="1:1" x14ac:dyDescent="0.2">
      <c r="A5668" t="s">
        <v>9039</v>
      </c>
    </row>
    <row r="5669" spans="1:1" x14ac:dyDescent="0.2">
      <c r="A5669" t="s">
        <v>9040</v>
      </c>
    </row>
    <row r="5670" spans="1:1" x14ac:dyDescent="0.2">
      <c r="A5670" t="s">
        <v>9041</v>
      </c>
    </row>
    <row r="5671" spans="1:1" x14ac:dyDescent="0.2">
      <c r="A5671" t="s">
        <v>9042</v>
      </c>
    </row>
    <row r="5672" spans="1:1" x14ac:dyDescent="0.2">
      <c r="A5672" t="s">
        <v>9043</v>
      </c>
    </row>
    <row r="5673" spans="1:1" x14ac:dyDescent="0.2">
      <c r="A5673" t="s">
        <v>9044</v>
      </c>
    </row>
    <row r="5674" spans="1:1" x14ac:dyDescent="0.2">
      <c r="A5674" t="s">
        <v>9045</v>
      </c>
    </row>
    <row r="5675" spans="1:1" x14ac:dyDescent="0.2">
      <c r="A5675" t="s">
        <v>9046</v>
      </c>
    </row>
    <row r="5676" spans="1:1" x14ac:dyDescent="0.2">
      <c r="A5676" t="s">
        <v>9047</v>
      </c>
    </row>
    <row r="5677" spans="1:1" x14ac:dyDescent="0.2">
      <c r="A5677" t="s">
        <v>9048</v>
      </c>
    </row>
    <row r="5678" spans="1:1" x14ac:dyDescent="0.2">
      <c r="A5678" t="s">
        <v>9049</v>
      </c>
    </row>
    <row r="5679" spans="1:1" x14ac:dyDescent="0.2">
      <c r="A5679" t="s">
        <v>9050</v>
      </c>
    </row>
    <row r="5680" spans="1:1" x14ac:dyDescent="0.2">
      <c r="A5680" t="s">
        <v>9051</v>
      </c>
    </row>
    <row r="5681" spans="1:1" x14ac:dyDescent="0.2">
      <c r="A5681" t="s">
        <v>9052</v>
      </c>
    </row>
    <row r="5682" spans="1:1" x14ac:dyDescent="0.2">
      <c r="A5682" t="s">
        <v>9053</v>
      </c>
    </row>
    <row r="5683" spans="1:1" x14ac:dyDescent="0.2">
      <c r="A5683" t="s">
        <v>9054</v>
      </c>
    </row>
    <row r="5684" spans="1:1" x14ac:dyDescent="0.2">
      <c r="A5684" t="s">
        <v>9055</v>
      </c>
    </row>
    <row r="5685" spans="1:1" x14ac:dyDescent="0.2">
      <c r="A5685" t="s">
        <v>9056</v>
      </c>
    </row>
    <row r="5686" spans="1:1" x14ac:dyDescent="0.2">
      <c r="A5686" t="s">
        <v>9057</v>
      </c>
    </row>
    <row r="5687" spans="1:1" x14ac:dyDescent="0.2">
      <c r="A5687" t="s">
        <v>9058</v>
      </c>
    </row>
    <row r="5688" spans="1:1" x14ac:dyDescent="0.2">
      <c r="A5688" t="s">
        <v>9059</v>
      </c>
    </row>
    <row r="5689" spans="1:1" x14ac:dyDescent="0.2">
      <c r="A5689" t="s">
        <v>9060</v>
      </c>
    </row>
    <row r="5690" spans="1:1" x14ac:dyDescent="0.2">
      <c r="A5690" t="s">
        <v>9061</v>
      </c>
    </row>
    <row r="5691" spans="1:1" x14ac:dyDescent="0.2">
      <c r="A5691" t="s">
        <v>9062</v>
      </c>
    </row>
    <row r="5692" spans="1:1" x14ac:dyDescent="0.2">
      <c r="A5692" t="s">
        <v>9063</v>
      </c>
    </row>
    <row r="5693" spans="1:1" x14ac:dyDescent="0.2">
      <c r="A5693" t="s">
        <v>9064</v>
      </c>
    </row>
    <row r="5694" spans="1:1" x14ac:dyDescent="0.2">
      <c r="A5694" t="s">
        <v>9065</v>
      </c>
    </row>
    <row r="5695" spans="1:1" x14ac:dyDescent="0.2">
      <c r="A5695" t="s">
        <v>9066</v>
      </c>
    </row>
    <row r="5696" spans="1:1" x14ac:dyDescent="0.2">
      <c r="A5696" t="s">
        <v>9067</v>
      </c>
    </row>
    <row r="5697" spans="1:1" x14ac:dyDescent="0.2">
      <c r="A5697" t="s">
        <v>9068</v>
      </c>
    </row>
    <row r="5698" spans="1:1" x14ac:dyDescent="0.2">
      <c r="A5698" t="s">
        <v>9069</v>
      </c>
    </row>
    <row r="5699" spans="1:1" x14ac:dyDescent="0.2">
      <c r="A5699" t="s">
        <v>9070</v>
      </c>
    </row>
    <row r="5700" spans="1:1" x14ac:dyDescent="0.2">
      <c r="A5700" t="s">
        <v>9071</v>
      </c>
    </row>
    <row r="5701" spans="1:1" x14ac:dyDescent="0.2">
      <c r="A5701" t="s">
        <v>9072</v>
      </c>
    </row>
    <row r="5702" spans="1:1" x14ac:dyDescent="0.2">
      <c r="A5702" t="s">
        <v>9073</v>
      </c>
    </row>
    <row r="5703" spans="1:1" x14ac:dyDescent="0.2">
      <c r="A5703" t="s">
        <v>9074</v>
      </c>
    </row>
    <row r="5704" spans="1:1" x14ac:dyDescent="0.2">
      <c r="A5704" t="s">
        <v>9075</v>
      </c>
    </row>
    <row r="5705" spans="1:1" x14ac:dyDescent="0.2">
      <c r="A5705" t="s">
        <v>9076</v>
      </c>
    </row>
    <row r="5706" spans="1:1" x14ac:dyDescent="0.2">
      <c r="A5706" t="s">
        <v>9077</v>
      </c>
    </row>
    <row r="5707" spans="1:1" x14ac:dyDescent="0.2">
      <c r="A5707" t="s">
        <v>9078</v>
      </c>
    </row>
    <row r="5708" spans="1:1" x14ac:dyDescent="0.2">
      <c r="A5708" t="s">
        <v>9079</v>
      </c>
    </row>
    <row r="5709" spans="1:1" x14ac:dyDescent="0.2">
      <c r="A5709" t="s">
        <v>9080</v>
      </c>
    </row>
    <row r="5710" spans="1:1" x14ac:dyDescent="0.2">
      <c r="A5710" t="s">
        <v>9081</v>
      </c>
    </row>
    <row r="5711" spans="1:1" x14ac:dyDescent="0.2">
      <c r="A5711" t="s">
        <v>9082</v>
      </c>
    </row>
    <row r="5712" spans="1:1" x14ac:dyDescent="0.2">
      <c r="A5712" t="s">
        <v>9083</v>
      </c>
    </row>
    <row r="5713" spans="1:1" x14ac:dyDescent="0.2">
      <c r="A5713" t="s">
        <v>9084</v>
      </c>
    </row>
    <row r="5714" spans="1:1" x14ac:dyDescent="0.2">
      <c r="A5714" t="s">
        <v>9085</v>
      </c>
    </row>
    <row r="5715" spans="1:1" x14ac:dyDescent="0.2">
      <c r="A5715" t="s">
        <v>9086</v>
      </c>
    </row>
    <row r="5716" spans="1:1" x14ac:dyDescent="0.2">
      <c r="A5716" t="s">
        <v>9087</v>
      </c>
    </row>
    <row r="5717" spans="1:1" x14ac:dyDescent="0.2">
      <c r="A5717" t="s">
        <v>9088</v>
      </c>
    </row>
    <row r="5718" spans="1:1" x14ac:dyDescent="0.2">
      <c r="A5718" t="s">
        <v>9089</v>
      </c>
    </row>
    <row r="5719" spans="1:1" x14ac:dyDescent="0.2">
      <c r="A5719" t="s">
        <v>9090</v>
      </c>
    </row>
    <row r="5720" spans="1:1" x14ac:dyDescent="0.2">
      <c r="A5720" t="s">
        <v>9091</v>
      </c>
    </row>
    <row r="5721" spans="1:1" x14ac:dyDescent="0.2">
      <c r="A5721" t="s">
        <v>9092</v>
      </c>
    </row>
    <row r="5722" spans="1:1" x14ac:dyDescent="0.2">
      <c r="A5722" t="s">
        <v>9093</v>
      </c>
    </row>
    <row r="5723" spans="1:1" x14ac:dyDescent="0.2">
      <c r="A5723" t="s">
        <v>9094</v>
      </c>
    </row>
    <row r="5724" spans="1:1" x14ac:dyDescent="0.2">
      <c r="A5724" t="s">
        <v>9095</v>
      </c>
    </row>
    <row r="5725" spans="1:1" x14ac:dyDescent="0.2">
      <c r="A5725" t="s">
        <v>9096</v>
      </c>
    </row>
    <row r="5726" spans="1:1" x14ac:dyDescent="0.2">
      <c r="A5726" t="s">
        <v>9097</v>
      </c>
    </row>
    <row r="5727" spans="1:1" x14ac:dyDescent="0.2">
      <c r="A5727" t="s">
        <v>9098</v>
      </c>
    </row>
    <row r="5728" spans="1:1" x14ac:dyDescent="0.2">
      <c r="A5728" t="s">
        <v>9099</v>
      </c>
    </row>
    <row r="5729" spans="1:1" x14ac:dyDescent="0.2">
      <c r="A5729" t="s">
        <v>9100</v>
      </c>
    </row>
    <row r="5730" spans="1:1" x14ac:dyDescent="0.2">
      <c r="A5730" t="s">
        <v>9101</v>
      </c>
    </row>
    <row r="5731" spans="1:1" x14ac:dyDescent="0.2">
      <c r="A5731" t="s">
        <v>9102</v>
      </c>
    </row>
    <row r="5732" spans="1:1" x14ac:dyDescent="0.2">
      <c r="A5732" t="s">
        <v>9103</v>
      </c>
    </row>
    <row r="5733" spans="1:1" x14ac:dyDescent="0.2">
      <c r="A5733" t="s">
        <v>9104</v>
      </c>
    </row>
    <row r="5734" spans="1:1" x14ac:dyDescent="0.2">
      <c r="A5734" t="s">
        <v>9105</v>
      </c>
    </row>
    <row r="5735" spans="1:1" x14ac:dyDescent="0.2">
      <c r="A5735" t="s">
        <v>9106</v>
      </c>
    </row>
    <row r="5736" spans="1:1" x14ac:dyDescent="0.2">
      <c r="A5736" t="s">
        <v>9107</v>
      </c>
    </row>
    <row r="5737" spans="1:1" x14ac:dyDescent="0.2">
      <c r="A5737" t="s">
        <v>9108</v>
      </c>
    </row>
    <row r="5738" spans="1:1" x14ac:dyDescent="0.2">
      <c r="A5738" t="s">
        <v>9109</v>
      </c>
    </row>
    <row r="5739" spans="1:1" x14ac:dyDescent="0.2">
      <c r="A5739" t="s">
        <v>9110</v>
      </c>
    </row>
    <row r="5740" spans="1:1" x14ac:dyDescent="0.2">
      <c r="A5740" t="s">
        <v>9111</v>
      </c>
    </row>
    <row r="5741" spans="1:1" x14ac:dyDescent="0.2">
      <c r="A5741" t="s">
        <v>9112</v>
      </c>
    </row>
    <row r="5742" spans="1:1" x14ac:dyDescent="0.2">
      <c r="A5742" t="s">
        <v>9113</v>
      </c>
    </row>
    <row r="5743" spans="1:1" x14ac:dyDescent="0.2">
      <c r="A5743" t="s">
        <v>9114</v>
      </c>
    </row>
    <row r="5744" spans="1:1" x14ac:dyDescent="0.2">
      <c r="A5744" t="s">
        <v>9115</v>
      </c>
    </row>
    <row r="5745" spans="1:1" x14ac:dyDescent="0.2">
      <c r="A5745" t="s">
        <v>9116</v>
      </c>
    </row>
    <row r="5746" spans="1:1" x14ac:dyDescent="0.2">
      <c r="A5746" t="s">
        <v>9117</v>
      </c>
    </row>
    <row r="5747" spans="1:1" x14ac:dyDescent="0.2">
      <c r="A5747" t="s">
        <v>9118</v>
      </c>
    </row>
    <row r="5748" spans="1:1" x14ac:dyDescent="0.2">
      <c r="A5748" t="s">
        <v>9119</v>
      </c>
    </row>
    <row r="5749" spans="1:1" x14ac:dyDescent="0.2">
      <c r="A5749" t="s">
        <v>9120</v>
      </c>
    </row>
    <row r="5750" spans="1:1" x14ac:dyDescent="0.2">
      <c r="A5750" t="s">
        <v>9121</v>
      </c>
    </row>
    <row r="5751" spans="1:1" x14ac:dyDescent="0.2">
      <c r="A5751" t="s">
        <v>9122</v>
      </c>
    </row>
    <row r="5752" spans="1:1" x14ac:dyDescent="0.2">
      <c r="A5752" t="s">
        <v>9123</v>
      </c>
    </row>
    <row r="5753" spans="1:1" x14ac:dyDescent="0.2">
      <c r="A5753" t="s">
        <v>9124</v>
      </c>
    </row>
    <row r="5754" spans="1:1" x14ac:dyDescent="0.2">
      <c r="A5754" t="s">
        <v>9125</v>
      </c>
    </row>
    <row r="5755" spans="1:1" x14ac:dyDescent="0.2">
      <c r="A5755" t="s">
        <v>9126</v>
      </c>
    </row>
    <row r="5756" spans="1:1" x14ac:dyDescent="0.2">
      <c r="A5756" t="s">
        <v>9127</v>
      </c>
    </row>
    <row r="5757" spans="1:1" x14ac:dyDescent="0.2">
      <c r="A5757" t="s">
        <v>9128</v>
      </c>
    </row>
    <row r="5758" spans="1:1" x14ac:dyDescent="0.2">
      <c r="A5758" t="s">
        <v>9129</v>
      </c>
    </row>
    <row r="5759" spans="1:1" x14ac:dyDescent="0.2">
      <c r="A5759" t="s">
        <v>9130</v>
      </c>
    </row>
    <row r="5760" spans="1:1" x14ac:dyDescent="0.2">
      <c r="A5760" t="s">
        <v>9131</v>
      </c>
    </row>
    <row r="5761" spans="1:1" x14ac:dyDescent="0.2">
      <c r="A5761" t="s">
        <v>9132</v>
      </c>
    </row>
    <row r="5762" spans="1:1" x14ac:dyDescent="0.2">
      <c r="A5762" t="s">
        <v>9133</v>
      </c>
    </row>
    <row r="5763" spans="1:1" x14ac:dyDescent="0.2">
      <c r="A5763" t="s">
        <v>9134</v>
      </c>
    </row>
    <row r="5764" spans="1:1" x14ac:dyDescent="0.2">
      <c r="A5764" t="s">
        <v>9135</v>
      </c>
    </row>
    <row r="5765" spans="1:1" x14ac:dyDescent="0.2">
      <c r="A5765" t="s">
        <v>9136</v>
      </c>
    </row>
    <row r="5766" spans="1:1" x14ac:dyDescent="0.2">
      <c r="A5766" t="s">
        <v>9137</v>
      </c>
    </row>
    <row r="5767" spans="1:1" x14ac:dyDescent="0.2">
      <c r="A5767" t="s">
        <v>9138</v>
      </c>
    </row>
    <row r="5768" spans="1:1" x14ac:dyDescent="0.2">
      <c r="A5768" t="s">
        <v>9139</v>
      </c>
    </row>
    <row r="5769" spans="1:1" x14ac:dyDescent="0.2">
      <c r="A5769" t="s">
        <v>9140</v>
      </c>
    </row>
    <row r="5770" spans="1:1" x14ac:dyDescent="0.2">
      <c r="A5770" t="s">
        <v>9141</v>
      </c>
    </row>
    <row r="5771" spans="1:1" x14ac:dyDescent="0.2">
      <c r="A5771" t="s">
        <v>9142</v>
      </c>
    </row>
    <row r="5772" spans="1:1" x14ac:dyDescent="0.2">
      <c r="A5772" t="s">
        <v>9143</v>
      </c>
    </row>
    <row r="5773" spans="1:1" x14ac:dyDescent="0.2">
      <c r="A5773" t="s">
        <v>9144</v>
      </c>
    </row>
    <row r="5774" spans="1:1" x14ac:dyDescent="0.2">
      <c r="A5774" t="s">
        <v>9145</v>
      </c>
    </row>
    <row r="5775" spans="1:1" x14ac:dyDescent="0.2">
      <c r="A5775" t="s">
        <v>9146</v>
      </c>
    </row>
    <row r="5776" spans="1:1" x14ac:dyDescent="0.2">
      <c r="A5776" t="s">
        <v>9147</v>
      </c>
    </row>
    <row r="5777" spans="1:4" x14ac:dyDescent="0.2">
      <c r="A5777" t="s">
        <v>9148</v>
      </c>
      <c r="B5777">
        <v>0.44835900000000001</v>
      </c>
      <c r="C5777">
        <v>0.55164100000000005</v>
      </c>
      <c r="D5777">
        <v>0.44835900000000001</v>
      </c>
    </row>
    <row r="5778" spans="1:4" x14ac:dyDescent="0.2">
      <c r="A5778" t="s">
        <v>9149</v>
      </c>
      <c r="B5778">
        <v>0.47825099999999998</v>
      </c>
      <c r="C5778">
        <v>0.52174900000000002</v>
      </c>
      <c r="D5778">
        <v>0.47825099999999998</v>
      </c>
    </row>
    <row r="5779" spans="1:4" x14ac:dyDescent="0.2">
      <c r="A5779" t="s">
        <v>9150</v>
      </c>
      <c r="B5779">
        <v>0.50814099999999995</v>
      </c>
      <c r="C5779">
        <v>0.49185899999999999</v>
      </c>
      <c r="D5779">
        <v>0.50814099999999995</v>
      </c>
    </row>
    <row r="5780" spans="1:4" x14ac:dyDescent="0.2">
      <c r="A5780" t="s">
        <v>9151</v>
      </c>
      <c r="B5780">
        <v>0.53803199999999995</v>
      </c>
      <c r="C5780">
        <v>0.46196799999999999</v>
      </c>
      <c r="D5780">
        <v>0.53803199999999995</v>
      </c>
    </row>
    <row r="5781" spans="1:4" x14ac:dyDescent="0.2">
      <c r="A5781" t="s">
        <v>9152</v>
      </c>
      <c r="B5781">
        <v>0.56792100000000001</v>
      </c>
      <c r="C5781">
        <v>0.43207899999999999</v>
      </c>
      <c r="D5781">
        <v>0.56792100000000001</v>
      </c>
    </row>
    <row r="5782" spans="1:4" x14ac:dyDescent="0.2">
      <c r="A5782" t="s">
        <v>9153</v>
      </c>
      <c r="B5782">
        <v>0.59781300000000004</v>
      </c>
      <c r="C5782">
        <v>0.40218700000000002</v>
      </c>
      <c r="D5782">
        <v>0.59781300000000004</v>
      </c>
    </row>
    <row r="5783" spans="1:4" x14ac:dyDescent="0.2">
      <c r="A5783" t="s">
        <v>9154</v>
      </c>
      <c r="B5783">
        <v>0.62770400000000004</v>
      </c>
      <c r="C5783">
        <v>0.37229600000000002</v>
      </c>
      <c r="D5783">
        <v>0.62770400000000004</v>
      </c>
    </row>
    <row r="5784" spans="1:4" x14ac:dyDescent="0.2">
      <c r="A5784" t="s">
        <v>9155</v>
      </c>
      <c r="B5784">
        <v>0.65759500000000004</v>
      </c>
      <c r="C5784">
        <v>0.34240500000000001</v>
      </c>
      <c r="D5784">
        <v>0.65759500000000004</v>
      </c>
    </row>
    <row r="5785" spans="1:4" x14ac:dyDescent="0.2">
      <c r="A5785" t="s">
        <v>9156</v>
      </c>
      <c r="B5785">
        <v>0.68748799999999999</v>
      </c>
      <c r="C5785">
        <v>0.31251200000000001</v>
      </c>
      <c r="D5785">
        <v>0.68748799999999999</v>
      </c>
    </row>
    <row r="5786" spans="1:4" x14ac:dyDescent="0.2">
      <c r="A5786" t="s">
        <v>9157</v>
      </c>
      <c r="B5786">
        <v>0.71738100000000005</v>
      </c>
      <c r="C5786">
        <v>0.28261900000000001</v>
      </c>
      <c r="D5786">
        <v>0.71738100000000005</v>
      </c>
    </row>
    <row r="5787" spans="1:4" x14ac:dyDescent="0.2">
      <c r="A5787" t="s">
        <v>9158</v>
      </c>
      <c r="B5787">
        <v>0.74726999999999999</v>
      </c>
      <c r="C5787">
        <v>0.25273000000000001</v>
      </c>
      <c r="D5787">
        <v>0.74726999999999999</v>
      </c>
    </row>
    <row r="5788" spans="1:4" x14ac:dyDescent="0.2">
      <c r="A5788" t="s">
        <v>9159</v>
      </c>
      <c r="B5788">
        <v>0.34299400000000002</v>
      </c>
      <c r="C5788">
        <v>0.65700599999999998</v>
      </c>
      <c r="D5788">
        <v>0.34299400000000002</v>
      </c>
    </row>
    <row r="5789" spans="1:4" x14ac:dyDescent="0.2">
      <c r="A5789" t="s">
        <v>9160</v>
      </c>
      <c r="B5789">
        <v>0.36585400000000001</v>
      </c>
      <c r="C5789">
        <v>0.63414599999999999</v>
      </c>
      <c r="D5789">
        <v>0.36585400000000001</v>
      </c>
    </row>
    <row r="5790" spans="1:4" x14ac:dyDescent="0.2">
      <c r="A5790" t="s">
        <v>9161</v>
      </c>
      <c r="B5790">
        <v>0.38872600000000002</v>
      </c>
      <c r="C5790">
        <v>0.61127399999999998</v>
      </c>
      <c r="D5790">
        <v>0.38872600000000002</v>
      </c>
    </row>
    <row r="5791" spans="1:4" x14ac:dyDescent="0.2">
      <c r="A5791" t="s">
        <v>9162</v>
      </c>
      <c r="B5791">
        <v>0.41159499999999999</v>
      </c>
      <c r="C5791">
        <v>0.58840499999999996</v>
      </c>
      <c r="D5791">
        <v>0.41159499999999999</v>
      </c>
    </row>
    <row r="5792" spans="1:4" x14ac:dyDescent="0.2">
      <c r="A5792" t="s">
        <v>9163</v>
      </c>
      <c r="B5792">
        <v>0.43446000000000001</v>
      </c>
      <c r="C5792">
        <v>0.56554000000000004</v>
      </c>
      <c r="D5792">
        <v>0.43446000000000001</v>
      </c>
    </row>
    <row r="5793" spans="1:4" x14ac:dyDescent="0.2">
      <c r="A5793" t="s">
        <v>9164</v>
      </c>
      <c r="B5793">
        <v>0.45732499999999998</v>
      </c>
      <c r="C5793">
        <v>0.54267500000000002</v>
      </c>
      <c r="D5793">
        <v>0.45732499999999998</v>
      </c>
    </row>
    <row r="5794" spans="1:4" x14ac:dyDescent="0.2">
      <c r="A5794" t="s">
        <v>9165</v>
      </c>
      <c r="B5794">
        <v>0.48019099999999998</v>
      </c>
      <c r="C5794">
        <v>0.51980899999999997</v>
      </c>
      <c r="D5794">
        <v>0.48019099999999998</v>
      </c>
    </row>
    <row r="5795" spans="1:4" x14ac:dyDescent="0.2">
      <c r="A5795" t="s">
        <v>9166</v>
      </c>
      <c r="B5795">
        <v>0.50305699999999998</v>
      </c>
      <c r="C5795">
        <v>0.49694300000000002</v>
      </c>
      <c r="D5795">
        <v>0.50305699999999998</v>
      </c>
    </row>
    <row r="5796" spans="1:4" x14ac:dyDescent="0.2">
      <c r="A5796" t="s">
        <v>9167</v>
      </c>
      <c r="B5796">
        <v>0.52592399999999995</v>
      </c>
      <c r="C5796">
        <v>0.474076</v>
      </c>
      <c r="D5796">
        <v>0.52592399999999995</v>
      </c>
    </row>
    <row r="5797" spans="1:4" x14ac:dyDescent="0.2">
      <c r="A5797" t="s">
        <v>9168</v>
      </c>
      <c r="B5797">
        <v>0.548786</v>
      </c>
      <c r="C5797">
        <v>0.451214</v>
      </c>
      <c r="D5797">
        <v>0.548786</v>
      </c>
    </row>
    <row r="5798" spans="1:4" x14ac:dyDescent="0.2">
      <c r="A5798" t="s">
        <v>9169</v>
      </c>
      <c r="B5798">
        <v>0.57165600000000005</v>
      </c>
      <c r="C5798">
        <v>0.428344</v>
      </c>
      <c r="D5798">
        <v>0.57165600000000005</v>
      </c>
    </row>
    <row r="5799" spans="1:4" x14ac:dyDescent="0.2">
      <c r="A5799" t="s">
        <v>9170</v>
      </c>
      <c r="B5799">
        <v>0.44024099999999999</v>
      </c>
      <c r="C5799">
        <v>0.55975900000000001</v>
      </c>
      <c r="D5799">
        <v>0.44024099999999999</v>
      </c>
    </row>
    <row r="5800" spans="1:4" x14ac:dyDescent="0.2">
      <c r="A5800" t="s">
        <v>9171</v>
      </c>
      <c r="B5800">
        <v>0.46958800000000001</v>
      </c>
      <c r="C5800">
        <v>0.53041199999999999</v>
      </c>
      <c r="D5800">
        <v>0.46958800000000001</v>
      </c>
    </row>
    <row r="5801" spans="1:4" x14ac:dyDescent="0.2">
      <c r="A5801" t="s">
        <v>9172</v>
      </c>
      <c r="B5801">
        <v>0.49893700000000002</v>
      </c>
      <c r="C5801">
        <v>0.50106300000000004</v>
      </c>
      <c r="D5801">
        <v>0.49893700000000002</v>
      </c>
    </row>
    <row r="5802" spans="1:4" x14ac:dyDescent="0.2">
      <c r="A5802" t="s">
        <v>9173</v>
      </c>
      <c r="B5802">
        <v>0.52829099999999996</v>
      </c>
      <c r="C5802">
        <v>0.47170899999999999</v>
      </c>
      <c r="D5802">
        <v>0.52829099999999996</v>
      </c>
    </row>
    <row r="5803" spans="1:4" x14ac:dyDescent="0.2">
      <c r="A5803" t="s">
        <v>9174</v>
      </c>
      <c r="B5803">
        <v>0.55763499999999999</v>
      </c>
      <c r="C5803">
        <v>0.44236500000000001</v>
      </c>
      <c r="D5803">
        <v>0.55763499999999999</v>
      </c>
    </row>
    <row r="5804" spans="1:4" x14ac:dyDescent="0.2">
      <c r="A5804" t="s">
        <v>9175</v>
      </c>
      <c r="B5804">
        <v>0.58698399999999995</v>
      </c>
      <c r="C5804">
        <v>0.41301599999999999</v>
      </c>
      <c r="D5804">
        <v>0.58698399999999995</v>
      </c>
    </row>
    <row r="5805" spans="1:4" x14ac:dyDescent="0.2">
      <c r="A5805" t="s">
        <v>9176</v>
      </c>
      <c r="B5805">
        <v>0.61633400000000005</v>
      </c>
      <c r="C5805">
        <v>0.38366600000000001</v>
      </c>
      <c r="D5805">
        <v>0.61633400000000005</v>
      </c>
    </row>
    <row r="5806" spans="1:4" x14ac:dyDescent="0.2">
      <c r="A5806" t="s">
        <v>9177</v>
      </c>
      <c r="B5806">
        <v>0.64568300000000001</v>
      </c>
      <c r="C5806">
        <v>0.35431699999999999</v>
      </c>
      <c r="D5806">
        <v>0.64568300000000001</v>
      </c>
    </row>
    <row r="5807" spans="1:4" x14ac:dyDescent="0.2">
      <c r="A5807" t="s">
        <v>9178</v>
      </c>
      <c r="B5807">
        <v>0.67503299999999999</v>
      </c>
      <c r="C5807">
        <v>0.32496700000000001</v>
      </c>
      <c r="D5807">
        <v>0.67503299999999999</v>
      </c>
    </row>
    <row r="5808" spans="1:4" x14ac:dyDescent="0.2">
      <c r="A5808" t="s">
        <v>9179</v>
      </c>
      <c r="B5808">
        <v>0.70438000000000001</v>
      </c>
      <c r="C5808">
        <v>0.29561999999999999</v>
      </c>
      <c r="D5808">
        <v>0.70438000000000001</v>
      </c>
    </row>
    <row r="5809" spans="1:4" x14ac:dyDescent="0.2">
      <c r="A5809" t="s">
        <v>9180</v>
      </c>
      <c r="B5809">
        <v>0.73373699999999997</v>
      </c>
      <c r="C5809">
        <v>0.26626300000000003</v>
      </c>
      <c r="D5809">
        <v>0.73373699999999997</v>
      </c>
    </row>
    <row r="5810" spans="1:4" x14ac:dyDescent="0.2">
      <c r="A5810" t="s">
        <v>9181</v>
      </c>
      <c r="B5810">
        <v>0.37123800000000001</v>
      </c>
      <c r="C5810">
        <v>0.62876200000000004</v>
      </c>
      <c r="D5810">
        <v>0.37123800000000001</v>
      </c>
    </row>
    <row r="5811" spans="1:4" x14ac:dyDescent="0.2">
      <c r="A5811" t="s">
        <v>9182</v>
      </c>
      <c r="B5811">
        <v>0.395986</v>
      </c>
      <c r="C5811">
        <v>0.60401400000000005</v>
      </c>
      <c r="D5811">
        <v>0.395986</v>
      </c>
    </row>
    <row r="5812" spans="1:4" x14ac:dyDescent="0.2">
      <c r="A5812" t="s">
        <v>9183</v>
      </c>
      <c r="B5812">
        <v>0.42073500000000003</v>
      </c>
      <c r="C5812">
        <v>0.57926500000000003</v>
      </c>
      <c r="D5812">
        <v>0.42073500000000003</v>
      </c>
    </row>
    <row r="5813" spans="1:4" x14ac:dyDescent="0.2">
      <c r="A5813" t="s">
        <v>9184</v>
      </c>
      <c r="B5813">
        <v>0.44548199999999999</v>
      </c>
      <c r="C5813">
        <v>0.55451799999999996</v>
      </c>
      <c r="D5813">
        <v>0.44548199999999999</v>
      </c>
    </row>
    <row r="5814" spans="1:4" x14ac:dyDescent="0.2">
      <c r="A5814" t="s">
        <v>9185</v>
      </c>
      <c r="B5814">
        <v>0.47022999999999998</v>
      </c>
      <c r="C5814">
        <v>0.52976999999999996</v>
      </c>
      <c r="D5814">
        <v>0.47022999999999998</v>
      </c>
    </row>
    <row r="5815" spans="1:4" x14ac:dyDescent="0.2">
      <c r="A5815" t="s">
        <v>9186</v>
      </c>
      <c r="B5815">
        <v>0.49497999999999998</v>
      </c>
      <c r="C5815">
        <v>0.50502000000000002</v>
      </c>
      <c r="D5815">
        <v>0.49497999999999998</v>
      </c>
    </row>
    <row r="5816" spans="1:4" x14ac:dyDescent="0.2">
      <c r="A5816" t="s">
        <v>9187</v>
      </c>
      <c r="B5816">
        <v>0.519729</v>
      </c>
      <c r="C5816">
        <v>0.480271</v>
      </c>
      <c r="D5816">
        <v>0.519729</v>
      </c>
    </row>
    <row r="5817" spans="1:4" x14ac:dyDescent="0.2">
      <c r="A5817" t="s">
        <v>9188</v>
      </c>
      <c r="B5817">
        <v>0.54447800000000002</v>
      </c>
      <c r="C5817">
        <v>0.45552199999999998</v>
      </c>
      <c r="D5817">
        <v>0.54447800000000002</v>
      </c>
    </row>
    <row r="5818" spans="1:4" x14ac:dyDescent="0.2">
      <c r="A5818" t="s">
        <v>9189</v>
      </c>
      <c r="B5818">
        <v>0.56922700000000004</v>
      </c>
      <c r="C5818">
        <v>0.43077300000000002</v>
      </c>
      <c r="D5818">
        <v>0.56922700000000004</v>
      </c>
    </row>
    <row r="5819" spans="1:4" x14ac:dyDescent="0.2">
      <c r="A5819" t="s">
        <v>9190</v>
      </c>
      <c r="B5819">
        <v>0.593974</v>
      </c>
      <c r="C5819">
        <v>0.406026</v>
      </c>
      <c r="D5819">
        <v>0.593974</v>
      </c>
    </row>
    <row r="5820" spans="1:4" x14ac:dyDescent="0.2">
      <c r="A5820" t="s">
        <v>9191</v>
      </c>
      <c r="B5820">
        <v>0.61872499999999997</v>
      </c>
      <c r="C5820">
        <v>0.38127499999999998</v>
      </c>
      <c r="D5820">
        <v>0.61872499999999997</v>
      </c>
    </row>
    <row r="5821" spans="1:4" x14ac:dyDescent="0.2">
      <c r="A5821" t="s">
        <v>9192</v>
      </c>
      <c r="B5821">
        <v>0.37920900000000002</v>
      </c>
      <c r="C5821">
        <v>0.62079099999999998</v>
      </c>
      <c r="D5821">
        <v>0.37920900000000002</v>
      </c>
    </row>
    <row r="5822" spans="1:4" x14ac:dyDescent="0.2">
      <c r="A5822" t="s">
        <v>9193</v>
      </c>
      <c r="B5822">
        <v>0.40449200000000002</v>
      </c>
      <c r="C5822">
        <v>0.59550800000000004</v>
      </c>
      <c r="D5822">
        <v>0.40449200000000002</v>
      </c>
    </row>
    <row r="5823" spans="1:4" x14ac:dyDescent="0.2">
      <c r="A5823" t="s">
        <v>9194</v>
      </c>
      <c r="B5823">
        <v>0.42977100000000001</v>
      </c>
      <c r="C5823">
        <v>0.57022899999999999</v>
      </c>
      <c r="D5823">
        <v>0.42977100000000001</v>
      </c>
    </row>
    <row r="5824" spans="1:4" x14ac:dyDescent="0.2">
      <c r="A5824" t="s">
        <v>9195</v>
      </c>
      <c r="B5824">
        <v>0.45505000000000001</v>
      </c>
      <c r="C5824">
        <v>0.54495000000000005</v>
      </c>
      <c r="D5824">
        <v>0.45505000000000001</v>
      </c>
    </row>
    <row r="5825" spans="1:4" x14ac:dyDescent="0.2">
      <c r="A5825" t="s">
        <v>9196</v>
      </c>
      <c r="B5825">
        <v>0.48033100000000001</v>
      </c>
      <c r="C5825">
        <v>0.51966900000000005</v>
      </c>
      <c r="D5825">
        <v>0.48033100000000001</v>
      </c>
    </row>
    <row r="5826" spans="1:4" x14ac:dyDescent="0.2">
      <c r="A5826" t="s">
        <v>9197</v>
      </c>
      <c r="B5826">
        <v>0.50561199999999995</v>
      </c>
      <c r="C5826">
        <v>0.49438799999999999</v>
      </c>
      <c r="D5826">
        <v>0.50561199999999995</v>
      </c>
    </row>
    <row r="5827" spans="1:4" x14ac:dyDescent="0.2">
      <c r="A5827" t="s">
        <v>9198</v>
      </c>
      <c r="B5827">
        <v>0.53089399999999998</v>
      </c>
      <c r="C5827">
        <v>0.46910600000000002</v>
      </c>
      <c r="D5827">
        <v>0.53089399999999998</v>
      </c>
    </row>
    <row r="5828" spans="1:4" x14ac:dyDescent="0.2">
      <c r="A5828" t="s">
        <v>9199</v>
      </c>
      <c r="B5828">
        <v>0.556172</v>
      </c>
      <c r="C5828">
        <v>0.443828</v>
      </c>
      <c r="D5828">
        <v>0.556172</v>
      </c>
    </row>
    <row r="5829" spans="1:4" x14ac:dyDescent="0.2">
      <c r="A5829" t="s">
        <v>9200</v>
      </c>
      <c r="B5829">
        <v>0.58145100000000005</v>
      </c>
      <c r="C5829">
        <v>0.418549</v>
      </c>
      <c r="D5829">
        <v>0.58145100000000005</v>
      </c>
    </row>
    <row r="5830" spans="1:4" x14ac:dyDescent="0.2">
      <c r="A5830" t="s">
        <v>9201</v>
      </c>
      <c r="B5830">
        <v>0.60673200000000005</v>
      </c>
      <c r="C5830">
        <v>0.39326800000000001</v>
      </c>
      <c r="D5830">
        <v>0.60673200000000005</v>
      </c>
    </row>
    <row r="5831" spans="1:4" x14ac:dyDescent="0.2">
      <c r="A5831" t="s">
        <v>9202</v>
      </c>
      <c r="B5831">
        <v>0.63202100000000005</v>
      </c>
      <c r="C5831">
        <v>0.367979</v>
      </c>
      <c r="D5831">
        <v>0.63202100000000005</v>
      </c>
    </row>
    <row r="5832" spans="1:4" x14ac:dyDescent="0.2">
      <c r="A5832" t="s">
        <v>9203</v>
      </c>
      <c r="B5832">
        <v>0.33715400000000001</v>
      </c>
      <c r="C5832">
        <v>0.66284600000000005</v>
      </c>
      <c r="D5832">
        <v>0.33715400000000001</v>
      </c>
    </row>
    <row r="5833" spans="1:4" x14ac:dyDescent="0.2">
      <c r="A5833" t="s">
        <v>9204</v>
      </c>
      <c r="B5833">
        <v>0.35963099999999998</v>
      </c>
      <c r="C5833">
        <v>0.64036899999999997</v>
      </c>
      <c r="D5833">
        <v>0.35963099999999998</v>
      </c>
    </row>
    <row r="5834" spans="1:4" x14ac:dyDescent="0.2">
      <c r="A5834" t="s">
        <v>9205</v>
      </c>
      <c r="B5834">
        <v>0.382108</v>
      </c>
      <c r="C5834">
        <v>0.617892</v>
      </c>
      <c r="D5834">
        <v>0.382108</v>
      </c>
    </row>
    <row r="5835" spans="1:4" x14ac:dyDescent="0.2">
      <c r="A5835" t="s">
        <v>9206</v>
      </c>
      <c r="B5835">
        <v>0.404586</v>
      </c>
      <c r="C5835">
        <v>0.595414</v>
      </c>
      <c r="D5835">
        <v>0.404586</v>
      </c>
    </row>
    <row r="5836" spans="1:4" x14ac:dyDescent="0.2">
      <c r="A5836" t="s">
        <v>9207</v>
      </c>
      <c r="B5836">
        <v>0.42706300000000003</v>
      </c>
      <c r="C5836">
        <v>0.57293700000000003</v>
      </c>
      <c r="D5836">
        <v>0.42706300000000003</v>
      </c>
    </row>
    <row r="5837" spans="1:4" x14ac:dyDescent="0.2">
      <c r="A5837" t="s">
        <v>9208</v>
      </c>
      <c r="B5837">
        <v>0.44953900000000002</v>
      </c>
      <c r="C5837">
        <v>0.55046099999999998</v>
      </c>
      <c r="D5837">
        <v>0.44953900000000002</v>
      </c>
    </row>
    <row r="5838" spans="1:4" x14ac:dyDescent="0.2">
      <c r="A5838" t="s">
        <v>9209</v>
      </c>
      <c r="B5838">
        <v>0.47200999999999999</v>
      </c>
      <c r="C5838">
        <v>0.52798999999999996</v>
      </c>
      <c r="D5838">
        <v>0.47200999999999999</v>
      </c>
    </row>
    <row r="5839" spans="1:4" x14ac:dyDescent="0.2">
      <c r="A5839" t="s">
        <v>9210</v>
      </c>
      <c r="B5839">
        <v>0.49449199999999999</v>
      </c>
      <c r="C5839">
        <v>0.50550799999999996</v>
      </c>
      <c r="D5839">
        <v>0.49449199999999999</v>
      </c>
    </row>
    <row r="5840" spans="1:4" x14ac:dyDescent="0.2">
      <c r="A5840" t="s">
        <v>9211</v>
      </c>
      <c r="B5840">
        <v>0.51696799999999998</v>
      </c>
      <c r="C5840">
        <v>0.48303200000000002</v>
      </c>
      <c r="D5840">
        <v>0.51696799999999998</v>
      </c>
    </row>
    <row r="5841" spans="1:4" x14ac:dyDescent="0.2">
      <c r="A5841" t="s">
        <v>9212</v>
      </c>
      <c r="B5841">
        <v>0.53944700000000001</v>
      </c>
      <c r="C5841">
        <v>0.46055299999999999</v>
      </c>
      <c r="D5841">
        <v>0.53944700000000001</v>
      </c>
    </row>
    <row r="5842" spans="1:4" x14ac:dyDescent="0.2">
      <c r="A5842" t="s">
        <v>9213</v>
      </c>
      <c r="B5842">
        <v>0.56192299999999995</v>
      </c>
      <c r="C5842">
        <v>0.43807699999999999</v>
      </c>
      <c r="D5842">
        <v>0.56192299999999995</v>
      </c>
    </row>
    <row r="5843" spans="1:4" x14ac:dyDescent="0.2">
      <c r="A5843" t="s">
        <v>9214</v>
      </c>
      <c r="B5843">
        <v>0.39814100000000002</v>
      </c>
      <c r="C5843">
        <v>0.60185900000000003</v>
      </c>
      <c r="D5843">
        <v>0.39814100000000002</v>
      </c>
    </row>
    <row r="5844" spans="1:4" x14ac:dyDescent="0.2">
      <c r="A5844" t="s">
        <v>9215</v>
      </c>
      <c r="B5844">
        <v>0.42468099999999998</v>
      </c>
      <c r="C5844">
        <v>0.57531900000000002</v>
      </c>
      <c r="D5844">
        <v>0.42468099999999998</v>
      </c>
    </row>
    <row r="5845" spans="1:4" x14ac:dyDescent="0.2">
      <c r="A5845" t="s">
        <v>9216</v>
      </c>
      <c r="B5845">
        <v>0.45122200000000001</v>
      </c>
      <c r="C5845">
        <v>0.54877799999999999</v>
      </c>
      <c r="D5845">
        <v>0.45122200000000001</v>
      </c>
    </row>
    <row r="5846" spans="1:4" x14ac:dyDescent="0.2">
      <c r="A5846" t="s">
        <v>9217</v>
      </c>
      <c r="B5846">
        <v>0.477765</v>
      </c>
      <c r="C5846">
        <v>0.522235</v>
      </c>
      <c r="D5846">
        <v>0.477765</v>
      </c>
    </row>
    <row r="5847" spans="1:4" x14ac:dyDescent="0.2">
      <c r="A5847" t="s">
        <v>9218</v>
      </c>
      <c r="B5847">
        <v>0.50431400000000004</v>
      </c>
      <c r="C5847">
        <v>0.49568600000000002</v>
      </c>
      <c r="D5847">
        <v>0.50431400000000004</v>
      </c>
    </row>
    <row r="5848" spans="1:4" x14ac:dyDescent="0.2">
      <c r="A5848" t="s">
        <v>9219</v>
      </c>
      <c r="B5848">
        <v>0.53085599999999999</v>
      </c>
      <c r="C5848">
        <v>0.46914400000000001</v>
      </c>
      <c r="D5848">
        <v>0.53085599999999999</v>
      </c>
    </row>
    <row r="5849" spans="1:4" x14ac:dyDescent="0.2">
      <c r="A5849" t="s">
        <v>9220</v>
      </c>
      <c r="B5849">
        <v>0.557392</v>
      </c>
      <c r="C5849">
        <v>0.442608</v>
      </c>
      <c r="D5849">
        <v>0.557392</v>
      </c>
    </row>
    <row r="5850" spans="1:4" x14ac:dyDescent="0.2">
      <c r="A5850" t="s">
        <v>9221</v>
      </c>
      <c r="B5850">
        <v>0.58393300000000004</v>
      </c>
      <c r="C5850">
        <v>0.41606700000000002</v>
      </c>
      <c r="D5850">
        <v>0.58393300000000004</v>
      </c>
    </row>
    <row r="5851" spans="1:4" x14ac:dyDescent="0.2">
      <c r="A5851" t="s">
        <v>9222</v>
      </c>
      <c r="B5851">
        <v>0.61047700000000005</v>
      </c>
      <c r="C5851">
        <v>0.38952300000000001</v>
      </c>
      <c r="D5851">
        <v>0.61047700000000005</v>
      </c>
    </row>
    <row r="5852" spans="1:4" x14ac:dyDescent="0.2">
      <c r="A5852" t="s">
        <v>9223</v>
      </c>
      <c r="B5852">
        <v>0.63702700000000001</v>
      </c>
      <c r="C5852">
        <v>0.36297299999999999</v>
      </c>
      <c r="D5852">
        <v>0.63702700000000001</v>
      </c>
    </row>
    <row r="5853" spans="1:4" x14ac:dyDescent="0.2">
      <c r="A5853" t="s">
        <v>9224</v>
      </c>
      <c r="B5853">
        <v>0.66356499999999996</v>
      </c>
      <c r="C5853">
        <v>0.33643499999999998</v>
      </c>
      <c r="D5853">
        <v>0.66356499999999996</v>
      </c>
    </row>
    <row r="5854" spans="1:4" x14ac:dyDescent="0.2">
      <c r="A5854" t="s">
        <v>9225</v>
      </c>
      <c r="B5854">
        <v>0.32224999999999998</v>
      </c>
      <c r="C5854">
        <v>0.67774999999999996</v>
      </c>
      <c r="D5854">
        <v>0.32224999999999998</v>
      </c>
    </row>
    <row r="5855" spans="1:4" x14ac:dyDescent="0.2">
      <c r="A5855" t="s">
        <v>9226</v>
      </c>
      <c r="B5855">
        <v>0.34373199999999998</v>
      </c>
      <c r="C5855">
        <v>0.65626799999999996</v>
      </c>
      <c r="D5855">
        <v>0.34373199999999998</v>
      </c>
    </row>
    <row r="5856" spans="1:4" x14ac:dyDescent="0.2">
      <c r="A5856" t="s">
        <v>9227</v>
      </c>
      <c r="B5856">
        <v>0.36521700000000001</v>
      </c>
      <c r="C5856">
        <v>0.63478299999999999</v>
      </c>
      <c r="D5856">
        <v>0.36521700000000001</v>
      </c>
    </row>
    <row r="5857" spans="1:4" x14ac:dyDescent="0.2">
      <c r="A5857" t="s">
        <v>9228</v>
      </c>
      <c r="B5857">
        <v>0.38670100000000002</v>
      </c>
      <c r="C5857">
        <v>0.61329900000000004</v>
      </c>
      <c r="D5857">
        <v>0.38670100000000002</v>
      </c>
    </row>
    <row r="5858" spans="1:4" x14ac:dyDescent="0.2">
      <c r="A5858" t="s">
        <v>9229</v>
      </c>
      <c r="B5858">
        <v>0.40818599999999999</v>
      </c>
      <c r="C5858">
        <v>0.59181399999999995</v>
      </c>
      <c r="D5858">
        <v>0.40818599999999999</v>
      </c>
    </row>
    <row r="5859" spans="1:4" x14ac:dyDescent="0.2">
      <c r="A5859" t="s">
        <v>9230</v>
      </c>
      <c r="B5859">
        <v>0.42966900000000002</v>
      </c>
      <c r="C5859">
        <v>0.57033100000000003</v>
      </c>
      <c r="D5859">
        <v>0.42966900000000002</v>
      </c>
    </row>
    <row r="5860" spans="1:4" x14ac:dyDescent="0.2">
      <c r="A5860" t="s">
        <v>9231</v>
      </c>
      <c r="B5860">
        <v>0.45115100000000002</v>
      </c>
      <c r="C5860">
        <v>0.54884900000000003</v>
      </c>
      <c r="D5860">
        <v>0.45115100000000002</v>
      </c>
    </row>
    <row r="5861" spans="1:4" x14ac:dyDescent="0.2">
      <c r="A5861" t="s">
        <v>9232</v>
      </c>
      <c r="B5861">
        <v>0.47263100000000002</v>
      </c>
      <c r="C5861">
        <v>0.52736899999999998</v>
      </c>
      <c r="D5861">
        <v>0.47263100000000002</v>
      </c>
    </row>
    <row r="5862" spans="1:4" x14ac:dyDescent="0.2">
      <c r="A5862" t="s">
        <v>9233</v>
      </c>
      <c r="B5862">
        <v>0.494118</v>
      </c>
      <c r="C5862">
        <v>0.50588200000000005</v>
      </c>
      <c r="D5862">
        <v>0.494118</v>
      </c>
    </row>
    <row r="5863" spans="1:4" x14ac:dyDescent="0.2">
      <c r="A5863" t="s">
        <v>9234</v>
      </c>
      <c r="B5863">
        <v>0.51560099999999998</v>
      </c>
      <c r="C5863">
        <v>0.48439900000000002</v>
      </c>
      <c r="D5863">
        <v>0.51560099999999998</v>
      </c>
    </row>
    <row r="5864" spans="1:4" x14ac:dyDescent="0.2">
      <c r="A5864" t="s">
        <v>9235</v>
      </c>
      <c r="B5864">
        <v>0.53708400000000001</v>
      </c>
      <c r="C5864">
        <v>0.46291599999999999</v>
      </c>
      <c r="D5864">
        <v>0.53708400000000001</v>
      </c>
    </row>
    <row r="5865" spans="1:4" x14ac:dyDescent="0.2">
      <c r="A5865" t="s">
        <v>9236</v>
      </c>
      <c r="B5865">
        <v>0.32858900000000002</v>
      </c>
      <c r="C5865">
        <v>0.67141099999999998</v>
      </c>
      <c r="D5865">
        <v>0.32858900000000002</v>
      </c>
    </row>
    <row r="5866" spans="1:4" x14ac:dyDescent="0.2">
      <c r="A5866" t="s">
        <v>9237</v>
      </c>
      <c r="B5866">
        <v>0.350495</v>
      </c>
      <c r="C5866">
        <v>0.649505</v>
      </c>
      <c r="D5866">
        <v>0.350495</v>
      </c>
    </row>
    <row r="5867" spans="1:4" x14ac:dyDescent="0.2">
      <c r="A5867" t="s">
        <v>9238</v>
      </c>
      <c r="B5867">
        <v>0.37239800000000001</v>
      </c>
      <c r="C5867">
        <v>0.62760199999999999</v>
      </c>
      <c r="D5867">
        <v>0.37239800000000001</v>
      </c>
    </row>
    <row r="5868" spans="1:4" x14ac:dyDescent="0.2">
      <c r="A5868" t="s">
        <v>9239</v>
      </c>
      <c r="B5868">
        <v>0.39430700000000002</v>
      </c>
      <c r="C5868">
        <v>0.60569300000000004</v>
      </c>
      <c r="D5868">
        <v>0.39430700000000002</v>
      </c>
    </row>
    <row r="5869" spans="1:4" x14ac:dyDescent="0.2">
      <c r="A5869" t="s">
        <v>9240</v>
      </c>
      <c r="B5869">
        <v>0.416215</v>
      </c>
      <c r="C5869">
        <v>0.583785</v>
      </c>
      <c r="D5869">
        <v>0.416215</v>
      </c>
    </row>
    <row r="5870" spans="1:4" x14ac:dyDescent="0.2">
      <c r="A5870" t="s">
        <v>9241</v>
      </c>
      <c r="B5870">
        <v>0.43811899999999998</v>
      </c>
      <c r="C5870">
        <v>0.56188099999999996</v>
      </c>
      <c r="D5870">
        <v>0.43811899999999998</v>
      </c>
    </row>
    <row r="5871" spans="1:4" x14ac:dyDescent="0.2">
      <c r="A5871" t="s">
        <v>9242</v>
      </c>
      <c r="B5871">
        <v>0.46002399999999999</v>
      </c>
      <c r="C5871">
        <v>0.53997600000000001</v>
      </c>
      <c r="D5871">
        <v>0.46002399999999999</v>
      </c>
    </row>
    <row r="5872" spans="1:4" x14ac:dyDescent="0.2">
      <c r="A5872" t="s">
        <v>9243</v>
      </c>
      <c r="B5872">
        <v>0.481929</v>
      </c>
      <c r="C5872">
        <v>0.51807099999999995</v>
      </c>
      <c r="D5872">
        <v>0.481929</v>
      </c>
    </row>
    <row r="5873" spans="1:4" x14ac:dyDescent="0.2">
      <c r="A5873" t="s">
        <v>9244</v>
      </c>
      <c r="B5873">
        <v>0.50383299999999998</v>
      </c>
      <c r="C5873">
        <v>0.49616700000000002</v>
      </c>
      <c r="D5873">
        <v>0.50383299999999998</v>
      </c>
    </row>
    <row r="5874" spans="1:4" x14ac:dyDescent="0.2">
      <c r="A5874" t="s">
        <v>9245</v>
      </c>
      <c r="B5874">
        <v>0.52574500000000002</v>
      </c>
      <c r="C5874">
        <v>0.47425499999999998</v>
      </c>
      <c r="D5874">
        <v>0.52574500000000002</v>
      </c>
    </row>
    <row r="5875" spans="1:4" x14ac:dyDescent="0.2">
      <c r="A5875" t="s">
        <v>9246</v>
      </c>
      <c r="B5875">
        <v>0.547651</v>
      </c>
      <c r="C5875">
        <v>0.452349</v>
      </c>
      <c r="D5875">
        <v>0.547651</v>
      </c>
    </row>
    <row r="5876" spans="1:4" x14ac:dyDescent="0.2">
      <c r="A5876" t="s">
        <v>9247</v>
      </c>
      <c r="B5876">
        <v>0.32416600000000001</v>
      </c>
      <c r="C5876">
        <v>0.67583400000000005</v>
      </c>
      <c r="D5876">
        <v>0.32416600000000001</v>
      </c>
    </row>
    <row r="5877" spans="1:4" x14ac:dyDescent="0.2">
      <c r="A5877" t="s">
        <v>9248</v>
      </c>
      <c r="B5877">
        <v>0.34577599999999997</v>
      </c>
      <c r="C5877">
        <v>0.65422400000000003</v>
      </c>
      <c r="D5877">
        <v>0.34577599999999997</v>
      </c>
    </row>
    <row r="5878" spans="1:4" x14ac:dyDescent="0.2">
      <c r="A5878" t="s">
        <v>9249</v>
      </c>
      <c r="B5878">
        <v>0.36738799999999999</v>
      </c>
      <c r="C5878">
        <v>0.63261199999999995</v>
      </c>
      <c r="D5878">
        <v>0.36738799999999999</v>
      </c>
    </row>
    <row r="5879" spans="1:4" x14ac:dyDescent="0.2">
      <c r="A5879" t="s">
        <v>9250</v>
      </c>
      <c r="B5879">
        <v>0.38899899999999998</v>
      </c>
      <c r="C5879">
        <v>0.61100100000000002</v>
      </c>
      <c r="D5879">
        <v>0.38899899999999998</v>
      </c>
    </row>
    <row r="5880" spans="1:4" x14ac:dyDescent="0.2">
      <c r="A5880" t="s">
        <v>9251</v>
      </c>
      <c r="B5880">
        <v>0.41061199999999998</v>
      </c>
      <c r="C5880">
        <v>0.58938800000000002</v>
      </c>
      <c r="D5880">
        <v>0.41061199999999998</v>
      </c>
    </row>
    <row r="5881" spans="1:4" x14ac:dyDescent="0.2">
      <c r="A5881" t="s">
        <v>9252</v>
      </c>
      <c r="B5881">
        <v>0.43222300000000002</v>
      </c>
      <c r="C5881">
        <v>0.56777699999999998</v>
      </c>
      <c r="D5881">
        <v>0.43222300000000002</v>
      </c>
    </row>
    <row r="5882" spans="1:4" x14ac:dyDescent="0.2">
      <c r="A5882" t="s">
        <v>9253</v>
      </c>
      <c r="B5882">
        <v>0.45382800000000001</v>
      </c>
      <c r="C5882">
        <v>0.54617199999999999</v>
      </c>
      <c r="D5882">
        <v>0.45382800000000001</v>
      </c>
    </row>
    <row r="5883" spans="1:4" x14ac:dyDescent="0.2">
      <c r="A5883" t="s">
        <v>9254</v>
      </c>
      <c r="B5883">
        <v>0.475441</v>
      </c>
      <c r="C5883">
        <v>0.524559</v>
      </c>
      <c r="D5883">
        <v>0.475441</v>
      </c>
    </row>
    <row r="5884" spans="1:4" x14ac:dyDescent="0.2">
      <c r="A5884" t="s">
        <v>9255</v>
      </c>
      <c r="B5884">
        <v>0.49705500000000002</v>
      </c>
      <c r="C5884">
        <v>0.50294499999999998</v>
      </c>
      <c r="D5884">
        <v>0.49705500000000002</v>
      </c>
    </row>
    <row r="5885" spans="1:4" x14ac:dyDescent="0.2">
      <c r="A5885" t="s">
        <v>9256</v>
      </c>
      <c r="B5885">
        <v>0.51865899999999998</v>
      </c>
      <c r="C5885">
        <v>0.48134100000000002</v>
      </c>
      <c r="D5885">
        <v>0.51865899999999998</v>
      </c>
    </row>
    <row r="5886" spans="1:4" x14ac:dyDescent="0.2">
      <c r="A5886" t="s">
        <v>9257</v>
      </c>
      <c r="B5886">
        <v>0.54027700000000001</v>
      </c>
      <c r="C5886">
        <v>0.45972299999999999</v>
      </c>
      <c r="D5886">
        <v>0.54027700000000001</v>
      </c>
    </row>
    <row r="5887" spans="1:4" x14ac:dyDescent="0.2">
      <c r="A5887" t="s">
        <v>9258</v>
      </c>
      <c r="B5887">
        <v>0.298989</v>
      </c>
      <c r="C5887">
        <v>0.70101100000000005</v>
      </c>
      <c r="D5887">
        <v>0.298989</v>
      </c>
    </row>
    <row r="5888" spans="1:4" x14ac:dyDescent="0.2">
      <c r="A5888" t="s">
        <v>9259</v>
      </c>
      <c r="B5888">
        <v>0.31891599999999998</v>
      </c>
      <c r="C5888">
        <v>0.68108400000000002</v>
      </c>
      <c r="D5888">
        <v>0.31891599999999998</v>
      </c>
    </row>
    <row r="5889" spans="1:4" x14ac:dyDescent="0.2">
      <c r="A5889" t="s">
        <v>9260</v>
      </c>
      <c r="B5889">
        <v>0.33884900000000001</v>
      </c>
      <c r="C5889">
        <v>0.66115100000000004</v>
      </c>
      <c r="D5889">
        <v>0.33884900000000001</v>
      </c>
    </row>
    <row r="5890" spans="1:4" x14ac:dyDescent="0.2">
      <c r="A5890" t="s">
        <v>9261</v>
      </c>
      <c r="B5890">
        <v>0.35878199999999999</v>
      </c>
      <c r="C5890">
        <v>0.64121799999999995</v>
      </c>
      <c r="D5890">
        <v>0.35878199999999999</v>
      </c>
    </row>
    <row r="5891" spans="1:4" x14ac:dyDescent="0.2">
      <c r="A5891" t="s">
        <v>9262</v>
      </c>
      <c r="B5891">
        <v>0.37870999999999999</v>
      </c>
      <c r="C5891">
        <v>0.62129000000000001</v>
      </c>
      <c r="D5891">
        <v>0.37870999999999999</v>
      </c>
    </row>
    <row r="5892" spans="1:4" x14ac:dyDescent="0.2">
      <c r="A5892" t="s">
        <v>9263</v>
      </c>
      <c r="B5892">
        <v>0.398646</v>
      </c>
      <c r="C5892">
        <v>0.60135400000000006</v>
      </c>
      <c r="D5892">
        <v>0.398646</v>
      </c>
    </row>
    <row r="5893" spans="1:4" x14ac:dyDescent="0.2">
      <c r="A5893" t="s">
        <v>9264</v>
      </c>
      <c r="B5893">
        <v>0.41858000000000001</v>
      </c>
      <c r="C5893">
        <v>0.58142000000000005</v>
      </c>
      <c r="D5893">
        <v>0.41858000000000001</v>
      </c>
    </row>
    <row r="5894" spans="1:4" x14ac:dyDescent="0.2">
      <c r="A5894" t="s">
        <v>9265</v>
      </c>
      <c r="B5894">
        <v>0.43851200000000001</v>
      </c>
      <c r="C5894">
        <v>0.56148799999999999</v>
      </c>
      <c r="D5894">
        <v>0.43851200000000001</v>
      </c>
    </row>
    <row r="5895" spans="1:4" x14ac:dyDescent="0.2">
      <c r="A5895" t="s">
        <v>9266</v>
      </c>
      <c r="B5895">
        <v>0.45844299999999999</v>
      </c>
      <c r="C5895">
        <v>0.54155699999999996</v>
      </c>
      <c r="D5895">
        <v>0.45844299999999999</v>
      </c>
    </row>
    <row r="5896" spans="1:4" x14ac:dyDescent="0.2">
      <c r="A5896" t="s">
        <v>9267</v>
      </c>
      <c r="B5896">
        <v>0.47837000000000002</v>
      </c>
      <c r="C5896">
        <v>0.52163000000000004</v>
      </c>
      <c r="D5896">
        <v>0.47837000000000002</v>
      </c>
    </row>
    <row r="5897" spans="1:4" x14ac:dyDescent="0.2">
      <c r="A5897" t="s">
        <v>9268</v>
      </c>
      <c r="B5897">
        <v>0.49830799999999997</v>
      </c>
      <c r="C5897">
        <v>0.50169200000000003</v>
      </c>
      <c r="D5897">
        <v>0.49830799999999997</v>
      </c>
    </row>
    <row r="5898" spans="1:4" x14ac:dyDescent="0.2">
      <c r="A5898" t="s">
        <v>9269</v>
      </c>
      <c r="B5898">
        <v>0.348943</v>
      </c>
      <c r="C5898">
        <v>0.651057</v>
      </c>
      <c r="D5898">
        <v>0.348943</v>
      </c>
    </row>
    <row r="5899" spans="1:4" x14ac:dyDescent="0.2">
      <c r="A5899" t="s">
        <v>9270</v>
      </c>
      <c r="B5899">
        <v>0.37220500000000001</v>
      </c>
      <c r="C5899">
        <v>0.62779499999999999</v>
      </c>
      <c r="D5899">
        <v>0.37220500000000001</v>
      </c>
    </row>
    <row r="5900" spans="1:4" x14ac:dyDescent="0.2">
      <c r="A5900" t="s">
        <v>9271</v>
      </c>
      <c r="B5900">
        <v>0.39546900000000001</v>
      </c>
      <c r="C5900">
        <v>0.60453100000000004</v>
      </c>
      <c r="D5900">
        <v>0.39546900000000001</v>
      </c>
    </row>
    <row r="5901" spans="1:4" x14ac:dyDescent="0.2">
      <c r="A5901" t="s">
        <v>9272</v>
      </c>
      <c r="B5901">
        <v>0.41873300000000002</v>
      </c>
      <c r="C5901">
        <v>0.58126699999999998</v>
      </c>
      <c r="D5901">
        <v>0.41873300000000002</v>
      </c>
    </row>
    <row r="5902" spans="1:4" x14ac:dyDescent="0.2">
      <c r="A5902" t="s">
        <v>9273</v>
      </c>
      <c r="B5902">
        <v>0.441994</v>
      </c>
      <c r="C5902">
        <v>0.558006</v>
      </c>
      <c r="D5902">
        <v>0.441994</v>
      </c>
    </row>
    <row r="5903" spans="1:4" x14ac:dyDescent="0.2">
      <c r="A5903" t="s">
        <v>9274</v>
      </c>
      <c r="B5903">
        <v>0.46526000000000001</v>
      </c>
      <c r="C5903">
        <v>0.53473999999999999</v>
      </c>
      <c r="D5903">
        <v>0.46526000000000001</v>
      </c>
    </row>
    <row r="5904" spans="1:4" x14ac:dyDescent="0.2">
      <c r="A5904" t="s">
        <v>9275</v>
      </c>
      <c r="B5904">
        <v>0.48852000000000001</v>
      </c>
      <c r="C5904">
        <v>0.51148000000000005</v>
      </c>
      <c r="D5904">
        <v>0.48852000000000001</v>
      </c>
    </row>
    <row r="5905" spans="1:4" x14ac:dyDescent="0.2">
      <c r="A5905" t="s">
        <v>9276</v>
      </c>
      <c r="B5905">
        <v>0.51178100000000004</v>
      </c>
      <c r="C5905">
        <v>0.48821900000000001</v>
      </c>
      <c r="D5905">
        <v>0.51178100000000004</v>
      </c>
    </row>
    <row r="5906" spans="1:4" x14ac:dyDescent="0.2">
      <c r="A5906" t="s">
        <v>9277</v>
      </c>
      <c r="B5906">
        <v>0.53504600000000002</v>
      </c>
      <c r="C5906">
        <v>0.46495399999999998</v>
      </c>
      <c r="D5906">
        <v>0.53504600000000002</v>
      </c>
    </row>
    <row r="5907" spans="1:4" x14ac:dyDescent="0.2">
      <c r="A5907" t="s">
        <v>9278</v>
      </c>
      <c r="B5907">
        <v>0.55830800000000003</v>
      </c>
      <c r="C5907">
        <v>0.44169199999999997</v>
      </c>
      <c r="D5907">
        <v>0.55830800000000003</v>
      </c>
    </row>
    <row r="5908" spans="1:4" x14ac:dyDescent="0.2">
      <c r="A5908" t="s">
        <v>9279</v>
      </c>
      <c r="B5908">
        <v>0.581569</v>
      </c>
      <c r="C5908">
        <v>0.418431</v>
      </c>
      <c r="D5908">
        <v>0.581569</v>
      </c>
    </row>
    <row r="5909" spans="1:4" x14ac:dyDescent="0.2">
      <c r="A5909" t="s">
        <v>9280</v>
      </c>
      <c r="B5909">
        <v>0.335503</v>
      </c>
      <c r="C5909">
        <v>0.664497</v>
      </c>
      <c r="D5909">
        <v>0.335503</v>
      </c>
    </row>
    <row r="5910" spans="1:4" x14ac:dyDescent="0.2">
      <c r="A5910" t="s">
        <v>9281</v>
      </c>
      <c r="B5910">
        <v>0.35787000000000002</v>
      </c>
      <c r="C5910">
        <v>0.64212999999999998</v>
      </c>
      <c r="D5910">
        <v>0.35787000000000002</v>
      </c>
    </row>
    <row r="5911" spans="1:4" x14ac:dyDescent="0.2">
      <c r="A5911" t="s">
        <v>9282</v>
      </c>
      <c r="B5911">
        <v>0.38023200000000001</v>
      </c>
      <c r="C5911">
        <v>0.61976799999999999</v>
      </c>
      <c r="D5911">
        <v>0.38023200000000001</v>
      </c>
    </row>
    <row r="5912" spans="1:4" x14ac:dyDescent="0.2">
      <c r="A5912" t="s">
        <v>9283</v>
      </c>
      <c r="B5912">
        <v>0.40260499999999999</v>
      </c>
      <c r="C5912">
        <v>0.59739500000000001</v>
      </c>
      <c r="D5912">
        <v>0.40260499999999999</v>
      </c>
    </row>
    <row r="5913" spans="1:4" x14ac:dyDescent="0.2">
      <c r="A5913" t="s">
        <v>9284</v>
      </c>
      <c r="B5913">
        <v>0.42497299999999999</v>
      </c>
      <c r="C5913">
        <v>0.57502699999999995</v>
      </c>
      <c r="D5913">
        <v>0.42497299999999999</v>
      </c>
    </row>
    <row r="5914" spans="1:4" x14ac:dyDescent="0.2">
      <c r="A5914" t="s">
        <v>9285</v>
      </c>
      <c r="B5914">
        <v>0.44733800000000001</v>
      </c>
      <c r="C5914">
        <v>0.55266199999999999</v>
      </c>
      <c r="D5914">
        <v>0.44733800000000001</v>
      </c>
    </row>
    <row r="5915" spans="1:4" x14ac:dyDescent="0.2">
      <c r="A5915" t="s">
        <v>9286</v>
      </c>
      <c r="B5915">
        <v>0.46969699999999998</v>
      </c>
      <c r="C5915">
        <v>0.53030299999999997</v>
      </c>
      <c r="D5915">
        <v>0.46969699999999998</v>
      </c>
    </row>
    <row r="5916" spans="1:4" x14ac:dyDescent="0.2">
      <c r="A5916" t="s">
        <v>9287</v>
      </c>
      <c r="B5916">
        <v>0.49207099999999998</v>
      </c>
      <c r="C5916">
        <v>0.50792899999999996</v>
      </c>
      <c r="D5916">
        <v>0.49207099999999998</v>
      </c>
    </row>
    <row r="5917" spans="1:4" x14ac:dyDescent="0.2">
      <c r="A5917" t="s">
        <v>9288</v>
      </c>
      <c r="B5917">
        <v>0.51444199999999995</v>
      </c>
      <c r="C5917">
        <v>0.48555799999999999</v>
      </c>
      <c r="D5917">
        <v>0.51444199999999995</v>
      </c>
    </row>
    <row r="5918" spans="1:4" x14ac:dyDescent="0.2">
      <c r="A5918" t="s">
        <v>9289</v>
      </c>
      <c r="B5918">
        <v>0.53680499999999998</v>
      </c>
      <c r="C5918">
        <v>0.46319500000000002</v>
      </c>
      <c r="D5918">
        <v>0.53680499999999998</v>
      </c>
    </row>
    <row r="5919" spans="1:4" x14ac:dyDescent="0.2">
      <c r="A5919" t="s">
        <v>9290</v>
      </c>
      <c r="B5919">
        <v>0.559172</v>
      </c>
      <c r="C5919">
        <v>0.440828</v>
      </c>
      <c r="D5919">
        <v>0.559172</v>
      </c>
    </row>
    <row r="5920" spans="1:4" x14ac:dyDescent="0.2">
      <c r="A5920" t="s">
        <v>9291</v>
      </c>
      <c r="B5920">
        <v>0.41236499999999998</v>
      </c>
      <c r="C5920">
        <v>0.58763500000000002</v>
      </c>
      <c r="D5920">
        <v>0.41236499999999998</v>
      </c>
    </row>
    <row r="5921" spans="1:4" x14ac:dyDescent="0.2">
      <c r="A5921" t="s">
        <v>9292</v>
      </c>
      <c r="B5921">
        <v>0.43985400000000002</v>
      </c>
      <c r="C5921">
        <v>0.56014600000000003</v>
      </c>
      <c r="D5921">
        <v>0.43985400000000002</v>
      </c>
    </row>
    <row r="5922" spans="1:4" x14ac:dyDescent="0.2">
      <c r="A5922" t="s">
        <v>9293</v>
      </c>
      <c r="B5922">
        <v>0.46734500000000001</v>
      </c>
      <c r="C5922">
        <v>0.53265499999999999</v>
      </c>
      <c r="D5922">
        <v>0.46734500000000001</v>
      </c>
    </row>
    <row r="5923" spans="1:4" x14ac:dyDescent="0.2">
      <c r="A5923" t="s">
        <v>9294</v>
      </c>
      <c r="B5923">
        <v>0.494836</v>
      </c>
      <c r="C5923">
        <v>0.50516399999999995</v>
      </c>
      <c r="D5923">
        <v>0.494836</v>
      </c>
    </row>
    <row r="5924" spans="1:4" x14ac:dyDescent="0.2">
      <c r="A5924" t="s">
        <v>9295</v>
      </c>
      <c r="B5924">
        <v>0.52232900000000004</v>
      </c>
      <c r="C5924">
        <v>0.47767100000000001</v>
      </c>
      <c r="D5924">
        <v>0.52232900000000004</v>
      </c>
    </row>
    <row r="5925" spans="1:4" x14ac:dyDescent="0.2">
      <c r="A5925" t="s">
        <v>9296</v>
      </c>
      <c r="B5925">
        <v>0.54981800000000003</v>
      </c>
      <c r="C5925">
        <v>0.45018200000000003</v>
      </c>
      <c r="D5925">
        <v>0.54981800000000003</v>
      </c>
    </row>
    <row r="5926" spans="1:4" x14ac:dyDescent="0.2">
      <c r="A5926" t="s">
        <v>9297</v>
      </c>
      <c r="B5926">
        <v>0.57730700000000001</v>
      </c>
      <c r="C5926">
        <v>0.42269299999999999</v>
      </c>
      <c r="D5926">
        <v>0.57730700000000001</v>
      </c>
    </row>
    <row r="5927" spans="1:4" x14ac:dyDescent="0.2">
      <c r="A5927" t="s">
        <v>9298</v>
      </c>
      <c r="B5927">
        <v>0.60479899999999998</v>
      </c>
      <c r="C5927">
        <v>0.39520100000000002</v>
      </c>
      <c r="D5927">
        <v>0.60479899999999998</v>
      </c>
    </row>
    <row r="5928" spans="1:4" x14ac:dyDescent="0.2">
      <c r="A5928" t="s">
        <v>9299</v>
      </c>
      <c r="B5928">
        <v>0.63229599999999997</v>
      </c>
      <c r="C5928">
        <v>0.36770399999999998</v>
      </c>
      <c r="D5928">
        <v>0.63229599999999997</v>
      </c>
    </row>
    <row r="5929" spans="1:4" x14ac:dyDescent="0.2">
      <c r="A5929" t="s">
        <v>9300</v>
      </c>
      <c r="B5929">
        <v>0.65978300000000001</v>
      </c>
      <c r="C5929">
        <v>0.34021699999999999</v>
      </c>
      <c r="D5929">
        <v>0.65978300000000001</v>
      </c>
    </row>
    <row r="5930" spans="1:4" x14ac:dyDescent="0.2">
      <c r="A5930" t="s">
        <v>9301</v>
      </c>
      <c r="B5930">
        <v>0.68727300000000002</v>
      </c>
      <c r="C5930">
        <v>0.31272699999999998</v>
      </c>
      <c r="D5930">
        <v>0.68727300000000002</v>
      </c>
    </row>
    <row r="5931" spans="1:4" x14ac:dyDescent="0.2">
      <c r="A5931" t="s">
        <v>9302</v>
      </c>
      <c r="B5931">
        <v>0.314525</v>
      </c>
      <c r="C5931">
        <v>0.68547499999999995</v>
      </c>
      <c r="D5931">
        <v>0.314525</v>
      </c>
    </row>
    <row r="5932" spans="1:4" x14ac:dyDescent="0.2">
      <c r="A5932" t="s">
        <v>9303</v>
      </c>
      <c r="B5932">
        <v>0.33549499999999999</v>
      </c>
      <c r="C5932">
        <v>0.66450500000000001</v>
      </c>
      <c r="D5932">
        <v>0.33549499999999999</v>
      </c>
    </row>
    <row r="5933" spans="1:4" x14ac:dyDescent="0.2">
      <c r="A5933" t="s">
        <v>9304</v>
      </c>
      <c r="B5933">
        <v>0.35646299999999997</v>
      </c>
      <c r="C5933">
        <v>0.64353700000000003</v>
      </c>
      <c r="D5933">
        <v>0.35646299999999997</v>
      </c>
    </row>
    <row r="5934" spans="1:4" x14ac:dyDescent="0.2">
      <c r="A5934" t="s">
        <v>9305</v>
      </c>
      <c r="B5934">
        <v>0.37742999999999999</v>
      </c>
      <c r="C5934">
        <v>0.62256999999999996</v>
      </c>
      <c r="D5934">
        <v>0.37742999999999999</v>
      </c>
    </row>
    <row r="5935" spans="1:4" x14ac:dyDescent="0.2">
      <c r="A5935" t="s">
        <v>9306</v>
      </c>
      <c r="B5935">
        <v>0.39839999999999998</v>
      </c>
      <c r="C5935">
        <v>0.60160000000000002</v>
      </c>
      <c r="D5935">
        <v>0.39839999999999998</v>
      </c>
    </row>
    <row r="5936" spans="1:4" x14ac:dyDescent="0.2">
      <c r="A5936" t="s">
        <v>9307</v>
      </c>
      <c r="B5936">
        <v>0.41937099999999999</v>
      </c>
      <c r="C5936">
        <v>0.58062899999999995</v>
      </c>
      <c r="D5936">
        <v>0.41937099999999999</v>
      </c>
    </row>
    <row r="5937" spans="1:4" x14ac:dyDescent="0.2">
      <c r="A5937" t="s">
        <v>9308</v>
      </c>
      <c r="B5937">
        <v>0.44033800000000001</v>
      </c>
      <c r="C5937">
        <v>0.55966199999999999</v>
      </c>
      <c r="D5937">
        <v>0.44033800000000001</v>
      </c>
    </row>
    <row r="5938" spans="1:4" x14ac:dyDescent="0.2">
      <c r="A5938" t="s">
        <v>9309</v>
      </c>
      <c r="B5938">
        <v>0.46130500000000002</v>
      </c>
      <c r="C5938">
        <v>0.53869500000000003</v>
      </c>
      <c r="D5938">
        <v>0.46130500000000002</v>
      </c>
    </row>
    <row r="5939" spans="1:4" x14ac:dyDescent="0.2">
      <c r="A5939" t="s">
        <v>9310</v>
      </c>
      <c r="B5939">
        <v>0.48227300000000001</v>
      </c>
      <c r="C5939">
        <v>0.51772700000000005</v>
      </c>
      <c r="D5939">
        <v>0.48227300000000001</v>
      </c>
    </row>
    <row r="5940" spans="1:4" x14ac:dyDescent="0.2">
      <c r="A5940" t="s">
        <v>9311</v>
      </c>
      <c r="B5940">
        <v>0.50324199999999997</v>
      </c>
      <c r="C5940">
        <v>0.49675799999999998</v>
      </c>
      <c r="D5940">
        <v>0.50324199999999997</v>
      </c>
    </row>
    <row r="5941" spans="1:4" x14ac:dyDescent="0.2">
      <c r="A5941" t="s">
        <v>9312</v>
      </c>
      <c r="B5941">
        <v>0.52421099999999998</v>
      </c>
      <c r="C5941">
        <v>0.47578900000000002</v>
      </c>
      <c r="D5941">
        <v>0.52421099999999998</v>
      </c>
    </row>
    <row r="5942" spans="1:4" x14ac:dyDescent="0.2">
      <c r="A5942" t="s">
        <v>9313</v>
      </c>
      <c r="B5942">
        <v>0.30402499999999999</v>
      </c>
      <c r="C5942">
        <v>0.69597500000000001</v>
      </c>
      <c r="D5942">
        <v>0.30402499999999999</v>
      </c>
    </row>
    <row r="5943" spans="1:4" x14ac:dyDescent="0.2">
      <c r="A5943" t="s">
        <v>9314</v>
      </c>
      <c r="B5943">
        <v>0.32429799999999998</v>
      </c>
      <c r="C5943">
        <v>0.67570200000000002</v>
      </c>
      <c r="D5943">
        <v>0.32429799999999998</v>
      </c>
    </row>
    <row r="5944" spans="1:4" x14ac:dyDescent="0.2">
      <c r="A5944" t="s">
        <v>9315</v>
      </c>
      <c r="B5944">
        <v>0.34456799999999999</v>
      </c>
      <c r="C5944">
        <v>0.65543200000000001</v>
      </c>
      <c r="D5944">
        <v>0.34456799999999999</v>
      </c>
    </row>
    <row r="5945" spans="1:4" x14ac:dyDescent="0.2">
      <c r="A5945" t="s">
        <v>9316</v>
      </c>
      <c r="B5945">
        <v>0.36483599999999999</v>
      </c>
      <c r="C5945">
        <v>0.63516399999999995</v>
      </c>
      <c r="D5945">
        <v>0.36483599999999999</v>
      </c>
    </row>
    <row r="5946" spans="1:4" x14ac:dyDescent="0.2">
      <c r="A5946" t="s">
        <v>9317</v>
      </c>
      <c r="B5946">
        <v>0.38510499999999998</v>
      </c>
      <c r="C5946">
        <v>0.61489499999999997</v>
      </c>
      <c r="D5946">
        <v>0.38510499999999998</v>
      </c>
    </row>
    <row r="5947" spans="1:4" x14ac:dyDescent="0.2">
      <c r="A5947" t="s">
        <v>9318</v>
      </c>
      <c r="B5947">
        <v>0.40537400000000001</v>
      </c>
      <c r="C5947">
        <v>0.59462599999999999</v>
      </c>
      <c r="D5947">
        <v>0.40537400000000001</v>
      </c>
    </row>
    <row r="5948" spans="1:4" x14ac:dyDescent="0.2">
      <c r="A5948" t="s">
        <v>9319</v>
      </c>
      <c r="B5948">
        <v>0.42564400000000002</v>
      </c>
      <c r="C5948">
        <v>0.57435599999999998</v>
      </c>
      <c r="D5948">
        <v>0.42564400000000002</v>
      </c>
    </row>
    <row r="5949" spans="1:4" x14ac:dyDescent="0.2">
      <c r="A5949" t="s">
        <v>9320</v>
      </c>
      <c r="B5949">
        <v>0.44591199999999998</v>
      </c>
      <c r="C5949">
        <v>0.55408800000000002</v>
      </c>
      <c r="D5949">
        <v>0.44591199999999998</v>
      </c>
    </row>
    <row r="5950" spans="1:4" x14ac:dyDescent="0.2">
      <c r="A5950" t="s">
        <v>9321</v>
      </c>
      <c r="B5950">
        <v>0.46617999999999998</v>
      </c>
      <c r="C5950">
        <v>0.53381999999999996</v>
      </c>
      <c r="D5950">
        <v>0.46617999999999998</v>
      </c>
    </row>
    <row r="5951" spans="1:4" x14ac:dyDescent="0.2">
      <c r="A5951" t="s">
        <v>9322</v>
      </c>
      <c r="B5951">
        <v>0.48644900000000002</v>
      </c>
      <c r="C5951">
        <v>0.51355099999999998</v>
      </c>
      <c r="D5951">
        <v>0.48644900000000002</v>
      </c>
    </row>
    <row r="5952" spans="1:4" x14ac:dyDescent="0.2">
      <c r="A5952" t="s">
        <v>9323</v>
      </c>
      <c r="B5952">
        <v>0.50671699999999997</v>
      </c>
      <c r="C5952">
        <v>0.49328300000000003</v>
      </c>
      <c r="D5952">
        <v>0.50671699999999997</v>
      </c>
    </row>
    <row r="5953" spans="1:4" x14ac:dyDescent="0.2">
      <c r="A5953" t="s">
        <v>9324</v>
      </c>
      <c r="B5953">
        <v>0.355211</v>
      </c>
      <c r="C5953">
        <v>0.64478899999999995</v>
      </c>
      <c r="D5953">
        <v>0.355211</v>
      </c>
    </row>
    <row r="5954" spans="1:4" x14ac:dyDescent="0.2">
      <c r="A5954" t="s">
        <v>9325</v>
      </c>
      <c r="B5954">
        <v>0.37889099999999998</v>
      </c>
      <c r="C5954">
        <v>0.62110900000000002</v>
      </c>
      <c r="D5954">
        <v>0.37889099999999998</v>
      </c>
    </row>
    <row r="5955" spans="1:4" x14ac:dyDescent="0.2">
      <c r="A5955" t="s">
        <v>9326</v>
      </c>
      <c r="B5955">
        <v>0.40257399999999999</v>
      </c>
      <c r="C5955">
        <v>0.59742600000000001</v>
      </c>
      <c r="D5955">
        <v>0.40257399999999999</v>
      </c>
    </row>
    <row r="5956" spans="1:4" x14ac:dyDescent="0.2">
      <c r="A5956" t="s">
        <v>9327</v>
      </c>
      <c r="B5956">
        <v>0.42625400000000002</v>
      </c>
      <c r="C5956">
        <v>0.57374599999999998</v>
      </c>
      <c r="D5956">
        <v>0.42625400000000002</v>
      </c>
    </row>
    <row r="5957" spans="1:4" x14ac:dyDescent="0.2">
      <c r="A5957" t="s">
        <v>9328</v>
      </c>
      <c r="B5957">
        <v>0.449934</v>
      </c>
      <c r="C5957">
        <v>0.55006600000000005</v>
      </c>
      <c r="D5957">
        <v>0.449934</v>
      </c>
    </row>
    <row r="5958" spans="1:4" x14ac:dyDescent="0.2">
      <c r="A5958" t="s">
        <v>9329</v>
      </c>
      <c r="B5958">
        <v>0.47361199999999998</v>
      </c>
      <c r="C5958">
        <v>0.52638799999999997</v>
      </c>
      <c r="D5958">
        <v>0.47361199999999998</v>
      </c>
    </row>
    <row r="5959" spans="1:4" x14ac:dyDescent="0.2">
      <c r="A5959" t="s">
        <v>9330</v>
      </c>
      <c r="B5959">
        <v>0.49729299999999999</v>
      </c>
      <c r="C5959">
        <v>0.50270700000000001</v>
      </c>
      <c r="D5959">
        <v>0.49729299999999999</v>
      </c>
    </row>
    <row r="5960" spans="1:4" x14ac:dyDescent="0.2">
      <c r="A5960" t="s">
        <v>9331</v>
      </c>
      <c r="B5960">
        <v>0.52097599999999999</v>
      </c>
      <c r="C5960">
        <v>0.47902400000000001</v>
      </c>
      <c r="D5960">
        <v>0.52097599999999999</v>
      </c>
    </row>
    <row r="5961" spans="1:4" x14ac:dyDescent="0.2">
      <c r="A5961" t="s">
        <v>9332</v>
      </c>
      <c r="B5961">
        <v>0.544651</v>
      </c>
      <c r="C5961">
        <v>0.455349</v>
      </c>
      <c r="D5961">
        <v>0.544651</v>
      </c>
    </row>
    <row r="5962" spans="1:4" x14ac:dyDescent="0.2">
      <c r="A5962" t="s">
        <v>9333</v>
      </c>
      <c r="B5962">
        <v>0.56833699999999998</v>
      </c>
      <c r="C5962">
        <v>0.43166300000000002</v>
      </c>
      <c r="D5962">
        <v>0.56833699999999998</v>
      </c>
    </row>
    <row r="5963" spans="1:4" x14ac:dyDescent="0.2">
      <c r="A5963" t="s">
        <v>9334</v>
      </c>
      <c r="B5963">
        <v>0.59201499999999996</v>
      </c>
      <c r="C5963">
        <v>0.40798499999999999</v>
      </c>
      <c r="D5963">
        <v>0.59201499999999996</v>
      </c>
    </row>
    <row r="5964" spans="1:4" x14ac:dyDescent="0.2">
      <c r="A5964" t="s">
        <v>9335</v>
      </c>
      <c r="B5964">
        <v>0.30968000000000001</v>
      </c>
      <c r="C5964">
        <v>0.69032000000000004</v>
      </c>
      <c r="D5964">
        <v>0.30968000000000001</v>
      </c>
    </row>
    <row r="5965" spans="1:4" x14ac:dyDescent="0.2">
      <c r="A5965" t="s">
        <v>9336</v>
      </c>
      <c r="B5965">
        <v>0.33032899999999998</v>
      </c>
      <c r="C5965">
        <v>0.66967100000000002</v>
      </c>
      <c r="D5965">
        <v>0.33032899999999998</v>
      </c>
    </row>
    <row r="5966" spans="1:4" x14ac:dyDescent="0.2">
      <c r="A5966" t="s">
        <v>9337</v>
      </c>
      <c r="B5966">
        <v>0.35097499999999998</v>
      </c>
      <c r="C5966">
        <v>0.64902499999999996</v>
      </c>
      <c r="D5966">
        <v>0.35097499999999998</v>
      </c>
    </row>
    <row r="5967" spans="1:4" x14ac:dyDescent="0.2">
      <c r="A5967" t="s">
        <v>9338</v>
      </c>
      <c r="B5967">
        <v>0.37162200000000001</v>
      </c>
      <c r="C5967">
        <v>0.62837799999999999</v>
      </c>
      <c r="D5967">
        <v>0.37162200000000001</v>
      </c>
    </row>
    <row r="5968" spans="1:4" x14ac:dyDescent="0.2">
      <c r="A5968" t="s">
        <v>9339</v>
      </c>
      <c r="B5968">
        <v>0.39226499999999997</v>
      </c>
      <c r="C5968">
        <v>0.60773500000000003</v>
      </c>
      <c r="D5968">
        <v>0.39226499999999997</v>
      </c>
    </row>
    <row r="5969" spans="1:4" x14ac:dyDescent="0.2">
      <c r="A5969" t="s">
        <v>9340</v>
      </c>
      <c r="B5969">
        <v>0.41291299999999997</v>
      </c>
      <c r="C5969">
        <v>0.58708700000000003</v>
      </c>
      <c r="D5969">
        <v>0.41291299999999997</v>
      </c>
    </row>
    <row r="5970" spans="1:4" x14ac:dyDescent="0.2">
      <c r="A5970" t="s">
        <v>9341</v>
      </c>
      <c r="B5970">
        <v>0.433558</v>
      </c>
      <c r="C5970">
        <v>0.566442</v>
      </c>
      <c r="D5970">
        <v>0.433558</v>
      </c>
    </row>
    <row r="5971" spans="1:4" x14ac:dyDescent="0.2">
      <c r="A5971" t="s">
        <v>9342</v>
      </c>
      <c r="B5971">
        <v>0.45420700000000003</v>
      </c>
      <c r="C5971">
        <v>0.54579299999999997</v>
      </c>
      <c r="D5971">
        <v>0.45420700000000003</v>
      </c>
    </row>
    <row r="5972" spans="1:4" x14ac:dyDescent="0.2">
      <c r="A5972" t="s">
        <v>9343</v>
      </c>
      <c r="B5972">
        <v>0.474852</v>
      </c>
      <c r="C5972">
        <v>0.52514799999999995</v>
      </c>
      <c r="D5972">
        <v>0.474852</v>
      </c>
    </row>
    <row r="5973" spans="1:4" x14ac:dyDescent="0.2">
      <c r="A5973" t="s">
        <v>9344</v>
      </c>
      <c r="B5973">
        <v>0.49549300000000002</v>
      </c>
      <c r="C5973">
        <v>0.50450700000000004</v>
      </c>
      <c r="D5973">
        <v>0.49549300000000002</v>
      </c>
    </row>
    <row r="5974" spans="1:4" x14ac:dyDescent="0.2">
      <c r="A5974" t="s">
        <v>9345</v>
      </c>
      <c r="B5974">
        <v>0.51613900000000001</v>
      </c>
      <c r="C5974">
        <v>0.48386099999999999</v>
      </c>
      <c r="D5974">
        <v>0.51613900000000001</v>
      </c>
    </row>
    <row r="5975" spans="1:4" x14ac:dyDescent="0.2">
      <c r="A5975" t="s">
        <v>9346</v>
      </c>
      <c r="B5975">
        <v>0.35601300000000002</v>
      </c>
      <c r="C5975">
        <v>0.64398699999999998</v>
      </c>
      <c r="D5975">
        <v>0.35601300000000002</v>
      </c>
    </row>
    <row r="5976" spans="1:4" x14ac:dyDescent="0.2">
      <c r="A5976" t="s">
        <v>9347</v>
      </c>
      <c r="B5976">
        <v>0.379747</v>
      </c>
      <c r="C5976">
        <v>0.62025300000000005</v>
      </c>
      <c r="D5976">
        <v>0.379747</v>
      </c>
    </row>
    <row r="5977" spans="1:4" x14ac:dyDescent="0.2">
      <c r="A5977" t="s">
        <v>9348</v>
      </c>
      <c r="B5977">
        <v>0.40348299999999998</v>
      </c>
      <c r="C5977">
        <v>0.59651699999999996</v>
      </c>
      <c r="D5977">
        <v>0.40348299999999998</v>
      </c>
    </row>
    <row r="5978" spans="1:4" x14ac:dyDescent="0.2">
      <c r="A5978" t="s">
        <v>9349</v>
      </c>
      <c r="B5978">
        <v>0.42721700000000001</v>
      </c>
      <c r="C5978">
        <v>0.57278300000000004</v>
      </c>
      <c r="D5978">
        <v>0.42721700000000001</v>
      </c>
    </row>
    <row r="5979" spans="1:4" x14ac:dyDescent="0.2">
      <c r="A5979" t="s">
        <v>9350</v>
      </c>
      <c r="B5979">
        <v>0.45094899999999999</v>
      </c>
      <c r="C5979">
        <v>0.54905099999999996</v>
      </c>
      <c r="D5979">
        <v>0.45094899999999999</v>
      </c>
    </row>
    <row r="5980" spans="1:4" x14ac:dyDescent="0.2">
      <c r="A5980" t="s">
        <v>9351</v>
      </c>
      <c r="B5980">
        <v>0.47468199999999999</v>
      </c>
      <c r="C5980">
        <v>0.52531799999999995</v>
      </c>
      <c r="D5980">
        <v>0.47468199999999999</v>
      </c>
    </row>
    <row r="5981" spans="1:4" x14ac:dyDescent="0.2">
      <c r="A5981" t="s">
        <v>9352</v>
      </c>
      <c r="B5981">
        <v>0.498417</v>
      </c>
      <c r="C5981">
        <v>0.501583</v>
      </c>
      <c r="D5981">
        <v>0.498417</v>
      </c>
    </row>
    <row r="5982" spans="1:4" x14ac:dyDescent="0.2">
      <c r="A5982" t="s">
        <v>9353</v>
      </c>
      <c r="B5982">
        <v>0.52215199999999995</v>
      </c>
      <c r="C5982">
        <v>0.47784799999999999</v>
      </c>
      <c r="D5982">
        <v>0.52215199999999995</v>
      </c>
    </row>
    <row r="5983" spans="1:4" x14ac:dyDescent="0.2">
      <c r="A5983" t="s">
        <v>9354</v>
      </c>
      <c r="B5983">
        <v>0.54588400000000004</v>
      </c>
      <c r="C5983">
        <v>0.45411600000000002</v>
      </c>
      <c r="D5983">
        <v>0.54588400000000004</v>
      </c>
    </row>
    <row r="5984" spans="1:4" x14ac:dyDescent="0.2">
      <c r="A5984" t="s">
        <v>9355</v>
      </c>
      <c r="B5984">
        <v>0.56962000000000002</v>
      </c>
      <c r="C5984">
        <v>0.43037999999999998</v>
      </c>
      <c r="D5984">
        <v>0.56962000000000002</v>
      </c>
    </row>
    <row r="5985" spans="1:4" x14ac:dyDescent="0.2">
      <c r="A5985" t="s">
        <v>9356</v>
      </c>
      <c r="B5985">
        <v>0.59335199999999999</v>
      </c>
      <c r="C5985">
        <v>0.40664800000000001</v>
      </c>
      <c r="D5985">
        <v>0.59335199999999999</v>
      </c>
    </row>
    <row r="5986" spans="1:4" x14ac:dyDescent="0.2">
      <c r="A5986" t="s">
        <v>9357</v>
      </c>
      <c r="B5986">
        <v>0.42250199999999999</v>
      </c>
      <c r="C5986">
        <v>0.57749799999999996</v>
      </c>
      <c r="D5986">
        <v>0.42250199999999999</v>
      </c>
    </row>
    <row r="5987" spans="1:4" x14ac:dyDescent="0.2">
      <c r="A5987" t="s">
        <v>9358</v>
      </c>
      <c r="B5987">
        <v>0.45066400000000001</v>
      </c>
      <c r="C5987">
        <v>0.54933600000000005</v>
      </c>
      <c r="D5987">
        <v>0.45066400000000001</v>
      </c>
    </row>
    <row r="5988" spans="1:4" x14ac:dyDescent="0.2">
      <c r="A5988" t="s">
        <v>9359</v>
      </c>
      <c r="B5988">
        <v>0.47883399999999998</v>
      </c>
      <c r="C5988">
        <v>0.52116600000000002</v>
      </c>
      <c r="D5988">
        <v>0.47883399999999998</v>
      </c>
    </row>
    <row r="5989" spans="1:4" x14ac:dyDescent="0.2">
      <c r="A5989" t="s">
        <v>9360</v>
      </c>
      <c r="B5989">
        <v>0.50700199999999995</v>
      </c>
      <c r="C5989">
        <v>0.49299799999999999</v>
      </c>
      <c r="D5989">
        <v>0.50700199999999995</v>
      </c>
    </row>
    <row r="5990" spans="1:4" x14ac:dyDescent="0.2">
      <c r="A5990" t="s">
        <v>9361</v>
      </c>
      <c r="B5990">
        <v>0.53516799999999998</v>
      </c>
      <c r="C5990">
        <v>0.46483200000000002</v>
      </c>
      <c r="D5990">
        <v>0.53516799999999998</v>
      </c>
    </row>
    <row r="5991" spans="1:4" x14ac:dyDescent="0.2">
      <c r="A5991" t="s">
        <v>9362</v>
      </c>
      <c r="B5991">
        <v>0.563334</v>
      </c>
      <c r="C5991">
        <v>0.436666</v>
      </c>
      <c r="D5991">
        <v>0.563334</v>
      </c>
    </row>
    <row r="5992" spans="1:4" x14ac:dyDescent="0.2">
      <c r="A5992" t="s">
        <v>9363</v>
      </c>
      <c r="B5992">
        <v>0.59150000000000003</v>
      </c>
      <c r="C5992">
        <v>0.40849999999999997</v>
      </c>
      <c r="D5992">
        <v>0.59150000000000003</v>
      </c>
    </row>
    <row r="5993" spans="1:4" x14ac:dyDescent="0.2">
      <c r="A5993" t="s">
        <v>9364</v>
      </c>
      <c r="B5993">
        <v>0.61967099999999997</v>
      </c>
      <c r="C5993">
        <v>0.38032899999999997</v>
      </c>
      <c r="D5993">
        <v>0.61967099999999997</v>
      </c>
    </row>
    <row r="5994" spans="1:4" x14ac:dyDescent="0.2">
      <c r="A5994" t="s">
        <v>9365</v>
      </c>
      <c r="B5994">
        <v>0.64783500000000005</v>
      </c>
      <c r="C5994">
        <v>0.35216500000000001</v>
      </c>
      <c r="D5994">
        <v>0.64783500000000005</v>
      </c>
    </row>
    <row r="5995" spans="1:4" x14ac:dyDescent="0.2">
      <c r="A5995" t="s">
        <v>9366</v>
      </c>
      <c r="B5995">
        <v>0.67600199999999999</v>
      </c>
      <c r="C5995">
        <v>0.32399800000000001</v>
      </c>
      <c r="D5995">
        <v>0.67600199999999999</v>
      </c>
    </row>
    <row r="5996" spans="1:4" x14ac:dyDescent="0.2">
      <c r="A5996" t="s">
        <v>9367</v>
      </c>
      <c r="B5996">
        <v>0.70416500000000004</v>
      </c>
      <c r="C5996">
        <v>0.29583500000000001</v>
      </c>
      <c r="D5996">
        <v>0.70416500000000004</v>
      </c>
    </row>
    <row r="5997" spans="1:4" x14ac:dyDescent="0.2">
      <c r="A5997" t="s">
        <v>9368</v>
      </c>
      <c r="B5997">
        <v>0.33441300000000002</v>
      </c>
      <c r="C5997">
        <v>0.66558700000000004</v>
      </c>
      <c r="D5997">
        <v>0.33441300000000002</v>
      </c>
    </row>
    <row r="5998" spans="1:4" x14ac:dyDescent="0.2">
      <c r="A5998" t="s">
        <v>9369</v>
      </c>
      <c r="B5998">
        <v>0.356707</v>
      </c>
      <c r="C5998">
        <v>0.643293</v>
      </c>
      <c r="D5998">
        <v>0.356707</v>
      </c>
    </row>
    <row r="5999" spans="1:4" x14ac:dyDescent="0.2">
      <c r="A5999" t="s">
        <v>9370</v>
      </c>
      <c r="B5999">
        <v>0.37900099999999998</v>
      </c>
      <c r="C5999">
        <v>0.62099899999999997</v>
      </c>
      <c r="D5999">
        <v>0.37900099999999998</v>
      </c>
    </row>
    <row r="6000" spans="1:4" x14ac:dyDescent="0.2">
      <c r="A6000" t="s">
        <v>9371</v>
      </c>
      <c r="B6000">
        <v>0.40129700000000001</v>
      </c>
      <c r="C6000">
        <v>0.59870299999999999</v>
      </c>
      <c r="D6000">
        <v>0.40129700000000001</v>
      </c>
    </row>
    <row r="6001" spans="1:4" x14ac:dyDescent="0.2">
      <c r="A6001" t="s">
        <v>9372</v>
      </c>
      <c r="B6001">
        <v>0.42359200000000002</v>
      </c>
      <c r="C6001">
        <v>0.57640800000000003</v>
      </c>
      <c r="D6001">
        <v>0.42359200000000002</v>
      </c>
    </row>
    <row r="6002" spans="1:4" x14ac:dyDescent="0.2">
      <c r="A6002" t="s">
        <v>9373</v>
      </c>
      <c r="B6002">
        <v>0.445884</v>
      </c>
      <c r="C6002">
        <v>0.55411600000000005</v>
      </c>
      <c r="D6002">
        <v>0.445884</v>
      </c>
    </row>
    <row r="6003" spans="1:4" x14ac:dyDescent="0.2">
      <c r="A6003" t="s">
        <v>9374</v>
      </c>
      <c r="B6003">
        <v>0.46818500000000002</v>
      </c>
      <c r="C6003">
        <v>0.53181500000000004</v>
      </c>
      <c r="D6003">
        <v>0.46818500000000002</v>
      </c>
    </row>
    <row r="6004" spans="1:4" x14ac:dyDescent="0.2">
      <c r="A6004" t="s">
        <v>9375</v>
      </c>
      <c r="B6004">
        <v>0.49047200000000002</v>
      </c>
      <c r="C6004">
        <v>0.50952799999999998</v>
      </c>
      <c r="D6004">
        <v>0.49047200000000002</v>
      </c>
    </row>
    <row r="6005" spans="1:4" x14ac:dyDescent="0.2">
      <c r="A6005" t="s">
        <v>9376</v>
      </c>
      <c r="B6005">
        <v>0.51276900000000003</v>
      </c>
      <c r="C6005">
        <v>0.48723100000000003</v>
      </c>
      <c r="D6005">
        <v>0.51276900000000003</v>
      </c>
    </row>
    <row r="6006" spans="1:4" x14ac:dyDescent="0.2">
      <c r="A6006" t="s">
        <v>9377</v>
      </c>
      <c r="B6006">
        <v>0.53506100000000001</v>
      </c>
      <c r="C6006">
        <v>0.46493899999999999</v>
      </c>
      <c r="D6006">
        <v>0.53506100000000001</v>
      </c>
    </row>
    <row r="6007" spans="1:4" x14ac:dyDescent="0.2">
      <c r="A6007" t="s">
        <v>9378</v>
      </c>
      <c r="B6007">
        <v>0.55735500000000004</v>
      </c>
      <c r="C6007">
        <v>0.44264500000000001</v>
      </c>
      <c r="D6007">
        <v>0.55735500000000004</v>
      </c>
    </row>
    <row r="6008" spans="1:4" x14ac:dyDescent="0.2">
      <c r="A6008" t="s">
        <v>9379</v>
      </c>
      <c r="B6008">
        <v>0.30982100000000001</v>
      </c>
      <c r="C6008">
        <v>0.69017899999999999</v>
      </c>
      <c r="D6008">
        <v>0.30982100000000001</v>
      </c>
    </row>
    <row r="6009" spans="1:4" x14ac:dyDescent="0.2">
      <c r="A6009" t="s">
        <v>9380</v>
      </c>
      <c r="B6009">
        <v>0.33047799999999999</v>
      </c>
      <c r="C6009">
        <v>0.66952199999999995</v>
      </c>
      <c r="D6009">
        <v>0.33047799999999999</v>
      </c>
    </row>
    <row r="6010" spans="1:4" x14ac:dyDescent="0.2">
      <c r="A6010" t="s">
        <v>9381</v>
      </c>
      <c r="B6010">
        <v>0.351134</v>
      </c>
      <c r="C6010">
        <v>0.64886600000000005</v>
      </c>
      <c r="D6010">
        <v>0.351134</v>
      </c>
    </row>
    <row r="6011" spans="1:4" x14ac:dyDescent="0.2">
      <c r="A6011" t="s">
        <v>9382</v>
      </c>
      <c r="B6011">
        <v>0.37179000000000001</v>
      </c>
      <c r="C6011">
        <v>0.62821000000000005</v>
      </c>
      <c r="D6011">
        <v>0.37179000000000001</v>
      </c>
    </row>
    <row r="6012" spans="1:4" x14ac:dyDescent="0.2">
      <c r="A6012" t="s">
        <v>9383</v>
      </c>
      <c r="B6012">
        <v>0.39244299999999999</v>
      </c>
      <c r="C6012">
        <v>0.60755700000000001</v>
      </c>
      <c r="D6012">
        <v>0.39244299999999999</v>
      </c>
    </row>
    <row r="6013" spans="1:4" x14ac:dyDescent="0.2">
      <c r="A6013" t="s">
        <v>9384</v>
      </c>
      <c r="B6013">
        <v>0.41309899999999999</v>
      </c>
      <c r="C6013">
        <v>0.58690100000000001</v>
      </c>
      <c r="D6013">
        <v>0.41309899999999999</v>
      </c>
    </row>
    <row r="6014" spans="1:4" x14ac:dyDescent="0.2">
      <c r="A6014" t="s">
        <v>9385</v>
      </c>
      <c r="B6014">
        <v>0.43375399999999997</v>
      </c>
      <c r="C6014">
        <v>0.56624600000000003</v>
      </c>
      <c r="D6014">
        <v>0.43375399999999997</v>
      </c>
    </row>
    <row r="6015" spans="1:4" x14ac:dyDescent="0.2">
      <c r="A6015" t="s">
        <v>9386</v>
      </c>
      <c r="B6015">
        <v>0.45441500000000001</v>
      </c>
      <c r="C6015">
        <v>0.54558499999999999</v>
      </c>
      <c r="D6015">
        <v>0.45441500000000001</v>
      </c>
    </row>
    <row r="6016" spans="1:4" x14ac:dyDescent="0.2">
      <c r="A6016" t="s">
        <v>9387</v>
      </c>
      <c r="B6016">
        <v>0.47506599999999999</v>
      </c>
      <c r="C6016">
        <v>0.52493400000000001</v>
      </c>
      <c r="D6016">
        <v>0.47506599999999999</v>
      </c>
    </row>
    <row r="6017" spans="1:4" x14ac:dyDescent="0.2">
      <c r="A6017" t="s">
        <v>9388</v>
      </c>
      <c r="B6017">
        <v>0.49571700000000002</v>
      </c>
      <c r="C6017">
        <v>0.50428300000000004</v>
      </c>
      <c r="D6017">
        <v>0.49571700000000002</v>
      </c>
    </row>
    <row r="6018" spans="1:4" x14ac:dyDescent="0.2">
      <c r="A6018" t="s">
        <v>9389</v>
      </c>
      <c r="B6018">
        <v>0.51637299999999997</v>
      </c>
      <c r="C6018">
        <v>0.48362699999999997</v>
      </c>
      <c r="D6018">
        <v>0.51637299999999997</v>
      </c>
    </row>
    <row r="6019" spans="1:4" x14ac:dyDescent="0.2">
      <c r="A6019" t="s">
        <v>9390</v>
      </c>
      <c r="B6019">
        <v>0.33931600000000001</v>
      </c>
      <c r="C6019">
        <v>0.66068400000000005</v>
      </c>
      <c r="D6019">
        <v>0.33931600000000001</v>
      </c>
    </row>
    <row r="6020" spans="1:4" x14ac:dyDescent="0.2">
      <c r="A6020" t="s">
        <v>9391</v>
      </c>
      <c r="B6020">
        <v>0.36193999999999998</v>
      </c>
      <c r="C6020">
        <v>0.63805999999999996</v>
      </c>
      <c r="D6020">
        <v>0.36193999999999998</v>
      </c>
    </row>
    <row r="6021" spans="1:4" x14ac:dyDescent="0.2">
      <c r="A6021" t="s">
        <v>9392</v>
      </c>
      <c r="B6021">
        <v>0.38456099999999999</v>
      </c>
      <c r="C6021">
        <v>0.61543899999999996</v>
      </c>
      <c r="D6021">
        <v>0.38456099999999999</v>
      </c>
    </row>
    <row r="6022" spans="1:4" x14ac:dyDescent="0.2">
      <c r="A6022" t="s">
        <v>9393</v>
      </c>
      <c r="B6022">
        <v>0.40718399999999999</v>
      </c>
      <c r="C6022">
        <v>0.59281600000000001</v>
      </c>
      <c r="D6022">
        <v>0.40718399999999999</v>
      </c>
    </row>
    <row r="6023" spans="1:4" x14ac:dyDescent="0.2">
      <c r="A6023" t="s">
        <v>9394</v>
      </c>
      <c r="B6023">
        <v>0.42980499999999999</v>
      </c>
      <c r="C6023">
        <v>0.57019500000000001</v>
      </c>
      <c r="D6023">
        <v>0.42980499999999999</v>
      </c>
    </row>
    <row r="6024" spans="1:4" x14ac:dyDescent="0.2">
      <c r="A6024" t="s">
        <v>9395</v>
      </c>
      <c r="B6024">
        <v>0.45243</v>
      </c>
      <c r="C6024">
        <v>0.54757</v>
      </c>
      <c r="D6024">
        <v>0.45243</v>
      </c>
    </row>
    <row r="6025" spans="1:4" x14ac:dyDescent="0.2">
      <c r="A6025" t="s">
        <v>9396</v>
      </c>
      <c r="B6025">
        <v>0.47504299999999999</v>
      </c>
      <c r="C6025">
        <v>0.52495700000000001</v>
      </c>
      <c r="D6025">
        <v>0.47504299999999999</v>
      </c>
    </row>
    <row r="6026" spans="1:4" x14ac:dyDescent="0.2">
      <c r="A6026" t="s">
        <v>9397</v>
      </c>
      <c r="B6026">
        <v>0.49766899999999997</v>
      </c>
      <c r="C6026">
        <v>0.50233099999999997</v>
      </c>
      <c r="D6026">
        <v>0.49766899999999997</v>
      </c>
    </row>
    <row r="6027" spans="1:4" x14ac:dyDescent="0.2">
      <c r="A6027" t="s">
        <v>9398</v>
      </c>
      <c r="B6027">
        <v>0.520289</v>
      </c>
      <c r="C6027">
        <v>0.479711</v>
      </c>
      <c r="D6027">
        <v>0.520289</v>
      </c>
    </row>
    <row r="6028" spans="1:4" x14ac:dyDescent="0.2">
      <c r="A6028" t="s">
        <v>9399</v>
      </c>
      <c r="B6028">
        <v>0.54291199999999995</v>
      </c>
      <c r="C6028">
        <v>0.45708799999999999</v>
      </c>
      <c r="D6028">
        <v>0.54291199999999995</v>
      </c>
    </row>
    <row r="6029" spans="1:4" x14ac:dyDescent="0.2">
      <c r="A6029" t="s">
        <v>9400</v>
      </c>
      <c r="B6029">
        <v>0.56553100000000001</v>
      </c>
      <c r="C6029">
        <v>0.43446899999999999</v>
      </c>
      <c r="D6029">
        <v>0.56553100000000001</v>
      </c>
    </row>
    <row r="6030" spans="1:4" x14ac:dyDescent="0.2">
      <c r="A6030" t="s">
        <v>9401</v>
      </c>
      <c r="B6030">
        <v>0.33274700000000001</v>
      </c>
      <c r="C6030">
        <v>0.66725299999999999</v>
      </c>
      <c r="D6030">
        <v>0.33274700000000001</v>
      </c>
    </row>
    <row r="6031" spans="1:4" x14ac:dyDescent="0.2">
      <c r="A6031" t="s">
        <v>9402</v>
      </c>
      <c r="B6031">
        <v>0.35493000000000002</v>
      </c>
      <c r="C6031">
        <v>0.64507000000000003</v>
      </c>
      <c r="D6031">
        <v>0.35493000000000002</v>
      </c>
    </row>
    <row r="6032" spans="1:4" x14ac:dyDescent="0.2">
      <c r="A6032" t="s">
        <v>9403</v>
      </c>
      <c r="B6032">
        <v>0.37711299999999998</v>
      </c>
      <c r="C6032">
        <v>0.62288699999999997</v>
      </c>
      <c r="D6032">
        <v>0.37711299999999998</v>
      </c>
    </row>
    <row r="6033" spans="1:4" x14ac:dyDescent="0.2">
      <c r="A6033" t="s">
        <v>9404</v>
      </c>
      <c r="B6033">
        <v>0.39929700000000001</v>
      </c>
      <c r="C6033">
        <v>0.60070299999999999</v>
      </c>
      <c r="D6033">
        <v>0.39929700000000001</v>
      </c>
    </row>
    <row r="6034" spans="1:4" x14ac:dyDescent="0.2">
      <c r="A6034" t="s">
        <v>9405</v>
      </c>
      <c r="B6034">
        <v>0.42148099999999999</v>
      </c>
      <c r="C6034">
        <v>0.57851900000000001</v>
      </c>
      <c r="D6034">
        <v>0.42148099999999999</v>
      </c>
    </row>
    <row r="6035" spans="1:4" x14ac:dyDescent="0.2">
      <c r="A6035" t="s">
        <v>9406</v>
      </c>
      <c r="B6035">
        <v>0.44366299999999997</v>
      </c>
      <c r="C6035">
        <v>0.55633699999999997</v>
      </c>
      <c r="D6035">
        <v>0.44366299999999997</v>
      </c>
    </row>
    <row r="6036" spans="1:4" x14ac:dyDescent="0.2">
      <c r="A6036" t="s">
        <v>9407</v>
      </c>
      <c r="B6036">
        <v>0.46585199999999999</v>
      </c>
      <c r="C6036">
        <v>0.53414799999999996</v>
      </c>
      <c r="D6036">
        <v>0.46585199999999999</v>
      </c>
    </row>
    <row r="6037" spans="1:4" x14ac:dyDescent="0.2">
      <c r="A6037" t="s">
        <v>9408</v>
      </c>
      <c r="B6037">
        <v>0.48802800000000002</v>
      </c>
      <c r="C6037">
        <v>0.51197199999999998</v>
      </c>
      <c r="D6037">
        <v>0.48802800000000002</v>
      </c>
    </row>
    <row r="6038" spans="1:4" x14ac:dyDescent="0.2">
      <c r="A6038" t="s">
        <v>9409</v>
      </c>
      <c r="B6038">
        <v>0.510212</v>
      </c>
      <c r="C6038">
        <v>0.489788</v>
      </c>
      <c r="D6038">
        <v>0.510212</v>
      </c>
    </row>
    <row r="6039" spans="1:4" x14ac:dyDescent="0.2">
      <c r="A6039" t="s">
        <v>9410</v>
      </c>
      <c r="B6039">
        <v>0.53239499999999995</v>
      </c>
      <c r="C6039">
        <v>0.46760499999999999</v>
      </c>
      <c r="D6039">
        <v>0.53239499999999995</v>
      </c>
    </row>
    <row r="6040" spans="1:4" x14ac:dyDescent="0.2">
      <c r="A6040" t="s">
        <v>9411</v>
      </c>
      <c r="B6040">
        <v>0.55457800000000002</v>
      </c>
      <c r="C6040">
        <v>0.44542199999999998</v>
      </c>
      <c r="D6040">
        <v>0.55457800000000002</v>
      </c>
    </row>
    <row r="6041" spans="1:4" x14ac:dyDescent="0.2">
      <c r="A6041" t="s">
        <v>9412</v>
      </c>
      <c r="B6041">
        <v>0.31412000000000001</v>
      </c>
      <c r="C6041">
        <v>0.68588000000000005</v>
      </c>
      <c r="D6041">
        <v>0.31412000000000001</v>
      </c>
    </row>
    <row r="6042" spans="1:4" x14ac:dyDescent="0.2">
      <c r="A6042" t="s">
        <v>9413</v>
      </c>
      <c r="B6042">
        <v>0.335063</v>
      </c>
      <c r="C6042">
        <v>0.664937</v>
      </c>
      <c r="D6042">
        <v>0.335063</v>
      </c>
    </row>
    <row r="6043" spans="1:4" x14ac:dyDescent="0.2">
      <c r="A6043" t="s">
        <v>9414</v>
      </c>
      <c r="B6043">
        <v>0.35600500000000002</v>
      </c>
      <c r="C6043">
        <v>0.64399499999999998</v>
      </c>
      <c r="D6043">
        <v>0.35600500000000002</v>
      </c>
    </row>
    <row r="6044" spans="1:4" x14ac:dyDescent="0.2">
      <c r="A6044" t="s">
        <v>9415</v>
      </c>
      <c r="B6044">
        <v>0.376944</v>
      </c>
      <c r="C6044">
        <v>0.62305600000000005</v>
      </c>
      <c r="D6044">
        <v>0.376944</v>
      </c>
    </row>
    <row r="6045" spans="1:4" x14ac:dyDescent="0.2">
      <c r="A6045" t="s">
        <v>9416</v>
      </c>
      <c r="B6045">
        <v>0.39788800000000002</v>
      </c>
      <c r="C6045">
        <v>0.60211199999999998</v>
      </c>
      <c r="D6045">
        <v>0.39788800000000002</v>
      </c>
    </row>
    <row r="6046" spans="1:4" x14ac:dyDescent="0.2">
      <c r="A6046" t="s">
        <v>9417</v>
      </c>
      <c r="B6046">
        <v>0.41883100000000001</v>
      </c>
      <c r="C6046">
        <v>0.58116900000000005</v>
      </c>
      <c r="D6046">
        <v>0.41883100000000001</v>
      </c>
    </row>
    <row r="6047" spans="1:4" x14ac:dyDescent="0.2">
      <c r="A6047" t="s">
        <v>9418</v>
      </c>
      <c r="B6047">
        <v>0.43977100000000002</v>
      </c>
      <c r="C6047">
        <v>0.56022899999999998</v>
      </c>
      <c r="D6047">
        <v>0.43977100000000002</v>
      </c>
    </row>
    <row r="6048" spans="1:4" x14ac:dyDescent="0.2">
      <c r="A6048" t="s">
        <v>9419</v>
      </c>
      <c r="B6048">
        <v>0.46071200000000001</v>
      </c>
      <c r="C6048">
        <v>0.53928799999999999</v>
      </c>
      <c r="D6048">
        <v>0.46071200000000001</v>
      </c>
    </row>
    <row r="6049" spans="1:4" x14ac:dyDescent="0.2">
      <c r="A6049" t="s">
        <v>9420</v>
      </c>
      <c r="B6049">
        <v>0.48165200000000002</v>
      </c>
      <c r="C6049">
        <v>0.51834800000000003</v>
      </c>
      <c r="D6049">
        <v>0.48165200000000002</v>
      </c>
    </row>
    <row r="6050" spans="1:4" x14ac:dyDescent="0.2">
      <c r="A6050" t="s">
        <v>9421</v>
      </c>
      <c r="B6050">
        <v>0.50259399999999999</v>
      </c>
      <c r="C6050">
        <v>0.49740600000000001</v>
      </c>
      <c r="D6050">
        <v>0.50259399999999999</v>
      </c>
    </row>
    <row r="6051" spans="1:4" x14ac:dyDescent="0.2">
      <c r="A6051" t="s">
        <v>9422</v>
      </c>
      <c r="B6051">
        <v>0.523536</v>
      </c>
      <c r="C6051">
        <v>0.476464</v>
      </c>
      <c r="D6051">
        <v>0.523536</v>
      </c>
    </row>
    <row r="6052" spans="1:4" x14ac:dyDescent="0.2">
      <c r="A6052" t="s">
        <v>9423</v>
      </c>
      <c r="B6052">
        <v>0.42070099999999999</v>
      </c>
      <c r="C6052">
        <v>0.57929900000000001</v>
      </c>
      <c r="D6052">
        <v>0.42070099999999999</v>
      </c>
    </row>
    <row r="6053" spans="1:4" x14ac:dyDescent="0.2">
      <c r="A6053" t="s">
        <v>9424</v>
      </c>
      <c r="B6053">
        <v>0.44875300000000001</v>
      </c>
      <c r="C6053">
        <v>0.55124700000000004</v>
      </c>
      <c r="D6053">
        <v>0.44875300000000001</v>
      </c>
    </row>
    <row r="6054" spans="1:4" x14ac:dyDescent="0.2">
      <c r="A6054" t="s">
        <v>9425</v>
      </c>
      <c r="B6054">
        <v>0.47679199999999999</v>
      </c>
      <c r="C6054">
        <v>0.52320800000000001</v>
      </c>
      <c r="D6054">
        <v>0.47679199999999999</v>
      </c>
    </row>
    <row r="6055" spans="1:4" x14ac:dyDescent="0.2">
      <c r="A6055" t="s">
        <v>9426</v>
      </c>
      <c r="B6055">
        <v>0.50483900000000004</v>
      </c>
      <c r="C6055">
        <v>0.49516100000000002</v>
      </c>
      <c r="D6055">
        <v>0.50483900000000004</v>
      </c>
    </row>
    <row r="6056" spans="1:4" x14ac:dyDescent="0.2">
      <c r="A6056" t="s">
        <v>9427</v>
      </c>
      <c r="B6056">
        <v>0.53289299999999995</v>
      </c>
      <c r="C6056">
        <v>0.46710699999999999</v>
      </c>
      <c r="D6056">
        <v>0.53289299999999995</v>
      </c>
    </row>
    <row r="6057" spans="1:4" x14ac:dyDescent="0.2">
      <c r="A6057" t="s">
        <v>9428</v>
      </c>
      <c r="B6057">
        <v>0.56093199999999999</v>
      </c>
      <c r="C6057">
        <v>0.43906800000000001</v>
      </c>
      <c r="D6057">
        <v>0.56093199999999999</v>
      </c>
    </row>
    <row r="6058" spans="1:4" x14ac:dyDescent="0.2">
      <c r="A6058" t="s">
        <v>9429</v>
      </c>
      <c r="B6058">
        <v>0.58897699999999997</v>
      </c>
      <c r="C6058">
        <v>0.41102300000000003</v>
      </c>
      <c r="D6058">
        <v>0.58897699999999997</v>
      </c>
    </row>
    <row r="6059" spans="1:4" x14ac:dyDescent="0.2">
      <c r="A6059" t="s">
        <v>9430</v>
      </c>
      <c r="B6059">
        <v>0.61702599999999996</v>
      </c>
      <c r="C6059">
        <v>0.38297399999999998</v>
      </c>
      <c r="D6059">
        <v>0.61702599999999996</v>
      </c>
    </row>
    <row r="6060" spans="1:4" x14ac:dyDescent="0.2">
      <c r="A6060" t="s">
        <v>9431</v>
      </c>
      <c r="B6060">
        <v>0.64507300000000001</v>
      </c>
      <c r="C6060">
        <v>0.35492699999999999</v>
      </c>
      <c r="D6060">
        <v>0.64507300000000001</v>
      </c>
    </row>
    <row r="6061" spans="1:4" x14ac:dyDescent="0.2">
      <c r="A6061" t="s">
        <v>9432</v>
      </c>
      <c r="B6061">
        <v>0.67311900000000002</v>
      </c>
      <c r="C6061">
        <v>0.32688099999999998</v>
      </c>
      <c r="D6061">
        <v>0.67311900000000002</v>
      </c>
    </row>
    <row r="6062" spans="1:4" x14ac:dyDescent="0.2">
      <c r="A6062" t="s">
        <v>9433</v>
      </c>
      <c r="B6062">
        <v>0.70116000000000001</v>
      </c>
      <c r="C6062">
        <v>0.29883999999999999</v>
      </c>
      <c r="D6062">
        <v>0.70116000000000001</v>
      </c>
    </row>
    <row r="6063" spans="1:4" x14ac:dyDescent="0.2">
      <c r="A6063" t="s">
        <v>9434</v>
      </c>
      <c r="B6063">
        <v>0.35360799999999998</v>
      </c>
      <c r="C6063">
        <v>0.64639199999999997</v>
      </c>
      <c r="D6063">
        <v>0.35360799999999998</v>
      </c>
    </row>
    <row r="6064" spans="1:4" x14ac:dyDescent="0.2">
      <c r="A6064" t="s">
        <v>9435</v>
      </c>
      <c r="B6064">
        <v>0.37718099999999999</v>
      </c>
      <c r="C6064">
        <v>0.62281900000000001</v>
      </c>
      <c r="D6064">
        <v>0.37718099999999999</v>
      </c>
    </row>
    <row r="6065" spans="1:4" x14ac:dyDescent="0.2">
      <c r="A6065" t="s">
        <v>9436</v>
      </c>
      <c r="B6065">
        <v>0.40075699999999997</v>
      </c>
      <c r="C6065">
        <v>0.59924299999999997</v>
      </c>
      <c r="D6065">
        <v>0.40075699999999997</v>
      </c>
    </row>
    <row r="6066" spans="1:4" x14ac:dyDescent="0.2">
      <c r="A6066" t="s">
        <v>9437</v>
      </c>
      <c r="B6066">
        <v>0.42433100000000001</v>
      </c>
      <c r="C6066">
        <v>0.57566899999999999</v>
      </c>
      <c r="D6066">
        <v>0.42433100000000001</v>
      </c>
    </row>
    <row r="6067" spans="1:4" x14ac:dyDescent="0.2">
      <c r="A6067" t="s">
        <v>9438</v>
      </c>
      <c r="B6067">
        <v>0.447903</v>
      </c>
      <c r="C6067">
        <v>0.55209699999999995</v>
      </c>
      <c r="D6067">
        <v>0.447903</v>
      </c>
    </row>
    <row r="6068" spans="1:4" x14ac:dyDescent="0.2">
      <c r="A6068" t="s">
        <v>9439</v>
      </c>
      <c r="B6068">
        <v>0.471474</v>
      </c>
      <c r="C6068">
        <v>0.52852600000000005</v>
      </c>
      <c r="D6068">
        <v>0.471474</v>
      </c>
    </row>
    <row r="6069" spans="1:4" x14ac:dyDescent="0.2">
      <c r="A6069" t="s">
        <v>9440</v>
      </c>
      <c r="B6069">
        <v>0.49504399999999998</v>
      </c>
      <c r="C6069">
        <v>0.50495599999999996</v>
      </c>
      <c r="D6069">
        <v>0.49504399999999998</v>
      </c>
    </row>
    <row r="6070" spans="1:4" x14ac:dyDescent="0.2">
      <c r="A6070" t="s">
        <v>9441</v>
      </c>
      <c r="B6070">
        <v>0.51863000000000004</v>
      </c>
      <c r="C6070">
        <v>0.48137000000000002</v>
      </c>
      <c r="D6070">
        <v>0.51863000000000004</v>
      </c>
    </row>
    <row r="6071" spans="1:4" x14ac:dyDescent="0.2">
      <c r="A6071" t="s">
        <v>9442</v>
      </c>
      <c r="B6071">
        <v>0.54220400000000002</v>
      </c>
      <c r="C6071">
        <v>0.45779599999999998</v>
      </c>
      <c r="D6071">
        <v>0.54220400000000002</v>
      </c>
    </row>
    <row r="6072" spans="1:4" x14ac:dyDescent="0.2">
      <c r="A6072" t="s">
        <v>9443</v>
      </c>
      <c r="B6072">
        <v>0.56577200000000005</v>
      </c>
      <c r="C6072">
        <v>0.434228</v>
      </c>
      <c r="D6072">
        <v>0.56577200000000005</v>
      </c>
    </row>
    <row r="6073" spans="1:4" x14ac:dyDescent="0.2">
      <c r="A6073" t="s">
        <v>9444</v>
      </c>
      <c r="B6073">
        <v>0.58934399999999998</v>
      </c>
      <c r="C6073">
        <v>0.41065600000000002</v>
      </c>
      <c r="D6073">
        <v>0.58934399999999998</v>
      </c>
    </row>
    <row r="6074" spans="1:4" x14ac:dyDescent="0.2">
      <c r="A6074" t="s">
        <v>9445</v>
      </c>
      <c r="B6074">
        <v>0.46404200000000001</v>
      </c>
      <c r="C6074">
        <v>0.53595800000000005</v>
      </c>
      <c r="D6074">
        <v>0.46404200000000001</v>
      </c>
    </row>
    <row r="6075" spans="1:4" x14ac:dyDescent="0.2">
      <c r="A6075" t="s">
        <v>9446</v>
      </c>
      <c r="B6075">
        <v>0.49497799999999997</v>
      </c>
      <c r="C6075">
        <v>0.50502199999999997</v>
      </c>
      <c r="D6075">
        <v>0.49497799999999997</v>
      </c>
    </row>
    <row r="6076" spans="1:4" x14ac:dyDescent="0.2">
      <c r="A6076" t="s">
        <v>9447</v>
      </c>
      <c r="B6076">
        <v>0.52591399999999999</v>
      </c>
      <c r="C6076">
        <v>0.47408600000000001</v>
      </c>
      <c r="D6076">
        <v>0.52591399999999999</v>
      </c>
    </row>
    <row r="6077" spans="1:4" x14ac:dyDescent="0.2">
      <c r="A6077" t="s">
        <v>9448</v>
      </c>
      <c r="B6077">
        <v>0.55684900000000004</v>
      </c>
      <c r="C6077">
        <v>0.44315100000000002</v>
      </c>
      <c r="D6077">
        <v>0.55684900000000004</v>
      </c>
    </row>
    <row r="6078" spans="1:4" x14ac:dyDescent="0.2">
      <c r="A6078" t="s">
        <v>9449</v>
      </c>
      <c r="B6078">
        <v>0.58778600000000003</v>
      </c>
      <c r="C6078">
        <v>0.41221400000000002</v>
      </c>
      <c r="D6078">
        <v>0.58778600000000003</v>
      </c>
    </row>
    <row r="6079" spans="1:4" x14ac:dyDescent="0.2">
      <c r="A6079" t="s">
        <v>9450</v>
      </c>
      <c r="B6079">
        <v>0.61872799999999994</v>
      </c>
      <c r="C6079">
        <v>0.381272</v>
      </c>
      <c r="D6079">
        <v>0.61872799999999994</v>
      </c>
    </row>
    <row r="6080" spans="1:4" x14ac:dyDescent="0.2">
      <c r="A6080" t="s">
        <v>9451</v>
      </c>
      <c r="B6080">
        <v>0.64965700000000004</v>
      </c>
      <c r="C6080">
        <v>0.35034300000000002</v>
      </c>
      <c r="D6080">
        <v>0.64965700000000004</v>
      </c>
    </row>
    <row r="6081" spans="1:4" x14ac:dyDescent="0.2">
      <c r="A6081" t="s">
        <v>9452</v>
      </c>
      <c r="B6081">
        <v>0.68059599999999998</v>
      </c>
      <c r="C6081">
        <v>0.31940400000000002</v>
      </c>
      <c r="D6081">
        <v>0.68059599999999998</v>
      </c>
    </row>
    <row r="6082" spans="1:4" x14ac:dyDescent="0.2">
      <c r="A6082" t="s">
        <v>9453</v>
      </c>
      <c r="B6082">
        <v>0.711534</v>
      </c>
      <c r="C6082">
        <v>0.288466</v>
      </c>
      <c r="D6082">
        <v>0.711534</v>
      </c>
    </row>
    <row r="6083" spans="1:4" x14ac:dyDescent="0.2">
      <c r="A6083" t="s">
        <v>9454</v>
      </c>
      <c r="B6083">
        <v>0.74246900000000005</v>
      </c>
      <c r="C6083">
        <v>0.25753100000000001</v>
      </c>
      <c r="D6083">
        <v>0.74246900000000005</v>
      </c>
    </row>
    <row r="6084" spans="1:4" x14ac:dyDescent="0.2">
      <c r="A6084" t="s">
        <v>9455</v>
      </c>
      <c r="B6084">
        <v>0.77340299999999995</v>
      </c>
      <c r="C6084">
        <v>0.22659699999999999</v>
      </c>
      <c r="D6084">
        <v>0.77340299999999995</v>
      </c>
    </row>
    <row r="6085" spans="1:4" x14ac:dyDescent="0.2">
      <c r="A6085" t="s">
        <v>9456</v>
      </c>
      <c r="B6085">
        <v>0.38534299999999999</v>
      </c>
      <c r="C6085">
        <v>0.61465700000000001</v>
      </c>
      <c r="D6085">
        <v>0.38534299999999999</v>
      </c>
    </row>
    <row r="6086" spans="1:4" x14ac:dyDescent="0.2">
      <c r="A6086" t="s">
        <v>9457</v>
      </c>
      <c r="B6086">
        <v>0.41103299999999998</v>
      </c>
      <c r="C6086">
        <v>0.58896700000000002</v>
      </c>
      <c r="D6086">
        <v>0.41103299999999998</v>
      </c>
    </row>
    <row r="6087" spans="1:4" x14ac:dyDescent="0.2">
      <c r="A6087" t="s">
        <v>9458</v>
      </c>
      <c r="B6087">
        <v>0.43672100000000003</v>
      </c>
      <c r="C6087">
        <v>0.56327899999999997</v>
      </c>
      <c r="D6087">
        <v>0.43672100000000003</v>
      </c>
    </row>
    <row r="6088" spans="1:4" x14ac:dyDescent="0.2">
      <c r="A6088" t="s">
        <v>9459</v>
      </c>
      <c r="B6088">
        <v>0.46240599999999998</v>
      </c>
      <c r="C6088">
        <v>0.53759400000000002</v>
      </c>
      <c r="D6088">
        <v>0.46240599999999998</v>
      </c>
    </row>
    <row r="6089" spans="1:4" x14ac:dyDescent="0.2">
      <c r="A6089" t="s">
        <v>9460</v>
      </c>
      <c r="B6089">
        <v>0.48809799999999998</v>
      </c>
      <c r="C6089">
        <v>0.51190199999999997</v>
      </c>
      <c r="D6089">
        <v>0.48809799999999998</v>
      </c>
    </row>
    <row r="6090" spans="1:4" x14ac:dyDescent="0.2">
      <c r="A6090" t="s">
        <v>9461</v>
      </c>
      <c r="B6090">
        <v>0.51378800000000002</v>
      </c>
      <c r="C6090">
        <v>0.48621199999999998</v>
      </c>
      <c r="D6090">
        <v>0.51378800000000002</v>
      </c>
    </row>
    <row r="6091" spans="1:4" x14ac:dyDescent="0.2">
      <c r="A6091" t="s">
        <v>9462</v>
      </c>
      <c r="B6091">
        <v>0.53947800000000001</v>
      </c>
      <c r="C6091">
        <v>0.46052199999999999</v>
      </c>
      <c r="D6091">
        <v>0.53947800000000001</v>
      </c>
    </row>
    <row r="6092" spans="1:4" x14ac:dyDescent="0.2">
      <c r="A6092" t="s">
        <v>9463</v>
      </c>
      <c r="B6092">
        <v>0.56516699999999997</v>
      </c>
      <c r="C6092">
        <v>0.43483300000000003</v>
      </c>
      <c r="D6092">
        <v>0.56516699999999997</v>
      </c>
    </row>
    <row r="6093" spans="1:4" x14ac:dyDescent="0.2">
      <c r="A6093" t="s">
        <v>9464</v>
      </c>
      <c r="B6093">
        <v>0.59085399999999999</v>
      </c>
      <c r="C6093">
        <v>0.40914600000000001</v>
      </c>
      <c r="D6093">
        <v>0.59085399999999999</v>
      </c>
    </row>
    <row r="6094" spans="1:4" x14ac:dyDescent="0.2">
      <c r="A6094" t="s">
        <v>9465</v>
      </c>
      <c r="B6094">
        <v>0.61654600000000004</v>
      </c>
      <c r="C6094">
        <v>0.38345400000000002</v>
      </c>
      <c r="D6094">
        <v>0.61654600000000004</v>
      </c>
    </row>
    <row r="6095" spans="1:4" x14ac:dyDescent="0.2">
      <c r="A6095" t="s">
        <v>9466</v>
      </c>
      <c r="B6095">
        <v>0.64223399999999997</v>
      </c>
      <c r="C6095">
        <v>0.35776599999999997</v>
      </c>
      <c r="D6095">
        <v>0.64223399999999997</v>
      </c>
    </row>
    <row r="6096" spans="1:4" x14ac:dyDescent="0.2">
      <c r="A6096" t="s">
        <v>9467</v>
      </c>
      <c r="B6096">
        <v>0.39408900000000002</v>
      </c>
      <c r="C6096">
        <v>0.60591099999999998</v>
      </c>
      <c r="D6096">
        <v>0.39408900000000002</v>
      </c>
    </row>
    <row r="6097" spans="1:4" x14ac:dyDescent="0.2">
      <c r="A6097" t="s">
        <v>9468</v>
      </c>
      <c r="B6097">
        <v>0.42036000000000001</v>
      </c>
      <c r="C6097">
        <v>0.57964000000000004</v>
      </c>
      <c r="D6097">
        <v>0.42036000000000001</v>
      </c>
    </row>
    <row r="6098" spans="1:4" x14ac:dyDescent="0.2">
      <c r="A6098" t="s">
        <v>9469</v>
      </c>
      <c r="B6098">
        <v>0.446631</v>
      </c>
      <c r="C6098">
        <v>0.553369</v>
      </c>
      <c r="D6098">
        <v>0.446631</v>
      </c>
    </row>
    <row r="6099" spans="1:4" x14ac:dyDescent="0.2">
      <c r="A6099" t="s">
        <v>9470</v>
      </c>
      <c r="B6099">
        <v>0.47290300000000002</v>
      </c>
      <c r="C6099">
        <v>0.52709700000000004</v>
      </c>
      <c r="D6099">
        <v>0.47290300000000002</v>
      </c>
    </row>
    <row r="6100" spans="1:4" x14ac:dyDescent="0.2">
      <c r="A6100" t="s">
        <v>9471</v>
      </c>
      <c r="B6100">
        <v>0.49917499999999998</v>
      </c>
      <c r="C6100">
        <v>0.50082499999999996</v>
      </c>
      <c r="D6100">
        <v>0.49917499999999998</v>
      </c>
    </row>
    <row r="6101" spans="1:4" x14ac:dyDescent="0.2">
      <c r="A6101" t="s">
        <v>9472</v>
      </c>
      <c r="B6101">
        <v>0.52544900000000005</v>
      </c>
      <c r="C6101">
        <v>0.474551</v>
      </c>
      <c r="D6101">
        <v>0.52544900000000005</v>
      </c>
    </row>
    <row r="6102" spans="1:4" x14ac:dyDescent="0.2">
      <c r="A6102" t="s">
        <v>9473</v>
      </c>
      <c r="B6102">
        <v>0.55171999999999999</v>
      </c>
      <c r="C6102">
        <v>0.44828000000000001</v>
      </c>
      <c r="D6102">
        <v>0.55171999999999999</v>
      </c>
    </row>
    <row r="6103" spans="1:4" x14ac:dyDescent="0.2">
      <c r="A6103" t="s">
        <v>9474</v>
      </c>
      <c r="B6103">
        <v>0.57799100000000003</v>
      </c>
      <c r="C6103">
        <v>0.42200900000000002</v>
      </c>
      <c r="D6103">
        <v>0.57799100000000003</v>
      </c>
    </row>
    <row r="6104" spans="1:4" x14ac:dyDescent="0.2">
      <c r="A6104" t="s">
        <v>9475</v>
      </c>
      <c r="B6104">
        <v>0.60426400000000002</v>
      </c>
      <c r="C6104">
        <v>0.39573599999999998</v>
      </c>
      <c r="D6104">
        <v>0.60426400000000002</v>
      </c>
    </row>
    <row r="6105" spans="1:4" x14ac:dyDescent="0.2">
      <c r="A6105" t="s">
        <v>9476</v>
      </c>
      <c r="B6105">
        <v>0.63053800000000004</v>
      </c>
      <c r="C6105">
        <v>0.36946200000000001</v>
      </c>
      <c r="D6105">
        <v>0.63053800000000004</v>
      </c>
    </row>
    <row r="6106" spans="1:4" x14ac:dyDescent="0.2">
      <c r="A6106" t="s">
        <v>9477</v>
      </c>
      <c r="B6106">
        <v>0.65681</v>
      </c>
      <c r="C6106">
        <v>0.34319</v>
      </c>
      <c r="D6106">
        <v>0.65681</v>
      </c>
    </row>
    <row r="6107" spans="1:4" x14ac:dyDescent="0.2">
      <c r="A6107" t="s">
        <v>9478</v>
      </c>
      <c r="B6107">
        <v>0.34765099999999999</v>
      </c>
      <c r="C6107">
        <v>0.65234899999999996</v>
      </c>
      <c r="D6107">
        <v>0.34765099999999999</v>
      </c>
    </row>
    <row r="6108" spans="1:4" x14ac:dyDescent="0.2">
      <c r="A6108" t="s">
        <v>9479</v>
      </c>
      <c r="B6108">
        <v>0.37082799999999999</v>
      </c>
      <c r="C6108">
        <v>0.62917199999999995</v>
      </c>
      <c r="D6108">
        <v>0.37082799999999999</v>
      </c>
    </row>
    <row r="6109" spans="1:4" x14ac:dyDescent="0.2">
      <c r="A6109" t="s">
        <v>9480</v>
      </c>
      <c r="B6109">
        <v>0.39400600000000002</v>
      </c>
      <c r="C6109">
        <v>0.60599400000000003</v>
      </c>
      <c r="D6109">
        <v>0.39400600000000002</v>
      </c>
    </row>
    <row r="6110" spans="1:4" x14ac:dyDescent="0.2">
      <c r="A6110" t="s">
        <v>9481</v>
      </c>
      <c r="B6110">
        <v>0.417184</v>
      </c>
      <c r="C6110">
        <v>0.582816</v>
      </c>
      <c r="D6110">
        <v>0.417184</v>
      </c>
    </row>
    <row r="6111" spans="1:4" x14ac:dyDescent="0.2">
      <c r="A6111" t="s">
        <v>9482</v>
      </c>
      <c r="B6111">
        <v>0.440359</v>
      </c>
      <c r="C6111">
        <v>0.55964100000000006</v>
      </c>
      <c r="D6111">
        <v>0.440359</v>
      </c>
    </row>
    <row r="6112" spans="1:4" x14ac:dyDescent="0.2">
      <c r="A6112" t="s">
        <v>9483</v>
      </c>
      <c r="B6112">
        <v>0.46353499999999997</v>
      </c>
      <c r="C6112">
        <v>0.53646499999999997</v>
      </c>
      <c r="D6112">
        <v>0.46353499999999997</v>
      </c>
    </row>
    <row r="6113" spans="1:4" x14ac:dyDescent="0.2">
      <c r="A6113" t="s">
        <v>9484</v>
      </c>
      <c r="B6113">
        <v>0.48671199999999998</v>
      </c>
      <c r="C6113">
        <v>0.51328799999999997</v>
      </c>
      <c r="D6113">
        <v>0.48671199999999998</v>
      </c>
    </row>
    <row r="6114" spans="1:4" x14ac:dyDescent="0.2">
      <c r="A6114" t="s">
        <v>9485</v>
      </c>
      <c r="B6114">
        <v>0.50988900000000004</v>
      </c>
      <c r="C6114">
        <v>0.49011100000000002</v>
      </c>
      <c r="D6114">
        <v>0.50988900000000004</v>
      </c>
    </row>
    <row r="6115" spans="1:4" x14ac:dyDescent="0.2">
      <c r="A6115" t="s">
        <v>9486</v>
      </c>
      <c r="B6115">
        <v>0.53306500000000001</v>
      </c>
      <c r="C6115">
        <v>0.46693499999999999</v>
      </c>
      <c r="D6115">
        <v>0.53306500000000001</v>
      </c>
    </row>
    <row r="6116" spans="1:4" x14ac:dyDescent="0.2">
      <c r="A6116" t="s">
        <v>9487</v>
      </c>
      <c r="B6116">
        <v>0.55624200000000001</v>
      </c>
      <c r="C6116">
        <v>0.44375799999999999</v>
      </c>
      <c r="D6116">
        <v>0.55624200000000001</v>
      </c>
    </row>
    <row r="6117" spans="1:4" x14ac:dyDescent="0.2">
      <c r="A6117" t="s">
        <v>9488</v>
      </c>
      <c r="B6117">
        <v>0.57941699999999996</v>
      </c>
      <c r="C6117">
        <v>0.42058299999999998</v>
      </c>
      <c r="D6117">
        <v>0.57941699999999996</v>
      </c>
    </row>
    <row r="6118" spans="1:4" x14ac:dyDescent="0.2">
      <c r="A6118" t="s">
        <v>9489</v>
      </c>
      <c r="B6118">
        <v>0.40321400000000002</v>
      </c>
      <c r="C6118">
        <v>0.59678600000000004</v>
      </c>
      <c r="D6118">
        <v>0.40321400000000002</v>
      </c>
    </row>
    <row r="6119" spans="1:4" x14ac:dyDescent="0.2">
      <c r="A6119" t="s">
        <v>9490</v>
      </c>
      <c r="B6119">
        <v>0.43009199999999997</v>
      </c>
      <c r="C6119">
        <v>0.56990799999999997</v>
      </c>
      <c r="D6119">
        <v>0.43009199999999997</v>
      </c>
    </row>
    <row r="6120" spans="1:4" x14ac:dyDescent="0.2">
      <c r="A6120" t="s">
        <v>9491</v>
      </c>
      <c r="B6120">
        <v>0.45696799999999999</v>
      </c>
      <c r="C6120">
        <v>0.54303199999999996</v>
      </c>
      <c r="D6120">
        <v>0.45696799999999999</v>
      </c>
    </row>
    <row r="6121" spans="1:4" x14ac:dyDescent="0.2">
      <c r="A6121" t="s">
        <v>9492</v>
      </c>
      <c r="B6121">
        <v>0.483852</v>
      </c>
      <c r="C6121">
        <v>0.51614800000000005</v>
      </c>
      <c r="D6121">
        <v>0.483852</v>
      </c>
    </row>
    <row r="6122" spans="1:4" x14ac:dyDescent="0.2">
      <c r="A6122" t="s">
        <v>9493</v>
      </c>
      <c r="B6122">
        <v>0.51073299999999999</v>
      </c>
      <c r="C6122">
        <v>0.48926700000000001</v>
      </c>
      <c r="D6122">
        <v>0.51073299999999999</v>
      </c>
    </row>
    <row r="6123" spans="1:4" x14ac:dyDescent="0.2">
      <c r="A6123" t="s">
        <v>9494</v>
      </c>
      <c r="B6123">
        <v>0.53761400000000004</v>
      </c>
      <c r="C6123">
        <v>0.46238600000000002</v>
      </c>
      <c r="D6123">
        <v>0.53761400000000004</v>
      </c>
    </row>
    <row r="6124" spans="1:4" x14ac:dyDescent="0.2">
      <c r="A6124" t="s">
        <v>9495</v>
      </c>
      <c r="B6124">
        <v>0.56449400000000005</v>
      </c>
      <c r="C6124">
        <v>0.435506</v>
      </c>
      <c r="D6124">
        <v>0.56449400000000005</v>
      </c>
    </row>
    <row r="6125" spans="1:4" x14ac:dyDescent="0.2">
      <c r="A6125" t="s">
        <v>9496</v>
      </c>
      <c r="B6125">
        <v>0.59137300000000004</v>
      </c>
      <c r="C6125">
        <v>0.40862700000000002</v>
      </c>
      <c r="D6125">
        <v>0.59137300000000004</v>
      </c>
    </row>
    <row r="6126" spans="1:4" x14ac:dyDescent="0.2">
      <c r="A6126" t="s">
        <v>9497</v>
      </c>
      <c r="B6126">
        <v>0.61825600000000003</v>
      </c>
      <c r="C6126">
        <v>0.38174400000000003</v>
      </c>
      <c r="D6126">
        <v>0.61825600000000003</v>
      </c>
    </row>
    <row r="6127" spans="1:4" x14ac:dyDescent="0.2">
      <c r="A6127" t="s">
        <v>9498</v>
      </c>
      <c r="B6127">
        <v>0.64513699999999996</v>
      </c>
      <c r="C6127">
        <v>0.35486299999999998</v>
      </c>
      <c r="D6127">
        <v>0.64513699999999996</v>
      </c>
    </row>
    <row r="6128" spans="1:4" x14ac:dyDescent="0.2">
      <c r="A6128" t="s">
        <v>9499</v>
      </c>
      <c r="B6128">
        <v>0.672018</v>
      </c>
      <c r="C6128">
        <v>0.327982</v>
      </c>
      <c r="D6128">
        <v>0.672018</v>
      </c>
    </row>
    <row r="6129" spans="1:4" x14ac:dyDescent="0.2">
      <c r="A6129" t="s">
        <v>9500</v>
      </c>
      <c r="B6129">
        <v>0.35411500000000001</v>
      </c>
      <c r="C6129">
        <v>0.64588500000000004</v>
      </c>
      <c r="D6129">
        <v>0.35411500000000001</v>
      </c>
    </row>
    <row r="6130" spans="1:4" x14ac:dyDescent="0.2">
      <c r="A6130" t="s">
        <v>9501</v>
      </c>
      <c r="B6130">
        <v>0.377722</v>
      </c>
      <c r="C6130">
        <v>0.622278</v>
      </c>
      <c r="D6130">
        <v>0.377722</v>
      </c>
    </row>
    <row r="6131" spans="1:4" x14ac:dyDescent="0.2">
      <c r="A6131" t="s">
        <v>9502</v>
      </c>
      <c r="B6131">
        <v>0.40133200000000002</v>
      </c>
      <c r="C6131">
        <v>0.59866799999999998</v>
      </c>
      <c r="D6131">
        <v>0.40133200000000002</v>
      </c>
    </row>
    <row r="6132" spans="1:4" x14ac:dyDescent="0.2">
      <c r="A6132" t="s">
        <v>9503</v>
      </c>
      <c r="B6132">
        <v>0.42493900000000001</v>
      </c>
      <c r="C6132">
        <v>0.57506100000000004</v>
      </c>
      <c r="D6132">
        <v>0.42493900000000001</v>
      </c>
    </row>
    <row r="6133" spans="1:4" x14ac:dyDescent="0.2">
      <c r="A6133" t="s">
        <v>9504</v>
      </c>
      <c r="B6133">
        <v>0.44854500000000003</v>
      </c>
      <c r="C6133">
        <v>0.55145500000000003</v>
      </c>
      <c r="D6133">
        <v>0.44854500000000003</v>
      </c>
    </row>
    <row r="6134" spans="1:4" x14ac:dyDescent="0.2">
      <c r="A6134" t="s">
        <v>9505</v>
      </c>
      <c r="B6134">
        <v>0.47215000000000001</v>
      </c>
      <c r="C6134">
        <v>0.52785000000000004</v>
      </c>
      <c r="D6134">
        <v>0.47215000000000001</v>
      </c>
    </row>
    <row r="6135" spans="1:4" x14ac:dyDescent="0.2">
      <c r="A6135" t="s">
        <v>9506</v>
      </c>
      <c r="B6135">
        <v>0.49575599999999997</v>
      </c>
      <c r="C6135">
        <v>0.50424400000000003</v>
      </c>
      <c r="D6135">
        <v>0.49575599999999997</v>
      </c>
    </row>
    <row r="6136" spans="1:4" x14ac:dyDescent="0.2">
      <c r="A6136" t="s">
        <v>9507</v>
      </c>
      <c r="B6136">
        <v>0.51936099999999996</v>
      </c>
      <c r="C6136">
        <v>0.48063899999999998</v>
      </c>
      <c r="D6136">
        <v>0.51936099999999996</v>
      </c>
    </row>
    <row r="6137" spans="1:4" x14ac:dyDescent="0.2">
      <c r="A6137" t="s">
        <v>9508</v>
      </c>
      <c r="B6137">
        <v>0.54298199999999996</v>
      </c>
      <c r="C6137">
        <v>0.45701799999999998</v>
      </c>
      <c r="D6137">
        <v>0.54298199999999996</v>
      </c>
    </row>
    <row r="6138" spans="1:4" x14ac:dyDescent="0.2">
      <c r="A6138" t="s">
        <v>9509</v>
      </c>
      <c r="B6138">
        <v>0.56658299999999995</v>
      </c>
      <c r="C6138">
        <v>0.433417</v>
      </c>
      <c r="D6138">
        <v>0.56658299999999995</v>
      </c>
    </row>
    <row r="6139" spans="1:4" x14ac:dyDescent="0.2">
      <c r="A6139" t="s">
        <v>9510</v>
      </c>
      <c r="B6139">
        <v>0.59018800000000005</v>
      </c>
      <c r="C6139">
        <v>0.40981200000000001</v>
      </c>
      <c r="D6139">
        <v>0.59018800000000005</v>
      </c>
    </row>
    <row r="6140" spans="1:4" x14ac:dyDescent="0.2">
      <c r="A6140" t="s">
        <v>9511</v>
      </c>
      <c r="B6140">
        <v>0.312392</v>
      </c>
      <c r="C6140">
        <v>0.687608</v>
      </c>
      <c r="D6140">
        <v>0.312392</v>
      </c>
    </row>
    <row r="6141" spans="1:4" x14ac:dyDescent="0.2">
      <c r="A6141" t="s">
        <v>9512</v>
      </c>
      <c r="B6141">
        <v>0.33322099999999999</v>
      </c>
      <c r="C6141">
        <v>0.66677900000000001</v>
      </c>
      <c r="D6141">
        <v>0.33322099999999999</v>
      </c>
    </row>
    <row r="6142" spans="1:4" x14ac:dyDescent="0.2">
      <c r="A6142" t="s">
        <v>9513</v>
      </c>
      <c r="B6142">
        <v>0.354047</v>
      </c>
      <c r="C6142">
        <v>0.645953</v>
      </c>
      <c r="D6142">
        <v>0.354047</v>
      </c>
    </row>
    <row r="6143" spans="1:4" x14ac:dyDescent="0.2">
      <c r="A6143" t="s">
        <v>9514</v>
      </c>
      <c r="B6143">
        <v>0.37486900000000001</v>
      </c>
      <c r="C6143">
        <v>0.62513099999999999</v>
      </c>
      <c r="D6143">
        <v>0.37486900000000001</v>
      </c>
    </row>
    <row r="6144" spans="1:4" x14ac:dyDescent="0.2">
      <c r="A6144" t="s">
        <v>9515</v>
      </c>
      <c r="B6144">
        <v>0.3957</v>
      </c>
      <c r="C6144">
        <v>0.60429999999999995</v>
      </c>
      <c r="D6144">
        <v>0.3957</v>
      </c>
    </row>
    <row r="6145" spans="1:4" x14ac:dyDescent="0.2">
      <c r="A6145" t="s">
        <v>9516</v>
      </c>
      <c r="B6145">
        <v>0.41652800000000001</v>
      </c>
      <c r="C6145">
        <v>0.58347199999999999</v>
      </c>
      <c r="D6145">
        <v>0.41652800000000001</v>
      </c>
    </row>
    <row r="6146" spans="1:4" x14ac:dyDescent="0.2">
      <c r="A6146" t="s">
        <v>9517</v>
      </c>
      <c r="B6146">
        <v>0.43735299999999999</v>
      </c>
      <c r="C6146">
        <v>0.56264700000000001</v>
      </c>
      <c r="D6146">
        <v>0.43735299999999999</v>
      </c>
    </row>
    <row r="6147" spans="1:4" x14ac:dyDescent="0.2">
      <c r="A6147" t="s">
        <v>9518</v>
      </c>
      <c r="B6147">
        <v>0.45817799999999997</v>
      </c>
      <c r="C6147">
        <v>0.54182200000000003</v>
      </c>
      <c r="D6147">
        <v>0.45817799999999997</v>
      </c>
    </row>
    <row r="6148" spans="1:4" x14ac:dyDescent="0.2">
      <c r="A6148" t="s">
        <v>9519</v>
      </c>
      <c r="B6148">
        <v>0.47900500000000001</v>
      </c>
      <c r="C6148">
        <v>0.52099499999999999</v>
      </c>
      <c r="D6148">
        <v>0.47900500000000001</v>
      </c>
    </row>
    <row r="6149" spans="1:4" x14ac:dyDescent="0.2">
      <c r="A6149" t="s">
        <v>9520</v>
      </c>
      <c r="B6149">
        <v>0.49983100000000003</v>
      </c>
      <c r="C6149">
        <v>0.50016899999999997</v>
      </c>
      <c r="D6149">
        <v>0.49983100000000003</v>
      </c>
    </row>
    <row r="6150" spans="1:4" x14ac:dyDescent="0.2">
      <c r="A6150" t="s">
        <v>9521</v>
      </c>
      <c r="B6150">
        <v>0.52065799999999995</v>
      </c>
      <c r="C6150">
        <v>0.47934199999999999</v>
      </c>
      <c r="D6150">
        <v>0.52065799999999995</v>
      </c>
    </row>
    <row r="6151" spans="1:4" x14ac:dyDescent="0.2">
      <c r="A6151" t="s">
        <v>9522</v>
      </c>
      <c r="B6151">
        <v>0.39510299999999998</v>
      </c>
      <c r="C6151">
        <v>0.60489700000000002</v>
      </c>
      <c r="D6151">
        <v>0.39510299999999998</v>
      </c>
    </row>
    <row r="6152" spans="1:4" x14ac:dyDescent="0.2">
      <c r="A6152" t="s">
        <v>9523</v>
      </c>
      <c r="B6152">
        <v>0.42144100000000001</v>
      </c>
      <c r="C6152">
        <v>0.57855900000000005</v>
      </c>
      <c r="D6152">
        <v>0.42144100000000001</v>
      </c>
    </row>
    <row r="6153" spans="1:4" x14ac:dyDescent="0.2">
      <c r="A6153" t="s">
        <v>9524</v>
      </c>
      <c r="B6153">
        <v>0.44778000000000001</v>
      </c>
      <c r="C6153">
        <v>0.55222000000000004</v>
      </c>
      <c r="D6153">
        <v>0.44778000000000001</v>
      </c>
    </row>
    <row r="6154" spans="1:4" x14ac:dyDescent="0.2">
      <c r="A6154" t="s">
        <v>9525</v>
      </c>
      <c r="B6154">
        <v>0.47411999999999999</v>
      </c>
      <c r="C6154">
        <v>0.52588000000000001</v>
      </c>
      <c r="D6154">
        <v>0.47411999999999999</v>
      </c>
    </row>
    <row r="6155" spans="1:4" x14ac:dyDescent="0.2">
      <c r="A6155" t="s">
        <v>9526</v>
      </c>
      <c r="B6155">
        <v>0.50046000000000002</v>
      </c>
      <c r="C6155">
        <v>0.49953999999999998</v>
      </c>
      <c r="D6155">
        <v>0.50046000000000002</v>
      </c>
    </row>
    <row r="6156" spans="1:4" x14ac:dyDescent="0.2">
      <c r="A6156" t="s">
        <v>9527</v>
      </c>
      <c r="B6156">
        <v>0.52680199999999999</v>
      </c>
      <c r="C6156">
        <v>0.47319800000000001</v>
      </c>
      <c r="D6156">
        <v>0.52680199999999999</v>
      </c>
    </row>
    <row r="6157" spans="1:4" x14ac:dyDescent="0.2">
      <c r="A6157" t="s">
        <v>9528</v>
      </c>
      <c r="B6157">
        <v>0.55313900000000005</v>
      </c>
      <c r="C6157">
        <v>0.44686100000000001</v>
      </c>
      <c r="D6157">
        <v>0.55313900000000005</v>
      </c>
    </row>
    <row r="6158" spans="1:4" x14ac:dyDescent="0.2">
      <c r="A6158" t="s">
        <v>9529</v>
      </c>
      <c r="B6158">
        <v>0.57947700000000002</v>
      </c>
      <c r="C6158">
        <v>0.42052299999999998</v>
      </c>
      <c r="D6158">
        <v>0.57947700000000002</v>
      </c>
    </row>
    <row r="6159" spans="1:4" x14ac:dyDescent="0.2">
      <c r="A6159" t="s">
        <v>9530</v>
      </c>
      <c r="B6159">
        <v>0.60581799999999997</v>
      </c>
      <c r="C6159">
        <v>0.39418199999999998</v>
      </c>
      <c r="D6159">
        <v>0.60581799999999997</v>
      </c>
    </row>
    <row r="6160" spans="1:4" x14ac:dyDescent="0.2">
      <c r="A6160" t="s">
        <v>9531</v>
      </c>
      <c r="B6160">
        <v>0.63216000000000006</v>
      </c>
      <c r="C6160">
        <v>0.36784</v>
      </c>
      <c r="D6160">
        <v>0.63216000000000006</v>
      </c>
    </row>
    <row r="6161" spans="1:4" x14ac:dyDescent="0.2">
      <c r="A6161" t="s">
        <v>9532</v>
      </c>
      <c r="B6161">
        <v>0.65849899999999995</v>
      </c>
      <c r="C6161">
        <v>0.341501</v>
      </c>
      <c r="D6161">
        <v>0.65849899999999995</v>
      </c>
    </row>
    <row r="6162" spans="1:4" x14ac:dyDescent="0.2">
      <c r="A6162" t="s">
        <v>9533</v>
      </c>
      <c r="B6162">
        <v>0.32248199999999999</v>
      </c>
      <c r="C6162">
        <v>0.67751799999999995</v>
      </c>
      <c r="D6162">
        <v>0.32248199999999999</v>
      </c>
    </row>
    <row r="6163" spans="1:4" x14ac:dyDescent="0.2">
      <c r="A6163" t="s">
        <v>9534</v>
      </c>
      <c r="B6163">
        <v>0.34397899999999998</v>
      </c>
      <c r="C6163">
        <v>0.65602099999999997</v>
      </c>
      <c r="D6163">
        <v>0.34397899999999998</v>
      </c>
    </row>
    <row r="6164" spans="1:4" x14ac:dyDescent="0.2">
      <c r="A6164" t="s">
        <v>9535</v>
      </c>
      <c r="B6164">
        <v>0.36548000000000003</v>
      </c>
      <c r="C6164">
        <v>0.63451999999999997</v>
      </c>
      <c r="D6164">
        <v>0.36548000000000003</v>
      </c>
    </row>
    <row r="6165" spans="1:4" x14ac:dyDescent="0.2">
      <c r="A6165" t="s">
        <v>9536</v>
      </c>
      <c r="B6165">
        <v>0.38697900000000002</v>
      </c>
      <c r="C6165">
        <v>0.61302100000000004</v>
      </c>
      <c r="D6165">
        <v>0.38697900000000002</v>
      </c>
    </row>
    <row r="6166" spans="1:4" x14ac:dyDescent="0.2">
      <c r="A6166" t="s">
        <v>9537</v>
      </c>
      <c r="B6166">
        <v>0.40847899999999998</v>
      </c>
      <c r="C6166">
        <v>0.59152099999999996</v>
      </c>
      <c r="D6166">
        <v>0.40847899999999998</v>
      </c>
    </row>
    <row r="6167" spans="1:4" x14ac:dyDescent="0.2">
      <c r="A6167" t="s">
        <v>9538</v>
      </c>
      <c r="B6167">
        <v>0.42997800000000003</v>
      </c>
      <c r="C6167">
        <v>0.57002200000000003</v>
      </c>
      <c r="D6167">
        <v>0.42997800000000003</v>
      </c>
    </row>
    <row r="6168" spans="1:4" x14ac:dyDescent="0.2">
      <c r="A6168" t="s">
        <v>9539</v>
      </c>
      <c r="B6168">
        <v>0.45147500000000002</v>
      </c>
      <c r="C6168">
        <v>0.54852500000000004</v>
      </c>
      <c r="D6168">
        <v>0.45147500000000002</v>
      </c>
    </row>
    <row r="6169" spans="1:4" x14ac:dyDescent="0.2">
      <c r="A6169" t="s">
        <v>9540</v>
      </c>
      <c r="B6169">
        <v>0.47297099999999997</v>
      </c>
      <c r="C6169">
        <v>0.52702899999999997</v>
      </c>
      <c r="D6169">
        <v>0.47297099999999997</v>
      </c>
    </row>
    <row r="6170" spans="1:4" x14ac:dyDescent="0.2">
      <c r="A6170" t="s">
        <v>9541</v>
      </c>
      <c r="B6170">
        <v>0.494473</v>
      </c>
      <c r="C6170">
        <v>0.50552699999999995</v>
      </c>
      <c r="D6170">
        <v>0.494473</v>
      </c>
    </row>
    <row r="6171" spans="1:4" x14ac:dyDescent="0.2">
      <c r="A6171" t="s">
        <v>9542</v>
      </c>
      <c r="B6171">
        <v>0.51597099999999996</v>
      </c>
      <c r="C6171">
        <v>0.48402899999999999</v>
      </c>
      <c r="D6171">
        <v>0.51597099999999996</v>
      </c>
    </row>
    <row r="6172" spans="1:4" x14ac:dyDescent="0.2">
      <c r="A6172" t="s">
        <v>9543</v>
      </c>
      <c r="B6172">
        <v>0.53747</v>
      </c>
      <c r="C6172">
        <v>0.46253</v>
      </c>
      <c r="D6172">
        <v>0.53747</v>
      </c>
    </row>
    <row r="6173" spans="1:4" x14ac:dyDescent="0.2">
      <c r="A6173" t="s">
        <v>9544</v>
      </c>
      <c r="B6173">
        <v>0.42024400000000001</v>
      </c>
      <c r="C6173">
        <v>0.57975600000000005</v>
      </c>
      <c r="D6173">
        <v>0.42024400000000001</v>
      </c>
    </row>
    <row r="6174" spans="1:4" x14ac:dyDescent="0.2">
      <c r="A6174" t="s">
        <v>9545</v>
      </c>
      <c r="B6174">
        <v>0.448266</v>
      </c>
      <c r="C6174">
        <v>0.55173399999999995</v>
      </c>
      <c r="D6174">
        <v>0.448266</v>
      </c>
    </row>
    <row r="6175" spans="1:4" x14ac:dyDescent="0.2">
      <c r="A6175" t="s">
        <v>9546</v>
      </c>
      <c r="B6175">
        <v>0.476275</v>
      </c>
      <c r="C6175">
        <v>0.523725</v>
      </c>
      <c r="D6175">
        <v>0.476275</v>
      </c>
    </row>
    <row r="6176" spans="1:4" x14ac:dyDescent="0.2">
      <c r="A6176" t="s">
        <v>9547</v>
      </c>
      <c r="B6176">
        <v>0.50429199999999996</v>
      </c>
      <c r="C6176">
        <v>0.49570799999999998</v>
      </c>
      <c r="D6176">
        <v>0.50429199999999996</v>
      </c>
    </row>
    <row r="6177" spans="1:4" x14ac:dyDescent="0.2">
      <c r="A6177" t="s">
        <v>9548</v>
      </c>
      <c r="B6177">
        <v>0.53231499999999998</v>
      </c>
      <c r="C6177">
        <v>0.46768500000000002</v>
      </c>
      <c r="D6177">
        <v>0.53231499999999998</v>
      </c>
    </row>
    <row r="6178" spans="1:4" x14ac:dyDescent="0.2">
      <c r="A6178" t="s">
        <v>9549</v>
      </c>
      <c r="B6178">
        <v>0.56032400000000004</v>
      </c>
      <c r="C6178">
        <v>0.43967600000000001</v>
      </c>
      <c r="D6178">
        <v>0.56032400000000004</v>
      </c>
    </row>
    <row r="6179" spans="1:4" x14ac:dyDescent="0.2">
      <c r="A6179" t="s">
        <v>9550</v>
      </c>
      <c r="B6179">
        <v>0.58833899999999995</v>
      </c>
      <c r="C6179">
        <v>0.411661</v>
      </c>
      <c r="D6179">
        <v>0.58833899999999995</v>
      </c>
    </row>
    <row r="6180" spans="1:4" x14ac:dyDescent="0.2">
      <c r="A6180" t="s">
        <v>9551</v>
      </c>
      <c r="B6180">
        <v>0.61635700000000004</v>
      </c>
      <c r="C6180">
        <v>0.38364300000000001</v>
      </c>
      <c r="D6180">
        <v>0.61635700000000004</v>
      </c>
    </row>
    <row r="6181" spans="1:4" x14ac:dyDescent="0.2">
      <c r="A6181" t="s">
        <v>9552</v>
      </c>
      <c r="B6181">
        <v>0.64437299999999997</v>
      </c>
      <c r="C6181">
        <v>0.35562700000000003</v>
      </c>
      <c r="D6181">
        <v>0.64437299999999997</v>
      </c>
    </row>
    <row r="6182" spans="1:4" x14ac:dyDescent="0.2">
      <c r="A6182" t="s">
        <v>9553</v>
      </c>
      <c r="B6182">
        <v>0.67238900000000001</v>
      </c>
      <c r="C6182">
        <v>0.32761099999999999</v>
      </c>
      <c r="D6182">
        <v>0.67238900000000001</v>
      </c>
    </row>
    <row r="6183" spans="1:4" x14ac:dyDescent="0.2">
      <c r="A6183" t="s">
        <v>9554</v>
      </c>
      <c r="B6183">
        <v>0.70041200000000003</v>
      </c>
      <c r="C6183">
        <v>0.29958800000000002</v>
      </c>
      <c r="D6183">
        <v>0.70041200000000003</v>
      </c>
    </row>
    <row r="6184" spans="1:4" x14ac:dyDescent="0.2">
      <c r="A6184" t="s">
        <v>9555</v>
      </c>
      <c r="B6184">
        <v>0.320353</v>
      </c>
      <c r="C6184">
        <v>0.679647</v>
      </c>
      <c r="D6184">
        <v>0.320353</v>
      </c>
    </row>
    <row r="6185" spans="1:4" x14ac:dyDescent="0.2">
      <c r="A6185" t="s">
        <v>9556</v>
      </c>
      <c r="B6185">
        <v>0.34171000000000001</v>
      </c>
      <c r="C6185">
        <v>0.65829000000000004</v>
      </c>
      <c r="D6185">
        <v>0.34171000000000001</v>
      </c>
    </row>
    <row r="6186" spans="1:4" x14ac:dyDescent="0.2">
      <c r="A6186" t="s">
        <v>9557</v>
      </c>
      <c r="B6186">
        <v>0.36306699999999997</v>
      </c>
      <c r="C6186">
        <v>0.63693299999999997</v>
      </c>
      <c r="D6186">
        <v>0.36306699999999997</v>
      </c>
    </row>
    <row r="6187" spans="1:4" x14ac:dyDescent="0.2">
      <c r="A6187" t="s">
        <v>9558</v>
      </c>
      <c r="B6187">
        <v>0.38441900000000001</v>
      </c>
      <c r="C6187">
        <v>0.61558100000000004</v>
      </c>
      <c r="D6187">
        <v>0.38441900000000001</v>
      </c>
    </row>
    <row r="6188" spans="1:4" x14ac:dyDescent="0.2">
      <c r="A6188" t="s">
        <v>9559</v>
      </c>
      <c r="B6188">
        <v>0.40578199999999998</v>
      </c>
      <c r="C6188">
        <v>0.59421800000000002</v>
      </c>
      <c r="D6188">
        <v>0.40578199999999998</v>
      </c>
    </row>
    <row r="6189" spans="1:4" x14ac:dyDescent="0.2">
      <c r="A6189" t="s">
        <v>9560</v>
      </c>
      <c r="B6189">
        <v>0.42713899999999999</v>
      </c>
      <c r="C6189">
        <v>0.57286099999999995</v>
      </c>
      <c r="D6189">
        <v>0.42713899999999999</v>
      </c>
    </row>
    <row r="6190" spans="1:4" x14ac:dyDescent="0.2">
      <c r="A6190" t="s">
        <v>9561</v>
      </c>
      <c r="B6190">
        <v>0.44849499999999998</v>
      </c>
      <c r="C6190">
        <v>0.55150500000000002</v>
      </c>
      <c r="D6190">
        <v>0.44849499999999998</v>
      </c>
    </row>
    <row r="6191" spans="1:4" x14ac:dyDescent="0.2">
      <c r="A6191" t="s">
        <v>9562</v>
      </c>
      <c r="B6191">
        <v>0.46985100000000002</v>
      </c>
      <c r="C6191">
        <v>0.53014899999999998</v>
      </c>
      <c r="D6191">
        <v>0.46985100000000002</v>
      </c>
    </row>
    <row r="6192" spans="1:4" x14ac:dyDescent="0.2">
      <c r="A6192" t="s">
        <v>9563</v>
      </c>
      <c r="B6192">
        <v>0.49120799999999998</v>
      </c>
      <c r="C6192">
        <v>0.50879200000000002</v>
      </c>
      <c r="D6192">
        <v>0.49120799999999998</v>
      </c>
    </row>
    <row r="6193" spans="1:4" x14ac:dyDescent="0.2">
      <c r="A6193" t="s">
        <v>9564</v>
      </c>
      <c r="B6193">
        <v>0.51256500000000005</v>
      </c>
      <c r="C6193">
        <v>0.48743500000000001</v>
      </c>
      <c r="D6193">
        <v>0.51256500000000005</v>
      </c>
    </row>
    <row r="6194" spans="1:4" x14ac:dyDescent="0.2">
      <c r="A6194" t="s">
        <v>9565</v>
      </c>
      <c r="B6194">
        <v>0.53392200000000001</v>
      </c>
      <c r="C6194">
        <v>0.46607799999999999</v>
      </c>
      <c r="D6194">
        <v>0.53392200000000001</v>
      </c>
    </row>
    <row r="6195" spans="1:4" x14ac:dyDescent="0.2">
      <c r="A6195" t="s">
        <v>9566</v>
      </c>
      <c r="B6195">
        <v>0.42371599999999998</v>
      </c>
      <c r="C6195">
        <v>0.57628400000000002</v>
      </c>
      <c r="D6195">
        <v>0.42371599999999998</v>
      </c>
    </row>
    <row r="6196" spans="1:4" x14ac:dyDescent="0.2">
      <c r="A6196" t="s">
        <v>9567</v>
      </c>
      <c r="B6196">
        <v>0.451961</v>
      </c>
      <c r="C6196">
        <v>0.54803900000000005</v>
      </c>
      <c r="D6196">
        <v>0.451961</v>
      </c>
    </row>
    <row r="6197" spans="1:4" x14ac:dyDescent="0.2">
      <c r="A6197" t="s">
        <v>9568</v>
      </c>
      <c r="B6197">
        <v>0.480211</v>
      </c>
      <c r="C6197">
        <v>0.51978899999999995</v>
      </c>
      <c r="D6197">
        <v>0.480211</v>
      </c>
    </row>
    <row r="6198" spans="1:4" x14ac:dyDescent="0.2">
      <c r="A6198" t="s">
        <v>9569</v>
      </c>
      <c r="B6198">
        <v>0.50845899999999999</v>
      </c>
      <c r="C6198">
        <v>0.49154100000000001</v>
      </c>
      <c r="D6198">
        <v>0.50845899999999999</v>
      </c>
    </row>
    <row r="6199" spans="1:4" x14ac:dyDescent="0.2">
      <c r="A6199" t="s">
        <v>9570</v>
      </c>
      <c r="B6199">
        <v>0.53670700000000005</v>
      </c>
      <c r="C6199">
        <v>0.46329300000000001</v>
      </c>
      <c r="D6199">
        <v>0.53670700000000005</v>
      </c>
    </row>
    <row r="6200" spans="1:4" x14ac:dyDescent="0.2">
      <c r="A6200" t="s">
        <v>9571</v>
      </c>
      <c r="B6200">
        <v>0.56495300000000004</v>
      </c>
      <c r="C6200">
        <v>0.43504700000000002</v>
      </c>
      <c r="D6200">
        <v>0.56495300000000004</v>
      </c>
    </row>
    <row r="6201" spans="1:4" x14ac:dyDescent="0.2">
      <c r="A6201" t="s">
        <v>9572</v>
      </c>
      <c r="B6201">
        <v>0.59320099999999998</v>
      </c>
      <c r="C6201">
        <v>0.40679900000000002</v>
      </c>
      <c r="D6201">
        <v>0.59320099999999998</v>
      </c>
    </row>
    <row r="6202" spans="1:4" x14ac:dyDescent="0.2">
      <c r="A6202" t="s">
        <v>9573</v>
      </c>
      <c r="B6202">
        <v>0.62144999999999995</v>
      </c>
      <c r="C6202">
        <v>0.37855</v>
      </c>
      <c r="D6202">
        <v>0.62144999999999995</v>
      </c>
    </row>
    <row r="6203" spans="1:4" x14ac:dyDescent="0.2">
      <c r="A6203" t="s">
        <v>9574</v>
      </c>
      <c r="B6203">
        <v>0.64969699999999997</v>
      </c>
      <c r="C6203">
        <v>0.35030299999999998</v>
      </c>
      <c r="D6203">
        <v>0.64969699999999997</v>
      </c>
    </row>
    <row r="6204" spans="1:4" x14ac:dyDescent="0.2">
      <c r="A6204" t="s">
        <v>9575</v>
      </c>
      <c r="B6204">
        <v>0.67794600000000005</v>
      </c>
      <c r="C6204">
        <v>0.32205400000000001</v>
      </c>
      <c r="D6204">
        <v>0.67794600000000005</v>
      </c>
    </row>
    <row r="6205" spans="1:4" x14ac:dyDescent="0.2">
      <c r="A6205" t="s">
        <v>9576</v>
      </c>
      <c r="B6205">
        <v>0.70619100000000001</v>
      </c>
      <c r="C6205">
        <v>0.29380899999999999</v>
      </c>
      <c r="D6205">
        <v>0.70619100000000001</v>
      </c>
    </row>
    <row r="6206" spans="1:4" x14ac:dyDescent="0.2">
      <c r="A6206" t="s">
        <v>9577</v>
      </c>
      <c r="B6206">
        <v>0.31426799999999999</v>
      </c>
      <c r="C6206">
        <v>0.68573200000000001</v>
      </c>
      <c r="D6206">
        <v>0.31426799999999999</v>
      </c>
    </row>
    <row r="6207" spans="1:4" x14ac:dyDescent="0.2">
      <c r="A6207" t="s">
        <v>9578</v>
      </c>
      <c r="B6207">
        <v>0.33522099999999999</v>
      </c>
      <c r="C6207">
        <v>0.66477900000000001</v>
      </c>
      <c r="D6207">
        <v>0.33522099999999999</v>
      </c>
    </row>
    <row r="6208" spans="1:4" x14ac:dyDescent="0.2">
      <c r="A6208" t="s">
        <v>9579</v>
      </c>
      <c r="B6208">
        <v>0.35617300000000002</v>
      </c>
      <c r="C6208">
        <v>0.64382700000000004</v>
      </c>
      <c r="D6208">
        <v>0.35617300000000002</v>
      </c>
    </row>
    <row r="6209" spans="1:4" x14ac:dyDescent="0.2">
      <c r="A6209" t="s">
        <v>9580</v>
      </c>
      <c r="B6209">
        <v>0.37712299999999999</v>
      </c>
      <c r="C6209">
        <v>0.62287700000000001</v>
      </c>
      <c r="D6209">
        <v>0.37712299999999999</v>
      </c>
    </row>
    <row r="6210" spans="1:4" x14ac:dyDescent="0.2">
      <c r="A6210" t="s">
        <v>9581</v>
      </c>
      <c r="B6210">
        <v>0.39807599999999999</v>
      </c>
      <c r="C6210">
        <v>0.60192400000000001</v>
      </c>
      <c r="D6210">
        <v>0.39807599999999999</v>
      </c>
    </row>
    <row r="6211" spans="1:4" x14ac:dyDescent="0.2">
      <c r="A6211" t="s">
        <v>9582</v>
      </c>
      <c r="B6211">
        <v>0.41902899999999998</v>
      </c>
      <c r="C6211">
        <v>0.58097100000000002</v>
      </c>
      <c r="D6211">
        <v>0.41902899999999998</v>
      </c>
    </row>
    <row r="6212" spans="1:4" x14ac:dyDescent="0.2">
      <c r="A6212" t="s">
        <v>9583</v>
      </c>
      <c r="B6212">
        <v>0.43997900000000001</v>
      </c>
      <c r="C6212">
        <v>0.56002099999999999</v>
      </c>
      <c r="D6212">
        <v>0.43997900000000001</v>
      </c>
    </row>
    <row r="6213" spans="1:4" x14ac:dyDescent="0.2">
      <c r="A6213" t="s">
        <v>9584</v>
      </c>
      <c r="B6213">
        <v>0.46092899999999998</v>
      </c>
      <c r="C6213">
        <v>0.53907099999999997</v>
      </c>
      <c r="D6213">
        <v>0.46092899999999998</v>
      </c>
    </row>
    <row r="6214" spans="1:4" x14ac:dyDescent="0.2">
      <c r="A6214" t="s">
        <v>9585</v>
      </c>
      <c r="B6214">
        <v>0.48187999999999998</v>
      </c>
      <c r="C6214">
        <v>0.51812000000000002</v>
      </c>
      <c r="D6214">
        <v>0.48187999999999998</v>
      </c>
    </row>
    <row r="6215" spans="1:4" x14ac:dyDescent="0.2">
      <c r="A6215" t="s">
        <v>9586</v>
      </c>
      <c r="B6215">
        <v>0.50283199999999995</v>
      </c>
      <c r="C6215">
        <v>0.497168</v>
      </c>
      <c r="D6215">
        <v>0.50283199999999995</v>
      </c>
    </row>
    <row r="6216" spans="1:4" x14ac:dyDescent="0.2">
      <c r="A6216" t="s">
        <v>9587</v>
      </c>
      <c r="B6216">
        <v>0.523783</v>
      </c>
      <c r="C6216">
        <v>0.476217</v>
      </c>
      <c r="D6216">
        <v>0.523783</v>
      </c>
    </row>
    <row r="6217" spans="1:4" x14ac:dyDescent="0.2">
      <c r="A6217" t="s">
        <v>9588</v>
      </c>
      <c r="B6217">
        <v>0.34945100000000001</v>
      </c>
      <c r="C6217">
        <v>0.65054900000000004</v>
      </c>
      <c r="D6217">
        <v>0.34945100000000001</v>
      </c>
    </row>
    <row r="6218" spans="1:4" x14ac:dyDescent="0.2">
      <c r="A6218" t="s">
        <v>9589</v>
      </c>
      <c r="B6218">
        <v>0.37274800000000002</v>
      </c>
      <c r="C6218">
        <v>0.62725200000000003</v>
      </c>
      <c r="D6218">
        <v>0.37274800000000002</v>
      </c>
    </row>
    <row r="6219" spans="1:4" x14ac:dyDescent="0.2">
      <c r="A6219" t="s">
        <v>9590</v>
      </c>
      <c r="B6219">
        <v>0.39604499999999998</v>
      </c>
      <c r="C6219">
        <v>0.60395500000000002</v>
      </c>
      <c r="D6219">
        <v>0.39604499999999998</v>
      </c>
    </row>
    <row r="6220" spans="1:4" x14ac:dyDescent="0.2">
      <c r="A6220" t="s">
        <v>9591</v>
      </c>
      <c r="B6220">
        <v>0.41934300000000002</v>
      </c>
      <c r="C6220">
        <v>0.58065699999999998</v>
      </c>
      <c r="D6220">
        <v>0.41934300000000002</v>
      </c>
    </row>
    <row r="6221" spans="1:4" x14ac:dyDescent="0.2">
      <c r="A6221" t="s">
        <v>9592</v>
      </c>
      <c r="B6221">
        <v>0.44263799999999998</v>
      </c>
      <c r="C6221">
        <v>0.55736200000000002</v>
      </c>
      <c r="D6221">
        <v>0.44263799999999998</v>
      </c>
    </row>
    <row r="6222" spans="1:4" x14ac:dyDescent="0.2">
      <c r="A6222" t="s">
        <v>9593</v>
      </c>
      <c r="B6222">
        <v>0.46593899999999999</v>
      </c>
      <c r="C6222">
        <v>0.53406100000000001</v>
      </c>
      <c r="D6222">
        <v>0.46593899999999999</v>
      </c>
    </row>
    <row r="6223" spans="1:4" x14ac:dyDescent="0.2">
      <c r="A6223" t="s">
        <v>9594</v>
      </c>
      <c r="B6223">
        <v>0.48923100000000003</v>
      </c>
      <c r="C6223">
        <v>0.51076900000000003</v>
      </c>
      <c r="D6223">
        <v>0.48923100000000003</v>
      </c>
    </row>
    <row r="6224" spans="1:4" x14ac:dyDescent="0.2">
      <c r="A6224" t="s">
        <v>9595</v>
      </c>
      <c r="B6224">
        <v>0.51252900000000001</v>
      </c>
      <c r="C6224">
        <v>0.48747099999999999</v>
      </c>
      <c r="D6224">
        <v>0.51252900000000001</v>
      </c>
    </row>
    <row r="6225" spans="1:4" x14ac:dyDescent="0.2">
      <c r="A6225" t="s">
        <v>9596</v>
      </c>
      <c r="B6225">
        <v>0.535825</v>
      </c>
      <c r="C6225">
        <v>0.464175</v>
      </c>
      <c r="D6225">
        <v>0.535825</v>
      </c>
    </row>
    <row r="6226" spans="1:4" x14ac:dyDescent="0.2">
      <c r="A6226" t="s">
        <v>9597</v>
      </c>
      <c r="B6226">
        <v>0.55912099999999998</v>
      </c>
      <c r="C6226">
        <v>0.44087900000000002</v>
      </c>
      <c r="D6226">
        <v>0.55912099999999998</v>
      </c>
    </row>
    <row r="6227" spans="1:4" x14ac:dyDescent="0.2">
      <c r="A6227" t="s">
        <v>9598</v>
      </c>
      <c r="B6227">
        <v>0.58241600000000004</v>
      </c>
      <c r="C6227">
        <v>0.41758400000000001</v>
      </c>
      <c r="D6227">
        <v>0.58241600000000004</v>
      </c>
    </row>
    <row r="6228" spans="1:4" x14ac:dyDescent="0.2">
      <c r="A6228" t="s">
        <v>9599</v>
      </c>
      <c r="B6228">
        <v>0.36404900000000001</v>
      </c>
      <c r="C6228">
        <v>0.63595100000000004</v>
      </c>
      <c r="D6228">
        <v>0.36404900000000001</v>
      </c>
    </row>
    <row r="6229" spans="1:4" x14ac:dyDescent="0.2">
      <c r="A6229" t="s">
        <v>9600</v>
      </c>
      <c r="B6229">
        <v>0.38832100000000003</v>
      </c>
      <c r="C6229">
        <v>0.61167899999999997</v>
      </c>
      <c r="D6229">
        <v>0.38832100000000003</v>
      </c>
    </row>
    <row r="6230" spans="1:4" x14ac:dyDescent="0.2">
      <c r="A6230" t="s">
        <v>9601</v>
      </c>
      <c r="B6230">
        <v>0.41259299999999999</v>
      </c>
      <c r="C6230">
        <v>0.58740700000000001</v>
      </c>
      <c r="D6230">
        <v>0.41259299999999999</v>
      </c>
    </row>
    <row r="6231" spans="1:4" x14ac:dyDescent="0.2">
      <c r="A6231" t="s">
        <v>9602</v>
      </c>
      <c r="B6231">
        <v>0.436861</v>
      </c>
      <c r="C6231">
        <v>0.56313899999999995</v>
      </c>
      <c r="D6231">
        <v>0.436861</v>
      </c>
    </row>
    <row r="6232" spans="1:4" x14ac:dyDescent="0.2">
      <c r="A6232" t="s">
        <v>9603</v>
      </c>
      <c r="B6232">
        <v>0.46113100000000001</v>
      </c>
      <c r="C6232">
        <v>0.53886900000000004</v>
      </c>
      <c r="D6232">
        <v>0.46113100000000001</v>
      </c>
    </row>
    <row r="6233" spans="1:4" x14ac:dyDescent="0.2">
      <c r="A6233" t="s">
        <v>9604</v>
      </c>
      <c r="B6233">
        <v>0.4854</v>
      </c>
      <c r="C6233">
        <v>0.51459999999999995</v>
      </c>
      <c r="D6233">
        <v>0.4854</v>
      </c>
    </row>
    <row r="6234" spans="1:4" x14ac:dyDescent="0.2">
      <c r="A6234" t="s">
        <v>9605</v>
      </c>
      <c r="B6234">
        <v>0.50967099999999999</v>
      </c>
      <c r="C6234">
        <v>0.49032900000000001</v>
      </c>
      <c r="D6234">
        <v>0.50967099999999999</v>
      </c>
    </row>
    <row r="6235" spans="1:4" x14ac:dyDescent="0.2">
      <c r="A6235" t="s">
        <v>9606</v>
      </c>
      <c r="B6235">
        <v>0.53394200000000003</v>
      </c>
      <c r="C6235">
        <v>0.46605799999999997</v>
      </c>
      <c r="D6235">
        <v>0.53394200000000003</v>
      </c>
    </row>
    <row r="6236" spans="1:4" x14ac:dyDescent="0.2">
      <c r="A6236" t="s">
        <v>9607</v>
      </c>
      <c r="B6236">
        <v>0.55820999999999998</v>
      </c>
      <c r="C6236">
        <v>0.44179000000000002</v>
      </c>
      <c r="D6236">
        <v>0.55820999999999998</v>
      </c>
    </row>
    <row r="6237" spans="1:4" x14ac:dyDescent="0.2">
      <c r="A6237" t="s">
        <v>9608</v>
      </c>
      <c r="B6237">
        <v>0.58247899999999997</v>
      </c>
      <c r="C6237">
        <v>0.41752099999999998</v>
      </c>
      <c r="D6237">
        <v>0.58247899999999997</v>
      </c>
    </row>
    <row r="6238" spans="1:4" x14ac:dyDescent="0.2">
      <c r="A6238" t="s">
        <v>9609</v>
      </c>
      <c r="B6238">
        <v>0.60674799999999995</v>
      </c>
      <c r="C6238">
        <v>0.39325199999999999</v>
      </c>
      <c r="D6238">
        <v>0.60674799999999995</v>
      </c>
    </row>
    <row r="6239" spans="1:4" x14ac:dyDescent="0.2">
      <c r="A6239" t="s">
        <v>9610</v>
      </c>
      <c r="B6239">
        <v>0.31127700000000003</v>
      </c>
      <c r="C6239">
        <v>0.68872299999999997</v>
      </c>
      <c r="D6239">
        <v>0.31127700000000003</v>
      </c>
    </row>
    <row r="6240" spans="1:4" x14ac:dyDescent="0.2">
      <c r="A6240" t="s">
        <v>9611</v>
      </c>
      <c r="B6240">
        <v>0.33203100000000002</v>
      </c>
      <c r="C6240">
        <v>0.66796900000000003</v>
      </c>
      <c r="D6240">
        <v>0.33203100000000002</v>
      </c>
    </row>
    <row r="6241" spans="1:4" x14ac:dyDescent="0.2">
      <c r="A6241" t="s">
        <v>9612</v>
      </c>
      <c r="B6241">
        <v>0.35278300000000001</v>
      </c>
      <c r="C6241">
        <v>0.64721700000000004</v>
      </c>
      <c r="D6241">
        <v>0.35278300000000001</v>
      </c>
    </row>
    <row r="6242" spans="1:4" x14ac:dyDescent="0.2">
      <c r="A6242" t="s">
        <v>9613</v>
      </c>
      <c r="B6242">
        <v>0.37352800000000003</v>
      </c>
      <c r="C6242">
        <v>0.62647200000000003</v>
      </c>
      <c r="D6242">
        <v>0.37352800000000003</v>
      </c>
    </row>
    <row r="6243" spans="1:4" x14ac:dyDescent="0.2">
      <c r="A6243" t="s">
        <v>9614</v>
      </c>
      <c r="B6243">
        <v>0.394287</v>
      </c>
      <c r="C6243">
        <v>0.60571299999999995</v>
      </c>
      <c r="D6243">
        <v>0.394287</v>
      </c>
    </row>
    <row r="6244" spans="1:4" x14ac:dyDescent="0.2">
      <c r="A6244" t="s">
        <v>9615</v>
      </c>
      <c r="B6244">
        <v>0.41504099999999999</v>
      </c>
      <c r="C6244">
        <v>0.58495900000000001</v>
      </c>
      <c r="D6244">
        <v>0.41504099999999999</v>
      </c>
    </row>
    <row r="6245" spans="1:4" x14ac:dyDescent="0.2">
      <c r="A6245" t="s">
        <v>9616</v>
      </c>
      <c r="B6245">
        <v>0.43579200000000001</v>
      </c>
      <c r="C6245">
        <v>0.56420800000000004</v>
      </c>
      <c r="D6245">
        <v>0.43579200000000001</v>
      </c>
    </row>
    <row r="6246" spans="1:4" x14ac:dyDescent="0.2">
      <c r="A6246" t="s">
        <v>9617</v>
      </c>
      <c r="B6246">
        <v>0.45654099999999997</v>
      </c>
      <c r="C6246">
        <v>0.54345900000000003</v>
      </c>
      <c r="D6246">
        <v>0.45654099999999997</v>
      </c>
    </row>
    <row r="6247" spans="1:4" x14ac:dyDescent="0.2">
      <c r="A6247" t="s">
        <v>9618</v>
      </c>
      <c r="B6247">
        <v>0.477296</v>
      </c>
      <c r="C6247">
        <v>0.52270399999999995</v>
      </c>
      <c r="D6247">
        <v>0.477296</v>
      </c>
    </row>
    <row r="6248" spans="1:4" x14ac:dyDescent="0.2">
      <c r="A6248" t="s">
        <v>9619</v>
      </c>
      <c r="B6248">
        <v>0.49804700000000002</v>
      </c>
      <c r="C6248">
        <v>0.50195299999999998</v>
      </c>
      <c r="D6248">
        <v>0.49804700000000002</v>
      </c>
    </row>
    <row r="6249" spans="1:4" x14ac:dyDescent="0.2">
      <c r="A6249" t="s">
        <v>9620</v>
      </c>
      <c r="B6249">
        <v>0.51879900000000001</v>
      </c>
      <c r="C6249">
        <v>0.48120099999999999</v>
      </c>
      <c r="D6249">
        <v>0.51879900000000001</v>
      </c>
    </row>
    <row r="6250" spans="1:4" x14ac:dyDescent="0.2">
      <c r="A6250" t="s">
        <v>9621</v>
      </c>
      <c r="B6250">
        <v>0.40982800000000003</v>
      </c>
      <c r="C6250">
        <v>0.59017200000000003</v>
      </c>
      <c r="D6250">
        <v>0.40982800000000003</v>
      </c>
    </row>
    <row r="6251" spans="1:4" x14ac:dyDescent="0.2">
      <c r="A6251" t="s">
        <v>9622</v>
      </c>
      <c r="B6251">
        <v>0.43714799999999998</v>
      </c>
      <c r="C6251">
        <v>0.56285200000000002</v>
      </c>
      <c r="D6251">
        <v>0.43714799999999998</v>
      </c>
    </row>
    <row r="6252" spans="1:4" x14ac:dyDescent="0.2">
      <c r="A6252" t="s">
        <v>9623</v>
      </c>
      <c r="B6252">
        <v>0.46446900000000002</v>
      </c>
      <c r="C6252">
        <v>0.53553099999999998</v>
      </c>
      <c r="D6252">
        <v>0.46446900000000002</v>
      </c>
    </row>
    <row r="6253" spans="1:4" x14ac:dyDescent="0.2">
      <c r="A6253" t="s">
        <v>9624</v>
      </c>
      <c r="B6253">
        <v>0.49179099999999998</v>
      </c>
      <c r="C6253">
        <v>0.50820900000000002</v>
      </c>
      <c r="D6253">
        <v>0.49179099999999998</v>
      </c>
    </row>
    <row r="6254" spans="1:4" x14ac:dyDescent="0.2">
      <c r="A6254" t="s">
        <v>9625</v>
      </c>
      <c r="B6254">
        <v>0.51911399999999996</v>
      </c>
      <c r="C6254">
        <v>0.48088599999999998</v>
      </c>
      <c r="D6254">
        <v>0.51911399999999996</v>
      </c>
    </row>
    <row r="6255" spans="1:4" x14ac:dyDescent="0.2">
      <c r="A6255" t="s">
        <v>9626</v>
      </c>
      <c r="B6255">
        <v>0.54643600000000003</v>
      </c>
      <c r="C6255">
        <v>0.45356400000000002</v>
      </c>
      <c r="D6255">
        <v>0.54643600000000003</v>
      </c>
    </row>
    <row r="6256" spans="1:4" x14ac:dyDescent="0.2">
      <c r="A6256" t="s">
        <v>9627</v>
      </c>
      <c r="B6256">
        <v>0.57375500000000001</v>
      </c>
      <c r="C6256">
        <v>0.42624499999999999</v>
      </c>
      <c r="D6256">
        <v>0.57375500000000001</v>
      </c>
    </row>
    <row r="6257" spans="1:4" x14ac:dyDescent="0.2">
      <c r="A6257" t="s">
        <v>9628</v>
      </c>
      <c r="B6257">
        <v>0.60107699999999997</v>
      </c>
      <c r="C6257">
        <v>0.39892300000000003</v>
      </c>
      <c r="D6257">
        <v>0.60107699999999997</v>
      </c>
    </row>
    <row r="6258" spans="1:4" x14ac:dyDescent="0.2">
      <c r="A6258" t="s">
        <v>9629</v>
      </c>
      <c r="B6258">
        <v>0.62840099999999999</v>
      </c>
      <c r="C6258">
        <v>0.37159900000000001</v>
      </c>
      <c r="D6258">
        <v>0.62840099999999999</v>
      </c>
    </row>
    <row r="6259" spans="1:4" x14ac:dyDescent="0.2">
      <c r="A6259" t="s">
        <v>9630</v>
      </c>
      <c r="B6259">
        <v>0.655721</v>
      </c>
      <c r="C6259">
        <v>0.344279</v>
      </c>
      <c r="D6259">
        <v>0.655721</v>
      </c>
    </row>
    <row r="6260" spans="1:4" x14ac:dyDescent="0.2">
      <c r="A6260" t="s">
        <v>9631</v>
      </c>
      <c r="B6260">
        <v>0.68304399999999998</v>
      </c>
      <c r="C6260">
        <v>0.31695600000000002</v>
      </c>
      <c r="D6260">
        <v>0.68304399999999998</v>
      </c>
    </row>
    <row r="6261" spans="1:4" x14ac:dyDescent="0.2">
      <c r="A6261" t="s">
        <v>9632</v>
      </c>
      <c r="B6261">
        <v>0.455424</v>
      </c>
      <c r="C6261">
        <v>0.54457599999999995</v>
      </c>
      <c r="D6261">
        <v>0.455424</v>
      </c>
    </row>
    <row r="6262" spans="1:4" x14ac:dyDescent="0.2">
      <c r="A6262" t="s">
        <v>9633</v>
      </c>
      <c r="B6262">
        <v>0.48578700000000002</v>
      </c>
      <c r="C6262">
        <v>0.51421300000000003</v>
      </c>
      <c r="D6262">
        <v>0.48578700000000002</v>
      </c>
    </row>
    <row r="6263" spans="1:4" x14ac:dyDescent="0.2">
      <c r="A6263" t="s">
        <v>9634</v>
      </c>
      <c r="B6263">
        <v>0.51614199999999999</v>
      </c>
      <c r="C6263">
        <v>0.48385800000000001</v>
      </c>
      <c r="D6263">
        <v>0.51614199999999999</v>
      </c>
    </row>
    <row r="6264" spans="1:4" x14ac:dyDescent="0.2">
      <c r="A6264" t="s">
        <v>9635</v>
      </c>
      <c r="B6264">
        <v>0.54650900000000002</v>
      </c>
      <c r="C6264">
        <v>0.45349099999999998</v>
      </c>
      <c r="D6264">
        <v>0.54650900000000002</v>
      </c>
    </row>
    <row r="6265" spans="1:4" x14ac:dyDescent="0.2">
      <c r="A6265" t="s">
        <v>9636</v>
      </c>
      <c r="B6265">
        <v>0.57686899999999997</v>
      </c>
      <c r="C6265">
        <v>0.42313099999999998</v>
      </c>
      <c r="D6265">
        <v>0.57686899999999997</v>
      </c>
    </row>
    <row r="6266" spans="1:4" x14ac:dyDescent="0.2">
      <c r="A6266" t="s">
        <v>9637</v>
      </c>
      <c r="B6266">
        <v>0.60723099999999997</v>
      </c>
      <c r="C6266">
        <v>0.39276899999999998</v>
      </c>
      <c r="D6266">
        <v>0.60723099999999997</v>
      </c>
    </row>
    <row r="6267" spans="1:4" x14ac:dyDescent="0.2">
      <c r="A6267" t="s">
        <v>9638</v>
      </c>
      <c r="B6267">
        <v>0.63759399999999999</v>
      </c>
      <c r="C6267">
        <v>0.36240600000000001</v>
      </c>
      <c r="D6267">
        <v>0.63759399999999999</v>
      </c>
    </row>
    <row r="6268" spans="1:4" x14ac:dyDescent="0.2">
      <c r="A6268" t="s">
        <v>9639</v>
      </c>
      <c r="B6268">
        <v>0.66795599999999999</v>
      </c>
      <c r="C6268">
        <v>0.33204400000000001</v>
      </c>
      <c r="D6268">
        <v>0.66795599999999999</v>
      </c>
    </row>
    <row r="6269" spans="1:4" x14ac:dyDescent="0.2">
      <c r="A6269" t="s">
        <v>9640</v>
      </c>
      <c r="B6269">
        <v>0.69831200000000004</v>
      </c>
      <c r="C6269">
        <v>0.30168800000000001</v>
      </c>
      <c r="D6269">
        <v>0.69831200000000004</v>
      </c>
    </row>
    <row r="6270" spans="1:4" x14ac:dyDescent="0.2">
      <c r="A6270" t="s">
        <v>9641</v>
      </c>
      <c r="B6270">
        <v>0.72868299999999997</v>
      </c>
      <c r="C6270">
        <v>0.27131699999999997</v>
      </c>
      <c r="D6270">
        <v>0.72868299999999997</v>
      </c>
    </row>
    <row r="6271" spans="1:4" x14ac:dyDescent="0.2">
      <c r="A6271" t="s">
        <v>9642</v>
      </c>
      <c r="B6271">
        <v>0.75904099999999997</v>
      </c>
      <c r="C6271">
        <v>0.24095900000000001</v>
      </c>
      <c r="D6271">
        <v>0.75904099999999997</v>
      </c>
    </row>
    <row r="6272" spans="1:4" x14ac:dyDescent="0.2">
      <c r="A6272" t="s">
        <v>9643</v>
      </c>
      <c r="B6272">
        <v>0.37989200000000001</v>
      </c>
      <c r="C6272">
        <v>0.62010799999999999</v>
      </c>
      <c r="D6272">
        <v>0.37989200000000001</v>
      </c>
    </row>
    <row r="6273" spans="1:4" x14ac:dyDescent="0.2">
      <c r="A6273" t="s">
        <v>9644</v>
      </c>
      <c r="B6273">
        <v>0.405221</v>
      </c>
      <c r="C6273">
        <v>0.59477899999999995</v>
      </c>
      <c r="D6273">
        <v>0.405221</v>
      </c>
    </row>
    <row r="6274" spans="1:4" x14ac:dyDescent="0.2">
      <c r="A6274" t="s">
        <v>9645</v>
      </c>
      <c r="B6274">
        <v>0.43054500000000001</v>
      </c>
      <c r="C6274">
        <v>0.56945500000000004</v>
      </c>
      <c r="D6274">
        <v>0.43054500000000001</v>
      </c>
    </row>
    <row r="6275" spans="1:4" x14ac:dyDescent="0.2">
      <c r="A6275" t="s">
        <v>9646</v>
      </c>
      <c r="B6275">
        <v>0.45587</v>
      </c>
      <c r="C6275">
        <v>0.54413</v>
      </c>
      <c r="D6275">
        <v>0.45587</v>
      </c>
    </row>
    <row r="6276" spans="1:4" x14ac:dyDescent="0.2">
      <c r="A6276" t="s">
        <v>9647</v>
      </c>
      <c r="B6276">
        <v>0.48119600000000001</v>
      </c>
      <c r="C6276">
        <v>0.51880400000000004</v>
      </c>
      <c r="D6276">
        <v>0.48119600000000001</v>
      </c>
    </row>
    <row r="6277" spans="1:4" x14ac:dyDescent="0.2">
      <c r="A6277" t="s">
        <v>9648</v>
      </c>
      <c r="B6277">
        <v>0.50652299999999995</v>
      </c>
      <c r="C6277">
        <v>0.493477</v>
      </c>
      <c r="D6277">
        <v>0.50652299999999995</v>
      </c>
    </row>
    <row r="6278" spans="1:4" x14ac:dyDescent="0.2">
      <c r="A6278" t="s">
        <v>9649</v>
      </c>
      <c r="B6278">
        <v>0.53185099999999996</v>
      </c>
      <c r="C6278">
        <v>0.46814899999999998</v>
      </c>
      <c r="D6278">
        <v>0.53185099999999996</v>
      </c>
    </row>
    <row r="6279" spans="1:4" x14ac:dyDescent="0.2">
      <c r="A6279" t="s">
        <v>9650</v>
      </c>
      <c r="B6279">
        <v>0.55717499999999998</v>
      </c>
      <c r="C6279">
        <v>0.44282500000000002</v>
      </c>
      <c r="D6279">
        <v>0.55717499999999998</v>
      </c>
    </row>
    <row r="6280" spans="1:4" x14ac:dyDescent="0.2">
      <c r="A6280" t="s">
        <v>9651</v>
      </c>
      <c r="B6280">
        <v>0.58249899999999999</v>
      </c>
      <c r="C6280">
        <v>0.41750100000000001</v>
      </c>
      <c r="D6280">
        <v>0.58249899999999999</v>
      </c>
    </row>
    <row r="6281" spans="1:4" x14ac:dyDescent="0.2">
      <c r="A6281" t="s">
        <v>9652</v>
      </c>
      <c r="B6281">
        <v>0.60782499999999995</v>
      </c>
      <c r="C6281">
        <v>0.392175</v>
      </c>
      <c r="D6281">
        <v>0.60782499999999995</v>
      </c>
    </row>
    <row r="6282" spans="1:4" x14ac:dyDescent="0.2">
      <c r="A6282" t="s">
        <v>9653</v>
      </c>
      <c r="B6282">
        <v>0.63315299999999997</v>
      </c>
      <c r="C6282">
        <v>0.36684699999999998</v>
      </c>
      <c r="D6282">
        <v>0.63315299999999997</v>
      </c>
    </row>
    <row r="6283" spans="1:4" x14ac:dyDescent="0.2">
      <c r="A6283" t="s">
        <v>9654</v>
      </c>
      <c r="B6283">
        <v>0.33667599999999998</v>
      </c>
      <c r="C6283">
        <v>0.66332400000000002</v>
      </c>
      <c r="D6283">
        <v>0.33667599999999998</v>
      </c>
    </row>
    <row r="6284" spans="1:4" x14ac:dyDescent="0.2">
      <c r="A6284" t="s">
        <v>9655</v>
      </c>
      <c r="B6284">
        <v>0.35912100000000002</v>
      </c>
      <c r="C6284">
        <v>0.64087899999999998</v>
      </c>
      <c r="D6284">
        <v>0.35912100000000002</v>
      </c>
    </row>
    <row r="6285" spans="1:4" x14ac:dyDescent="0.2">
      <c r="A6285" t="s">
        <v>9656</v>
      </c>
      <c r="B6285">
        <v>0.38156600000000002</v>
      </c>
      <c r="C6285">
        <v>0.61843400000000004</v>
      </c>
      <c r="D6285">
        <v>0.38156600000000002</v>
      </c>
    </row>
    <row r="6286" spans="1:4" x14ac:dyDescent="0.2">
      <c r="A6286" t="s">
        <v>9657</v>
      </c>
      <c r="B6286">
        <v>0.40401300000000001</v>
      </c>
      <c r="C6286">
        <v>0.59598700000000004</v>
      </c>
      <c r="D6286">
        <v>0.40401300000000001</v>
      </c>
    </row>
    <row r="6287" spans="1:4" x14ac:dyDescent="0.2">
      <c r="A6287" t="s">
        <v>9658</v>
      </c>
      <c r="B6287">
        <v>0.426458</v>
      </c>
      <c r="C6287">
        <v>0.573542</v>
      </c>
      <c r="D6287">
        <v>0.426458</v>
      </c>
    </row>
    <row r="6288" spans="1:4" x14ac:dyDescent="0.2">
      <c r="A6288" t="s">
        <v>9659</v>
      </c>
      <c r="B6288">
        <v>0.44890200000000002</v>
      </c>
      <c r="C6288">
        <v>0.55109799999999998</v>
      </c>
      <c r="D6288">
        <v>0.44890200000000002</v>
      </c>
    </row>
    <row r="6289" spans="1:4" x14ac:dyDescent="0.2">
      <c r="A6289" t="s">
        <v>9660</v>
      </c>
      <c r="B6289">
        <v>0.47134100000000001</v>
      </c>
      <c r="C6289">
        <v>0.52865899999999999</v>
      </c>
      <c r="D6289">
        <v>0.47134100000000001</v>
      </c>
    </row>
    <row r="6290" spans="1:4" x14ac:dyDescent="0.2">
      <c r="A6290" t="s">
        <v>9661</v>
      </c>
      <c r="B6290">
        <v>0.49379200000000001</v>
      </c>
      <c r="C6290">
        <v>0.50620799999999999</v>
      </c>
      <c r="D6290">
        <v>0.49379200000000001</v>
      </c>
    </row>
    <row r="6291" spans="1:4" x14ac:dyDescent="0.2">
      <c r="A6291" t="s">
        <v>9662</v>
      </c>
      <c r="B6291">
        <v>0.51624400000000004</v>
      </c>
      <c r="C6291">
        <v>0.48375600000000002</v>
      </c>
      <c r="D6291">
        <v>0.51624400000000004</v>
      </c>
    </row>
    <row r="6292" spans="1:4" x14ac:dyDescent="0.2">
      <c r="A6292" t="s">
        <v>9663</v>
      </c>
      <c r="B6292">
        <v>0.53868199999999999</v>
      </c>
      <c r="C6292">
        <v>0.46131800000000001</v>
      </c>
      <c r="D6292">
        <v>0.53868199999999999</v>
      </c>
    </row>
    <row r="6293" spans="1:4" x14ac:dyDescent="0.2">
      <c r="A6293" t="s">
        <v>9664</v>
      </c>
      <c r="B6293">
        <v>0.56112700000000004</v>
      </c>
      <c r="C6293">
        <v>0.43887300000000001</v>
      </c>
      <c r="D6293">
        <v>0.56112700000000004</v>
      </c>
    </row>
    <row r="6294" spans="1:4" x14ac:dyDescent="0.2">
      <c r="A6294" t="s">
        <v>9665</v>
      </c>
      <c r="B6294">
        <v>0.35763800000000001</v>
      </c>
      <c r="C6294">
        <v>0.64236199999999999</v>
      </c>
      <c r="D6294">
        <v>0.35763800000000001</v>
      </c>
    </row>
    <row r="6295" spans="1:4" x14ac:dyDescent="0.2">
      <c r="A6295" t="s">
        <v>9666</v>
      </c>
      <c r="B6295">
        <v>0.38147999999999999</v>
      </c>
      <c r="C6295">
        <v>0.61851999999999996</v>
      </c>
      <c r="D6295">
        <v>0.38147999999999999</v>
      </c>
    </row>
    <row r="6296" spans="1:4" x14ac:dyDescent="0.2">
      <c r="A6296" t="s">
        <v>9667</v>
      </c>
      <c r="B6296">
        <v>0.40532499999999999</v>
      </c>
      <c r="C6296">
        <v>0.59467499999999995</v>
      </c>
      <c r="D6296">
        <v>0.40532499999999999</v>
      </c>
    </row>
    <row r="6297" spans="1:4" x14ac:dyDescent="0.2">
      <c r="A6297" t="s">
        <v>9668</v>
      </c>
      <c r="B6297">
        <v>0.42916599999999999</v>
      </c>
      <c r="C6297">
        <v>0.57083399999999995</v>
      </c>
      <c r="D6297">
        <v>0.42916599999999999</v>
      </c>
    </row>
    <row r="6298" spans="1:4" x14ac:dyDescent="0.2">
      <c r="A6298" t="s">
        <v>9669</v>
      </c>
      <c r="B6298">
        <v>0.45300400000000002</v>
      </c>
      <c r="C6298">
        <v>0.54699600000000004</v>
      </c>
      <c r="D6298">
        <v>0.45300400000000002</v>
      </c>
    </row>
    <row r="6299" spans="1:4" x14ac:dyDescent="0.2">
      <c r="A6299" t="s">
        <v>9670</v>
      </c>
      <c r="B6299">
        <v>0.47685</v>
      </c>
      <c r="C6299">
        <v>0.52315</v>
      </c>
      <c r="D6299">
        <v>0.47685</v>
      </c>
    </row>
    <row r="6300" spans="1:4" x14ac:dyDescent="0.2">
      <c r="A6300" t="s">
        <v>9671</v>
      </c>
      <c r="B6300">
        <v>0.50069300000000005</v>
      </c>
      <c r="C6300">
        <v>0.499307</v>
      </c>
      <c r="D6300">
        <v>0.50069300000000005</v>
      </c>
    </row>
    <row r="6301" spans="1:4" x14ac:dyDescent="0.2">
      <c r="A6301" t="s">
        <v>9672</v>
      </c>
      <c r="B6301">
        <v>0.52453499999999997</v>
      </c>
      <c r="C6301">
        <v>0.47546500000000003</v>
      </c>
      <c r="D6301">
        <v>0.52453499999999997</v>
      </c>
    </row>
    <row r="6302" spans="1:4" x14ac:dyDescent="0.2">
      <c r="A6302" t="s">
        <v>9673</v>
      </c>
      <c r="B6302">
        <v>0.54837800000000003</v>
      </c>
      <c r="C6302">
        <v>0.45162200000000002</v>
      </c>
      <c r="D6302">
        <v>0.54837800000000003</v>
      </c>
    </row>
    <row r="6303" spans="1:4" x14ac:dyDescent="0.2">
      <c r="A6303" t="s">
        <v>9674</v>
      </c>
      <c r="B6303">
        <v>0.57221999999999995</v>
      </c>
      <c r="C6303">
        <v>0.42777999999999999</v>
      </c>
      <c r="D6303">
        <v>0.57221999999999995</v>
      </c>
    </row>
    <row r="6304" spans="1:4" x14ac:dyDescent="0.2">
      <c r="A6304" t="s">
        <v>9675</v>
      </c>
      <c r="B6304">
        <v>0.59606000000000003</v>
      </c>
      <c r="C6304">
        <v>0.40394000000000002</v>
      </c>
      <c r="D6304">
        <v>0.59606000000000003</v>
      </c>
    </row>
    <row r="6305" spans="1:4" x14ac:dyDescent="0.2">
      <c r="A6305" t="s">
        <v>9676</v>
      </c>
      <c r="B6305">
        <v>0.33568799999999999</v>
      </c>
      <c r="C6305">
        <v>0.66431200000000001</v>
      </c>
      <c r="D6305">
        <v>0.33568799999999999</v>
      </c>
    </row>
    <row r="6306" spans="1:4" x14ac:dyDescent="0.2">
      <c r="A6306" t="s">
        <v>9677</v>
      </c>
      <c r="B6306">
        <v>0.35806700000000002</v>
      </c>
      <c r="C6306">
        <v>0.64193299999999998</v>
      </c>
      <c r="D6306">
        <v>0.35806700000000002</v>
      </c>
    </row>
    <row r="6307" spans="1:4" x14ac:dyDescent="0.2">
      <c r="A6307" t="s">
        <v>9678</v>
      </c>
      <c r="B6307">
        <v>0.38044</v>
      </c>
      <c r="C6307">
        <v>0.61956</v>
      </c>
      <c r="D6307">
        <v>0.38044</v>
      </c>
    </row>
    <row r="6308" spans="1:4" x14ac:dyDescent="0.2">
      <c r="A6308" t="s">
        <v>9679</v>
      </c>
      <c r="B6308">
        <v>0.40282699999999999</v>
      </c>
      <c r="C6308">
        <v>0.59717299999999995</v>
      </c>
      <c r="D6308">
        <v>0.40282699999999999</v>
      </c>
    </row>
    <row r="6309" spans="1:4" x14ac:dyDescent="0.2">
      <c r="A6309" t="s">
        <v>9680</v>
      </c>
      <c r="B6309">
        <v>0.42520599999999997</v>
      </c>
      <c r="C6309">
        <v>0.57479400000000003</v>
      </c>
      <c r="D6309">
        <v>0.42520599999999997</v>
      </c>
    </row>
    <row r="6310" spans="1:4" x14ac:dyDescent="0.2">
      <c r="A6310" t="s">
        <v>9681</v>
      </c>
      <c r="B6310">
        <v>0.44758399999999998</v>
      </c>
      <c r="C6310">
        <v>0.55241600000000002</v>
      </c>
      <c r="D6310">
        <v>0.44758399999999998</v>
      </c>
    </row>
    <row r="6311" spans="1:4" x14ac:dyDescent="0.2">
      <c r="A6311" t="s">
        <v>9682</v>
      </c>
      <c r="B6311">
        <v>0.46995599999999998</v>
      </c>
      <c r="C6311">
        <v>0.53004399999999996</v>
      </c>
      <c r="D6311">
        <v>0.46995599999999998</v>
      </c>
    </row>
    <row r="6312" spans="1:4" x14ac:dyDescent="0.2">
      <c r="A6312" t="s">
        <v>9683</v>
      </c>
      <c r="B6312">
        <v>0.492342</v>
      </c>
      <c r="C6312">
        <v>0.50765800000000005</v>
      </c>
      <c r="D6312">
        <v>0.492342</v>
      </c>
    </row>
    <row r="6313" spans="1:4" x14ac:dyDescent="0.2">
      <c r="A6313" t="s">
        <v>9684</v>
      </c>
      <c r="B6313">
        <v>0.51472700000000005</v>
      </c>
      <c r="C6313">
        <v>0.48527300000000001</v>
      </c>
      <c r="D6313">
        <v>0.51472700000000005</v>
      </c>
    </row>
    <row r="6314" spans="1:4" x14ac:dyDescent="0.2">
      <c r="A6314" t="s">
        <v>9685</v>
      </c>
      <c r="B6314">
        <v>0.53710100000000005</v>
      </c>
      <c r="C6314">
        <v>0.462899</v>
      </c>
      <c r="D6314">
        <v>0.53710100000000005</v>
      </c>
    </row>
    <row r="6315" spans="1:4" x14ac:dyDescent="0.2">
      <c r="A6315" t="s">
        <v>9686</v>
      </c>
      <c r="B6315">
        <v>0.55947999999999998</v>
      </c>
      <c r="C6315">
        <v>0.44052000000000002</v>
      </c>
      <c r="D6315">
        <v>0.55947999999999998</v>
      </c>
    </row>
    <row r="6316" spans="1:4" x14ac:dyDescent="0.2">
      <c r="A6316" t="s">
        <v>9687</v>
      </c>
      <c r="B6316">
        <v>0.33948800000000001</v>
      </c>
      <c r="C6316">
        <v>0.66051199999999999</v>
      </c>
      <c r="D6316">
        <v>0.33948800000000001</v>
      </c>
    </row>
    <row r="6317" spans="1:4" x14ac:dyDescent="0.2">
      <c r="A6317" t="s">
        <v>9688</v>
      </c>
      <c r="B6317">
        <v>0.362122</v>
      </c>
      <c r="C6317">
        <v>0.63787799999999995</v>
      </c>
      <c r="D6317">
        <v>0.362122</v>
      </c>
    </row>
    <row r="6318" spans="1:4" x14ac:dyDescent="0.2">
      <c r="A6318" t="s">
        <v>9689</v>
      </c>
      <c r="B6318">
        <v>0.38475500000000001</v>
      </c>
      <c r="C6318">
        <v>0.61524500000000004</v>
      </c>
      <c r="D6318">
        <v>0.38475500000000001</v>
      </c>
    </row>
    <row r="6319" spans="1:4" x14ac:dyDescent="0.2">
      <c r="A6319" t="s">
        <v>9690</v>
      </c>
      <c r="B6319">
        <v>0.40738999999999997</v>
      </c>
      <c r="C6319">
        <v>0.59260999999999997</v>
      </c>
      <c r="D6319">
        <v>0.40738999999999997</v>
      </c>
    </row>
    <row r="6320" spans="1:4" x14ac:dyDescent="0.2">
      <c r="A6320" t="s">
        <v>9691</v>
      </c>
      <c r="B6320">
        <v>0.43002200000000002</v>
      </c>
      <c r="C6320">
        <v>0.56997799999999998</v>
      </c>
      <c r="D6320">
        <v>0.43002200000000002</v>
      </c>
    </row>
    <row r="6321" spans="1:4" x14ac:dyDescent="0.2">
      <c r="A6321" t="s">
        <v>9692</v>
      </c>
      <c r="B6321">
        <v>0.45266000000000001</v>
      </c>
      <c r="C6321">
        <v>0.54734000000000005</v>
      </c>
      <c r="D6321">
        <v>0.45266000000000001</v>
      </c>
    </row>
    <row r="6322" spans="1:4" x14ac:dyDescent="0.2">
      <c r="A6322" t="s">
        <v>9693</v>
      </c>
      <c r="B6322">
        <v>0.47528300000000001</v>
      </c>
      <c r="C6322">
        <v>0.52471699999999999</v>
      </c>
      <c r="D6322">
        <v>0.47528300000000001</v>
      </c>
    </row>
    <row r="6323" spans="1:4" x14ac:dyDescent="0.2">
      <c r="A6323" t="s">
        <v>9694</v>
      </c>
      <c r="B6323">
        <v>0.49792199999999998</v>
      </c>
      <c r="C6323">
        <v>0.50207800000000002</v>
      </c>
      <c r="D6323">
        <v>0.49792199999999998</v>
      </c>
    </row>
    <row r="6324" spans="1:4" x14ac:dyDescent="0.2">
      <c r="A6324" t="s">
        <v>9695</v>
      </c>
      <c r="B6324">
        <v>0.52055200000000001</v>
      </c>
      <c r="C6324">
        <v>0.47944799999999999</v>
      </c>
      <c r="D6324">
        <v>0.52055200000000001</v>
      </c>
    </row>
    <row r="6325" spans="1:4" x14ac:dyDescent="0.2">
      <c r="A6325" t="s">
        <v>9696</v>
      </c>
      <c r="B6325">
        <v>0.54318599999999995</v>
      </c>
      <c r="C6325">
        <v>0.456814</v>
      </c>
      <c r="D6325">
        <v>0.54318599999999995</v>
      </c>
    </row>
    <row r="6326" spans="1:4" x14ac:dyDescent="0.2">
      <c r="A6326" t="s">
        <v>9697</v>
      </c>
      <c r="B6326">
        <v>0.56581599999999999</v>
      </c>
      <c r="C6326">
        <v>0.43418400000000001</v>
      </c>
      <c r="D6326">
        <v>0.56581599999999999</v>
      </c>
    </row>
    <row r="6327" spans="1:4" x14ac:dyDescent="0.2">
      <c r="A6327" t="s">
        <v>9698</v>
      </c>
    </row>
    <row r="6328" spans="1:4" x14ac:dyDescent="0.2">
      <c r="A6328" t="s">
        <v>9699</v>
      </c>
    </row>
    <row r="6329" spans="1:4" x14ac:dyDescent="0.2">
      <c r="A6329" t="s">
        <v>9700</v>
      </c>
    </row>
    <row r="6330" spans="1:4" x14ac:dyDescent="0.2">
      <c r="A6330" t="s">
        <v>9701</v>
      </c>
    </row>
    <row r="6331" spans="1:4" x14ac:dyDescent="0.2">
      <c r="A6331" t="s">
        <v>9702</v>
      </c>
    </row>
    <row r="6332" spans="1:4" x14ac:dyDescent="0.2">
      <c r="A6332" t="s">
        <v>9703</v>
      </c>
    </row>
    <row r="6333" spans="1:4" x14ac:dyDescent="0.2">
      <c r="A6333" t="s">
        <v>9704</v>
      </c>
    </row>
    <row r="6334" spans="1:4" x14ac:dyDescent="0.2">
      <c r="A6334" t="s">
        <v>9705</v>
      </c>
    </row>
    <row r="6335" spans="1:4" x14ac:dyDescent="0.2">
      <c r="A6335" t="s">
        <v>9706</v>
      </c>
    </row>
    <row r="6336" spans="1:4" x14ac:dyDescent="0.2">
      <c r="A6336" t="s">
        <v>9707</v>
      </c>
    </row>
    <row r="6337" spans="1:1" x14ac:dyDescent="0.2">
      <c r="A6337" t="s">
        <v>9708</v>
      </c>
    </row>
    <row r="6338" spans="1:1" x14ac:dyDescent="0.2">
      <c r="A6338" t="s">
        <v>9709</v>
      </c>
    </row>
    <row r="6339" spans="1:1" x14ac:dyDescent="0.2">
      <c r="A6339" t="s">
        <v>9710</v>
      </c>
    </row>
    <row r="6340" spans="1:1" x14ac:dyDescent="0.2">
      <c r="A6340" t="s">
        <v>9711</v>
      </c>
    </row>
    <row r="6341" spans="1:1" x14ac:dyDescent="0.2">
      <c r="A6341" t="s">
        <v>9712</v>
      </c>
    </row>
    <row r="6342" spans="1:1" x14ac:dyDescent="0.2">
      <c r="A6342" t="s">
        <v>9713</v>
      </c>
    </row>
    <row r="6343" spans="1:1" x14ac:dyDescent="0.2">
      <c r="A6343" t="s">
        <v>9714</v>
      </c>
    </row>
    <row r="6344" spans="1:1" x14ac:dyDescent="0.2">
      <c r="A6344" t="s">
        <v>9715</v>
      </c>
    </row>
    <row r="6345" spans="1:1" x14ac:dyDescent="0.2">
      <c r="A6345" t="s">
        <v>9716</v>
      </c>
    </row>
    <row r="6346" spans="1:1" x14ac:dyDescent="0.2">
      <c r="A6346" t="s">
        <v>9717</v>
      </c>
    </row>
    <row r="6347" spans="1:1" x14ac:dyDescent="0.2">
      <c r="A6347" t="s">
        <v>9718</v>
      </c>
    </row>
    <row r="6348" spans="1:1" x14ac:dyDescent="0.2">
      <c r="A6348" t="s">
        <v>9719</v>
      </c>
    </row>
    <row r="6349" spans="1:1" x14ac:dyDescent="0.2">
      <c r="A6349" t="s">
        <v>9720</v>
      </c>
    </row>
    <row r="6350" spans="1:1" x14ac:dyDescent="0.2">
      <c r="A6350" t="s">
        <v>9721</v>
      </c>
    </row>
    <row r="6351" spans="1:1" x14ac:dyDescent="0.2">
      <c r="A6351" t="s">
        <v>9722</v>
      </c>
    </row>
    <row r="6352" spans="1:1" x14ac:dyDescent="0.2">
      <c r="A6352" t="s">
        <v>9723</v>
      </c>
    </row>
    <row r="6353" spans="1:1" x14ac:dyDescent="0.2">
      <c r="A6353" t="s">
        <v>9724</v>
      </c>
    </row>
    <row r="6354" spans="1:1" x14ac:dyDescent="0.2">
      <c r="A6354" t="s">
        <v>9725</v>
      </c>
    </row>
    <row r="6355" spans="1:1" x14ac:dyDescent="0.2">
      <c r="A6355" t="s">
        <v>9726</v>
      </c>
    </row>
    <row r="6356" spans="1:1" x14ac:dyDescent="0.2">
      <c r="A6356" t="s">
        <v>9727</v>
      </c>
    </row>
    <row r="6357" spans="1:1" x14ac:dyDescent="0.2">
      <c r="A6357" t="s">
        <v>9728</v>
      </c>
    </row>
    <row r="6358" spans="1:1" x14ac:dyDescent="0.2">
      <c r="A6358" t="s">
        <v>9729</v>
      </c>
    </row>
    <row r="6359" spans="1:1" x14ac:dyDescent="0.2">
      <c r="A6359" t="s">
        <v>9730</v>
      </c>
    </row>
    <row r="6360" spans="1:1" x14ac:dyDescent="0.2">
      <c r="A6360" t="s">
        <v>9731</v>
      </c>
    </row>
    <row r="6361" spans="1:1" x14ac:dyDescent="0.2">
      <c r="A6361" t="s">
        <v>9732</v>
      </c>
    </row>
    <row r="6362" spans="1:1" x14ac:dyDescent="0.2">
      <c r="A6362" t="s">
        <v>9733</v>
      </c>
    </row>
    <row r="6363" spans="1:1" x14ac:dyDescent="0.2">
      <c r="A6363" t="s">
        <v>9734</v>
      </c>
    </row>
    <row r="6364" spans="1:1" x14ac:dyDescent="0.2">
      <c r="A6364" t="s">
        <v>9735</v>
      </c>
    </row>
    <row r="6365" spans="1:1" x14ac:dyDescent="0.2">
      <c r="A6365" t="s">
        <v>9736</v>
      </c>
    </row>
    <row r="6366" spans="1:1" x14ac:dyDescent="0.2">
      <c r="A6366" t="s">
        <v>9737</v>
      </c>
    </row>
    <row r="6367" spans="1:1" x14ac:dyDescent="0.2">
      <c r="A6367" t="s">
        <v>9738</v>
      </c>
    </row>
    <row r="6368" spans="1:1" x14ac:dyDescent="0.2">
      <c r="A6368" t="s">
        <v>9739</v>
      </c>
    </row>
    <row r="6369" spans="1:1" x14ac:dyDescent="0.2">
      <c r="A6369" t="s">
        <v>9740</v>
      </c>
    </row>
    <row r="6370" spans="1:1" x14ac:dyDescent="0.2">
      <c r="A6370" t="s">
        <v>9741</v>
      </c>
    </row>
    <row r="6371" spans="1:1" x14ac:dyDescent="0.2">
      <c r="A6371" t="s">
        <v>9742</v>
      </c>
    </row>
    <row r="6372" spans="1:1" x14ac:dyDescent="0.2">
      <c r="A6372" t="s">
        <v>9743</v>
      </c>
    </row>
    <row r="6373" spans="1:1" x14ac:dyDescent="0.2">
      <c r="A6373" t="s">
        <v>9744</v>
      </c>
    </row>
    <row r="6374" spans="1:1" x14ac:dyDescent="0.2">
      <c r="A6374" t="s">
        <v>9745</v>
      </c>
    </row>
    <row r="6375" spans="1:1" x14ac:dyDescent="0.2">
      <c r="A6375" t="s">
        <v>9746</v>
      </c>
    </row>
    <row r="6376" spans="1:1" x14ac:dyDescent="0.2">
      <c r="A6376" t="s">
        <v>9747</v>
      </c>
    </row>
    <row r="6377" spans="1:1" x14ac:dyDescent="0.2">
      <c r="A6377" t="s">
        <v>9748</v>
      </c>
    </row>
    <row r="6378" spans="1:1" x14ac:dyDescent="0.2">
      <c r="A6378" t="s">
        <v>9749</v>
      </c>
    </row>
    <row r="6379" spans="1:1" x14ac:dyDescent="0.2">
      <c r="A6379" t="s">
        <v>9750</v>
      </c>
    </row>
    <row r="6380" spans="1:1" x14ac:dyDescent="0.2">
      <c r="A6380" t="s">
        <v>9751</v>
      </c>
    </row>
    <row r="6381" spans="1:1" x14ac:dyDescent="0.2">
      <c r="A6381" t="s">
        <v>9752</v>
      </c>
    </row>
    <row r="6382" spans="1:1" x14ac:dyDescent="0.2">
      <c r="A6382" t="s">
        <v>9753</v>
      </c>
    </row>
    <row r="6383" spans="1:1" x14ac:dyDescent="0.2">
      <c r="A6383" t="s">
        <v>9754</v>
      </c>
    </row>
    <row r="6384" spans="1:1" x14ac:dyDescent="0.2">
      <c r="A6384" t="s">
        <v>9755</v>
      </c>
    </row>
    <row r="6385" spans="1:1" x14ac:dyDescent="0.2">
      <c r="A6385" t="s">
        <v>9756</v>
      </c>
    </row>
    <row r="6386" spans="1:1" x14ac:dyDescent="0.2">
      <c r="A6386" t="s">
        <v>9757</v>
      </c>
    </row>
    <row r="6387" spans="1:1" x14ac:dyDescent="0.2">
      <c r="A6387" t="s">
        <v>9758</v>
      </c>
    </row>
    <row r="6388" spans="1:1" x14ac:dyDescent="0.2">
      <c r="A6388" t="s">
        <v>9759</v>
      </c>
    </row>
    <row r="6389" spans="1:1" x14ac:dyDescent="0.2">
      <c r="A6389" t="s">
        <v>9760</v>
      </c>
    </row>
    <row r="6390" spans="1:1" x14ac:dyDescent="0.2">
      <c r="A6390" t="s">
        <v>9761</v>
      </c>
    </row>
    <row r="6391" spans="1:1" x14ac:dyDescent="0.2">
      <c r="A6391" t="s">
        <v>9762</v>
      </c>
    </row>
    <row r="6392" spans="1:1" x14ac:dyDescent="0.2">
      <c r="A6392" t="s">
        <v>9763</v>
      </c>
    </row>
    <row r="6393" spans="1:1" x14ac:dyDescent="0.2">
      <c r="A6393" t="s">
        <v>9764</v>
      </c>
    </row>
    <row r="6394" spans="1:1" x14ac:dyDescent="0.2">
      <c r="A6394" t="s">
        <v>9765</v>
      </c>
    </row>
    <row r="6395" spans="1:1" x14ac:dyDescent="0.2">
      <c r="A6395" t="s">
        <v>9766</v>
      </c>
    </row>
    <row r="6396" spans="1:1" x14ac:dyDescent="0.2">
      <c r="A6396" t="s">
        <v>9767</v>
      </c>
    </row>
    <row r="6397" spans="1:1" x14ac:dyDescent="0.2">
      <c r="A6397" t="s">
        <v>9768</v>
      </c>
    </row>
    <row r="6398" spans="1:1" x14ac:dyDescent="0.2">
      <c r="A6398" t="s">
        <v>9769</v>
      </c>
    </row>
    <row r="6399" spans="1:1" x14ac:dyDescent="0.2">
      <c r="A6399" t="s">
        <v>9770</v>
      </c>
    </row>
    <row r="6400" spans="1:1" x14ac:dyDescent="0.2">
      <c r="A6400" t="s">
        <v>9771</v>
      </c>
    </row>
    <row r="6401" spans="1:1" x14ac:dyDescent="0.2">
      <c r="A6401" t="s">
        <v>9772</v>
      </c>
    </row>
    <row r="6402" spans="1:1" x14ac:dyDescent="0.2">
      <c r="A6402" t="s">
        <v>9773</v>
      </c>
    </row>
    <row r="6403" spans="1:1" x14ac:dyDescent="0.2">
      <c r="A6403" t="s">
        <v>9774</v>
      </c>
    </row>
    <row r="6404" spans="1:1" x14ac:dyDescent="0.2">
      <c r="A6404" t="s">
        <v>9775</v>
      </c>
    </row>
    <row r="6405" spans="1:1" x14ac:dyDescent="0.2">
      <c r="A6405" t="s">
        <v>9776</v>
      </c>
    </row>
    <row r="6406" spans="1:1" x14ac:dyDescent="0.2">
      <c r="A6406" t="s">
        <v>9777</v>
      </c>
    </row>
    <row r="6407" spans="1:1" x14ac:dyDescent="0.2">
      <c r="A6407" t="s">
        <v>9778</v>
      </c>
    </row>
    <row r="6408" spans="1:1" x14ac:dyDescent="0.2">
      <c r="A6408" t="s">
        <v>9779</v>
      </c>
    </row>
    <row r="6409" spans="1:1" x14ac:dyDescent="0.2">
      <c r="A6409" t="s">
        <v>9780</v>
      </c>
    </row>
    <row r="6410" spans="1:1" x14ac:dyDescent="0.2">
      <c r="A6410" t="s">
        <v>9781</v>
      </c>
    </row>
    <row r="6411" spans="1:1" x14ac:dyDescent="0.2">
      <c r="A6411" t="s">
        <v>9782</v>
      </c>
    </row>
    <row r="6412" spans="1:1" x14ac:dyDescent="0.2">
      <c r="A6412" t="s">
        <v>9783</v>
      </c>
    </row>
    <row r="6413" spans="1:1" x14ac:dyDescent="0.2">
      <c r="A6413" t="s">
        <v>9784</v>
      </c>
    </row>
    <row r="6414" spans="1:1" x14ac:dyDescent="0.2">
      <c r="A6414" t="s">
        <v>9785</v>
      </c>
    </row>
    <row r="6415" spans="1:1" x14ac:dyDescent="0.2">
      <c r="A6415" t="s">
        <v>9786</v>
      </c>
    </row>
    <row r="6416" spans="1:1" x14ac:dyDescent="0.2">
      <c r="A6416" t="s">
        <v>9787</v>
      </c>
    </row>
    <row r="6417" spans="1:1" x14ac:dyDescent="0.2">
      <c r="A6417" t="s">
        <v>9788</v>
      </c>
    </row>
    <row r="6418" spans="1:1" x14ac:dyDescent="0.2">
      <c r="A6418" t="s">
        <v>9789</v>
      </c>
    </row>
    <row r="6419" spans="1:1" x14ac:dyDescent="0.2">
      <c r="A6419" t="s">
        <v>9790</v>
      </c>
    </row>
    <row r="6420" spans="1:1" x14ac:dyDescent="0.2">
      <c r="A6420" t="s">
        <v>9791</v>
      </c>
    </row>
    <row r="6421" spans="1:1" x14ac:dyDescent="0.2">
      <c r="A6421" t="s">
        <v>9792</v>
      </c>
    </row>
    <row r="6422" spans="1:1" x14ac:dyDescent="0.2">
      <c r="A6422" t="s">
        <v>9793</v>
      </c>
    </row>
    <row r="6423" spans="1:1" x14ac:dyDescent="0.2">
      <c r="A6423" t="s">
        <v>9794</v>
      </c>
    </row>
    <row r="6424" spans="1:1" x14ac:dyDescent="0.2">
      <c r="A6424" t="s">
        <v>9795</v>
      </c>
    </row>
    <row r="6425" spans="1:1" x14ac:dyDescent="0.2">
      <c r="A6425" t="s">
        <v>9796</v>
      </c>
    </row>
    <row r="6426" spans="1:1" x14ac:dyDescent="0.2">
      <c r="A6426" t="s">
        <v>9797</v>
      </c>
    </row>
    <row r="6427" spans="1:1" x14ac:dyDescent="0.2">
      <c r="A6427" t="s">
        <v>9798</v>
      </c>
    </row>
    <row r="6428" spans="1:1" x14ac:dyDescent="0.2">
      <c r="A6428" t="s">
        <v>9799</v>
      </c>
    </row>
    <row r="6429" spans="1:1" x14ac:dyDescent="0.2">
      <c r="A6429" t="s">
        <v>9800</v>
      </c>
    </row>
    <row r="6430" spans="1:1" x14ac:dyDescent="0.2">
      <c r="A6430" t="s">
        <v>9801</v>
      </c>
    </row>
    <row r="6431" spans="1:1" x14ac:dyDescent="0.2">
      <c r="A6431" t="s">
        <v>9802</v>
      </c>
    </row>
    <row r="6432" spans="1:1" x14ac:dyDescent="0.2">
      <c r="A6432" t="s">
        <v>9803</v>
      </c>
    </row>
    <row r="6433" spans="1:1" x14ac:dyDescent="0.2">
      <c r="A6433" t="s">
        <v>9804</v>
      </c>
    </row>
    <row r="6434" spans="1:1" x14ac:dyDescent="0.2">
      <c r="A6434" t="s">
        <v>9805</v>
      </c>
    </row>
    <row r="6435" spans="1:1" x14ac:dyDescent="0.2">
      <c r="A6435" t="s">
        <v>9806</v>
      </c>
    </row>
    <row r="6436" spans="1:1" x14ac:dyDescent="0.2">
      <c r="A6436" t="s">
        <v>9807</v>
      </c>
    </row>
    <row r="6437" spans="1:1" x14ac:dyDescent="0.2">
      <c r="A6437" t="s">
        <v>9808</v>
      </c>
    </row>
    <row r="6438" spans="1:1" x14ac:dyDescent="0.2">
      <c r="A6438" t="s">
        <v>9809</v>
      </c>
    </row>
    <row r="6439" spans="1:1" x14ac:dyDescent="0.2">
      <c r="A6439" t="s">
        <v>9810</v>
      </c>
    </row>
    <row r="6440" spans="1:1" x14ac:dyDescent="0.2">
      <c r="A6440" t="s">
        <v>9811</v>
      </c>
    </row>
    <row r="6441" spans="1:1" x14ac:dyDescent="0.2">
      <c r="A6441" t="s">
        <v>9812</v>
      </c>
    </row>
    <row r="6442" spans="1:1" x14ac:dyDescent="0.2">
      <c r="A6442" t="s">
        <v>9813</v>
      </c>
    </row>
    <row r="6443" spans="1:1" x14ac:dyDescent="0.2">
      <c r="A6443" t="s">
        <v>9814</v>
      </c>
    </row>
    <row r="6444" spans="1:1" x14ac:dyDescent="0.2">
      <c r="A6444" t="s">
        <v>9815</v>
      </c>
    </row>
    <row r="6445" spans="1:1" x14ac:dyDescent="0.2">
      <c r="A6445" t="s">
        <v>9816</v>
      </c>
    </row>
    <row r="6446" spans="1:1" x14ac:dyDescent="0.2">
      <c r="A6446" t="s">
        <v>9817</v>
      </c>
    </row>
    <row r="6447" spans="1:1" x14ac:dyDescent="0.2">
      <c r="A6447" t="s">
        <v>9818</v>
      </c>
    </row>
    <row r="6448" spans="1:1" x14ac:dyDescent="0.2">
      <c r="A6448" t="s">
        <v>9819</v>
      </c>
    </row>
    <row r="6449" spans="1:1" x14ac:dyDescent="0.2">
      <c r="A6449" t="s">
        <v>9820</v>
      </c>
    </row>
    <row r="6450" spans="1:1" x14ac:dyDescent="0.2">
      <c r="A6450" t="s">
        <v>9821</v>
      </c>
    </row>
    <row r="6451" spans="1:1" x14ac:dyDescent="0.2">
      <c r="A6451" t="s">
        <v>9822</v>
      </c>
    </row>
    <row r="6452" spans="1:1" x14ac:dyDescent="0.2">
      <c r="A6452" t="s">
        <v>9823</v>
      </c>
    </row>
    <row r="6453" spans="1:1" x14ac:dyDescent="0.2">
      <c r="A6453" t="s">
        <v>9824</v>
      </c>
    </row>
    <row r="6454" spans="1:1" x14ac:dyDescent="0.2">
      <c r="A6454" t="s">
        <v>9825</v>
      </c>
    </row>
    <row r="6455" spans="1:1" x14ac:dyDescent="0.2">
      <c r="A6455" t="s">
        <v>9826</v>
      </c>
    </row>
    <row r="6456" spans="1:1" x14ac:dyDescent="0.2">
      <c r="A6456" t="s">
        <v>9827</v>
      </c>
    </row>
    <row r="6457" spans="1:1" x14ac:dyDescent="0.2">
      <c r="A6457" t="s">
        <v>9828</v>
      </c>
    </row>
    <row r="6458" spans="1:1" x14ac:dyDescent="0.2">
      <c r="A6458" t="s">
        <v>9829</v>
      </c>
    </row>
    <row r="6459" spans="1:1" x14ac:dyDescent="0.2">
      <c r="A6459" t="s">
        <v>9830</v>
      </c>
    </row>
    <row r="6460" spans="1:1" x14ac:dyDescent="0.2">
      <c r="A6460" t="s">
        <v>9831</v>
      </c>
    </row>
    <row r="6461" spans="1:1" x14ac:dyDescent="0.2">
      <c r="A6461" t="s">
        <v>9832</v>
      </c>
    </row>
    <row r="6462" spans="1:1" x14ac:dyDescent="0.2">
      <c r="A6462" t="s">
        <v>9833</v>
      </c>
    </row>
    <row r="6463" spans="1:1" x14ac:dyDescent="0.2">
      <c r="A6463" t="s">
        <v>9834</v>
      </c>
    </row>
    <row r="6464" spans="1:1" x14ac:dyDescent="0.2">
      <c r="A6464" t="s">
        <v>9835</v>
      </c>
    </row>
    <row r="6465" spans="1:1" x14ac:dyDescent="0.2">
      <c r="A6465" t="s">
        <v>9836</v>
      </c>
    </row>
    <row r="6466" spans="1:1" x14ac:dyDescent="0.2">
      <c r="A6466" t="s">
        <v>9837</v>
      </c>
    </row>
    <row r="6467" spans="1:1" x14ac:dyDescent="0.2">
      <c r="A6467" t="s">
        <v>9838</v>
      </c>
    </row>
    <row r="6468" spans="1:1" x14ac:dyDescent="0.2">
      <c r="A6468" t="s">
        <v>9839</v>
      </c>
    </row>
    <row r="6469" spans="1:1" x14ac:dyDescent="0.2">
      <c r="A6469" t="s">
        <v>9840</v>
      </c>
    </row>
    <row r="6470" spans="1:1" x14ac:dyDescent="0.2">
      <c r="A6470" t="s">
        <v>9841</v>
      </c>
    </row>
    <row r="6471" spans="1:1" x14ac:dyDescent="0.2">
      <c r="A6471" t="s">
        <v>9842</v>
      </c>
    </row>
    <row r="6472" spans="1:1" x14ac:dyDescent="0.2">
      <c r="A6472" t="s">
        <v>9843</v>
      </c>
    </row>
    <row r="6473" spans="1:1" x14ac:dyDescent="0.2">
      <c r="A6473" t="s">
        <v>9844</v>
      </c>
    </row>
    <row r="6474" spans="1:1" x14ac:dyDescent="0.2">
      <c r="A6474" t="s">
        <v>9845</v>
      </c>
    </row>
    <row r="6475" spans="1:1" x14ac:dyDescent="0.2">
      <c r="A6475" t="s">
        <v>9846</v>
      </c>
    </row>
    <row r="6476" spans="1:1" x14ac:dyDescent="0.2">
      <c r="A6476" t="s">
        <v>9847</v>
      </c>
    </row>
    <row r="6477" spans="1:1" x14ac:dyDescent="0.2">
      <c r="A6477" t="s">
        <v>9848</v>
      </c>
    </row>
    <row r="6478" spans="1:1" x14ac:dyDescent="0.2">
      <c r="A6478" t="s">
        <v>9849</v>
      </c>
    </row>
    <row r="6479" spans="1:1" x14ac:dyDescent="0.2">
      <c r="A6479" t="s">
        <v>9850</v>
      </c>
    </row>
    <row r="6480" spans="1:1" x14ac:dyDescent="0.2">
      <c r="A6480" t="s">
        <v>9851</v>
      </c>
    </row>
    <row r="6481" spans="1:1" x14ac:dyDescent="0.2">
      <c r="A6481" t="s">
        <v>9852</v>
      </c>
    </row>
    <row r="6482" spans="1:1" x14ac:dyDescent="0.2">
      <c r="A6482" t="s">
        <v>9853</v>
      </c>
    </row>
    <row r="6483" spans="1:1" x14ac:dyDescent="0.2">
      <c r="A6483" t="s">
        <v>9854</v>
      </c>
    </row>
    <row r="6484" spans="1:1" x14ac:dyDescent="0.2">
      <c r="A6484" t="s">
        <v>9855</v>
      </c>
    </row>
    <row r="6485" spans="1:1" x14ac:dyDescent="0.2">
      <c r="A6485" t="s">
        <v>9856</v>
      </c>
    </row>
    <row r="6486" spans="1:1" x14ac:dyDescent="0.2">
      <c r="A6486" t="s">
        <v>9857</v>
      </c>
    </row>
    <row r="6487" spans="1:1" x14ac:dyDescent="0.2">
      <c r="A6487" t="s">
        <v>9858</v>
      </c>
    </row>
    <row r="6488" spans="1:1" x14ac:dyDescent="0.2">
      <c r="A6488" t="s">
        <v>9859</v>
      </c>
    </row>
    <row r="6489" spans="1:1" x14ac:dyDescent="0.2">
      <c r="A6489" t="s">
        <v>9860</v>
      </c>
    </row>
    <row r="6490" spans="1:1" x14ac:dyDescent="0.2">
      <c r="A6490" t="s">
        <v>9861</v>
      </c>
    </row>
    <row r="6491" spans="1:1" x14ac:dyDescent="0.2">
      <c r="A6491" t="s">
        <v>9862</v>
      </c>
    </row>
    <row r="6492" spans="1:1" x14ac:dyDescent="0.2">
      <c r="A6492" t="s">
        <v>9863</v>
      </c>
    </row>
    <row r="6493" spans="1:1" x14ac:dyDescent="0.2">
      <c r="A6493" t="s">
        <v>9864</v>
      </c>
    </row>
    <row r="6494" spans="1:1" x14ac:dyDescent="0.2">
      <c r="A6494" t="s">
        <v>9865</v>
      </c>
    </row>
    <row r="6495" spans="1:1" x14ac:dyDescent="0.2">
      <c r="A6495" t="s">
        <v>9866</v>
      </c>
    </row>
    <row r="6496" spans="1:1" x14ac:dyDescent="0.2">
      <c r="A6496" t="s">
        <v>9867</v>
      </c>
    </row>
    <row r="6497" spans="1:1" x14ac:dyDescent="0.2">
      <c r="A6497" t="s">
        <v>9868</v>
      </c>
    </row>
    <row r="6498" spans="1:1" x14ac:dyDescent="0.2">
      <c r="A6498" t="s">
        <v>9869</v>
      </c>
    </row>
    <row r="6499" spans="1:1" x14ac:dyDescent="0.2">
      <c r="A6499" t="s">
        <v>9870</v>
      </c>
    </row>
    <row r="6500" spans="1:1" x14ac:dyDescent="0.2">
      <c r="A6500" t="s">
        <v>9871</v>
      </c>
    </row>
    <row r="6501" spans="1:1" x14ac:dyDescent="0.2">
      <c r="A6501" t="s">
        <v>9872</v>
      </c>
    </row>
    <row r="6502" spans="1:1" x14ac:dyDescent="0.2">
      <c r="A6502" t="s">
        <v>9873</v>
      </c>
    </row>
    <row r="6503" spans="1:1" x14ac:dyDescent="0.2">
      <c r="A6503" t="s">
        <v>9874</v>
      </c>
    </row>
    <row r="6504" spans="1:1" x14ac:dyDescent="0.2">
      <c r="A6504" t="s">
        <v>9875</v>
      </c>
    </row>
    <row r="6505" spans="1:1" x14ac:dyDescent="0.2">
      <c r="A6505" t="s">
        <v>9876</v>
      </c>
    </row>
    <row r="6506" spans="1:1" x14ac:dyDescent="0.2">
      <c r="A6506" t="s">
        <v>9877</v>
      </c>
    </row>
    <row r="6507" spans="1:1" x14ac:dyDescent="0.2">
      <c r="A6507" t="s">
        <v>9878</v>
      </c>
    </row>
    <row r="6508" spans="1:1" x14ac:dyDescent="0.2">
      <c r="A6508" t="s">
        <v>9879</v>
      </c>
    </row>
    <row r="6509" spans="1:1" x14ac:dyDescent="0.2">
      <c r="A6509" t="s">
        <v>9880</v>
      </c>
    </row>
    <row r="6510" spans="1:1" x14ac:dyDescent="0.2">
      <c r="A6510" t="s">
        <v>9881</v>
      </c>
    </row>
    <row r="6511" spans="1:1" x14ac:dyDescent="0.2">
      <c r="A6511" t="s">
        <v>9882</v>
      </c>
    </row>
    <row r="6512" spans="1:1" x14ac:dyDescent="0.2">
      <c r="A6512" t="s">
        <v>9883</v>
      </c>
    </row>
    <row r="6513" spans="1:1" x14ac:dyDescent="0.2">
      <c r="A6513" t="s">
        <v>9884</v>
      </c>
    </row>
    <row r="6514" spans="1:1" x14ac:dyDescent="0.2">
      <c r="A6514" t="s">
        <v>9885</v>
      </c>
    </row>
    <row r="6515" spans="1:1" x14ac:dyDescent="0.2">
      <c r="A6515" t="s">
        <v>9886</v>
      </c>
    </row>
    <row r="6516" spans="1:1" x14ac:dyDescent="0.2">
      <c r="A6516" t="s">
        <v>9887</v>
      </c>
    </row>
    <row r="6517" spans="1:1" x14ac:dyDescent="0.2">
      <c r="A6517" t="s">
        <v>9888</v>
      </c>
    </row>
    <row r="6518" spans="1:1" x14ac:dyDescent="0.2">
      <c r="A6518" t="s">
        <v>9889</v>
      </c>
    </row>
    <row r="6519" spans="1:1" x14ac:dyDescent="0.2">
      <c r="A6519" t="s">
        <v>9890</v>
      </c>
    </row>
    <row r="6520" spans="1:1" x14ac:dyDescent="0.2">
      <c r="A6520" t="s">
        <v>9891</v>
      </c>
    </row>
    <row r="6521" spans="1:1" x14ac:dyDescent="0.2">
      <c r="A6521" t="s">
        <v>9892</v>
      </c>
    </row>
    <row r="6522" spans="1:1" x14ac:dyDescent="0.2">
      <c r="A6522" t="s">
        <v>9893</v>
      </c>
    </row>
    <row r="6523" spans="1:1" x14ac:dyDescent="0.2">
      <c r="A6523" t="s">
        <v>9894</v>
      </c>
    </row>
    <row r="6524" spans="1:1" x14ac:dyDescent="0.2">
      <c r="A6524" t="s">
        <v>9895</v>
      </c>
    </row>
    <row r="6525" spans="1:1" x14ac:dyDescent="0.2">
      <c r="A6525" t="s">
        <v>9896</v>
      </c>
    </row>
    <row r="6526" spans="1:1" x14ac:dyDescent="0.2">
      <c r="A6526" t="s">
        <v>9897</v>
      </c>
    </row>
    <row r="6527" spans="1:1" x14ac:dyDescent="0.2">
      <c r="A6527" t="s">
        <v>9898</v>
      </c>
    </row>
    <row r="6528" spans="1:1" x14ac:dyDescent="0.2">
      <c r="A6528" t="s">
        <v>9899</v>
      </c>
    </row>
    <row r="6529" spans="1:1" x14ac:dyDescent="0.2">
      <c r="A6529" t="s">
        <v>9900</v>
      </c>
    </row>
    <row r="6530" spans="1:1" x14ac:dyDescent="0.2">
      <c r="A6530" t="s">
        <v>9901</v>
      </c>
    </row>
    <row r="6531" spans="1:1" x14ac:dyDescent="0.2">
      <c r="A6531" t="s">
        <v>9902</v>
      </c>
    </row>
    <row r="6532" spans="1:1" x14ac:dyDescent="0.2">
      <c r="A6532" t="s">
        <v>9903</v>
      </c>
    </row>
    <row r="6533" spans="1:1" x14ac:dyDescent="0.2">
      <c r="A6533" t="s">
        <v>9904</v>
      </c>
    </row>
    <row r="6534" spans="1:1" x14ac:dyDescent="0.2">
      <c r="A6534" t="s">
        <v>9905</v>
      </c>
    </row>
    <row r="6535" spans="1:1" x14ac:dyDescent="0.2">
      <c r="A6535" t="s">
        <v>9906</v>
      </c>
    </row>
    <row r="6536" spans="1:1" x14ac:dyDescent="0.2">
      <c r="A6536" t="s">
        <v>9907</v>
      </c>
    </row>
    <row r="6537" spans="1:1" x14ac:dyDescent="0.2">
      <c r="A6537" t="s">
        <v>9908</v>
      </c>
    </row>
    <row r="6538" spans="1:1" x14ac:dyDescent="0.2">
      <c r="A6538" t="s">
        <v>9909</v>
      </c>
    </row>
    <row r="6539" spans="1:1" x14ac:dyDescent="0.2">
      <c r="A6539" t="s">
        <v>9910</v>
      </c>
    </row>
    <row r="6540" spans="1:1" x14ac:dyDescent="0.2">
      <c r="A6540" t="s">
        <v>9911</v>
      </c>
    </row>
    <row r="6541" spans="1:1" x14ac:dyDescent="0.2">
      <c r="A6541" t="s">
        <v>9912</v>
      </c>
    </row>
    <row r="6542" spans="1:1" x14ac:dyDescent="0.2">
      <c r="A6542" t="s">
        <v>9913</v>
      </c>
    </row>
    <row r="6543" spans="1:1" x14ac:dyDescent="0.2">
      <c r="A6543" t="s">
        <v>9914</v>
      </c>
    </row>
    <row r="6544" spans="1:1" x14ac:dyDescent="0.2">
      <c r="A6544" t="s">
        <v>9915</v>
      </c>
    </row>
    <row r="6545" spans="1:1" x14ac:dyDescent="0.2">
      <c r="A6545" t="s">
        <v>9916</v>
      </c>
    </row>
    <row r="6546" spans="1:1" x14ac:dyDescent="0.2">
      <c r="A6546" t="s">
        <v>9917</v>
      </c>
    </row>
    <row r="6547" spans="1:1" x14ac:dyDescent="0.2">
      <c r="A6547" t="s">
        <v>9918</v>
      </c>
    </row>
    <row r="6548" spans="1:1" x14ac:dyDescent="0.2">
      <c r="A6548" t="s">
        <v>9919</v>
      </c>
    </row>
    <row r="6549" spans="1:1" x14ac:dyDescent="0.2">
      <c r="A6549" t="s">
        <v>9920</v>
      </c>
    </row>
    <row r="6550" spans="1:1" x14ac:dyDescent="0.2">
      <c r="A6550" t="s">
        <v>9921</v>
      </c>
    </row>
    <row r="6551" spans="1:1" x14ac:dyDescent="0.2">
      <c r="A6551" t="s">
        <v>9922</v>
      </c>
    </row>
    <row r="6552" spans="1:1" x14ac:dyDescent="0.2">
      <c r="A6552" t="s">
        <v>9923</v>
      </c>
    </row>
    <row r="6553" spans="1:1" x14ac:dyDescent="0.2">
      <c r="A6553" t="s">
        <v>9924</v>
      </c>
    </row>
    <row r="6554" spans="1:1" x14ac:dyDescent="0.2">
      <c r="A6554" t="s">
        <v>9925</v>
      </c>
    </row>
    <row r="6555" spans="1:1" x14ac:dyDescent="0.2">
      <c r="A6555" t="s">
        <v>9926</v>
      </c>
    </row>
    <row r="6556" spans="1:1" x14ac:dyDescent="0.2">
      <c r="A6556" t="s">
        <v>9927</v>
      </c>
    </row>
    <row r="6557" spans="1:1" x14ac:dyDescent="0.2">
      <c r="A6557" t="s">
        <v>9928</v>
      </c>
    </row>
    <row r="6558" spans="1:1" x14ac:dyDescent="0.2">
      <c r="A6558" t="s">
        <v>9929</v>
      </c>
    </row>
    <row r="6559" spans="1:1" x14ac:dyDescent="0.2">
      <c r="A6559" t="s">
        <v>9930</v>
      </c>
    </row>
    <row r="6560" spans="1:1" x14ac:dyDescent="0.2">
      <c r="A6560" t="s">
        <v>9931</v>
      </c>
    </row>
    <row r="6561" spans="1:1" x14ac:dyDescent="0.2">
      <c r="A6561" t="s">
        <v>9932</v>
      </c>
    </row>
    <row r="6562" spans="1:1" x14ac:dyDescent="0.2">
      <c r="A6562" t="s">
        <v>9933</v>
      </c>
    </row>
    <row r="6563" spans="1:1" x14ac:dyDescent="0.2">
      <c r="A6563" t="s">
        <v>9934</v>
      </c>
    </row>
    <row r="6564" spans="1:1" x14ac:dyDescent="0.2">
      <c r="A6564" t="s">
        <v>9935</v>
      </c>
    </row>
    <row r="6565" spans="1:1" x14ac:dyDescent="0.2">
      <c r="A6565" t="s">
        <v>9936</v>
      </c>
    </row>
    <row r="6566" spans="1:1" x14ac:dyDescent="0.2">
      <c r="A6566" t="s">
        <v>9937</v>
      </c>
    </row>
    <row r="6567" spans="1:1" x14ac:dyDescent="0.2">
      <c r="A6567" t="s">
        <v>9938</v>
      </c>
    </row>
    <row r="6568" spans="1:1" x14ac:dyDescent="0.2">
      <c r="A6568" t="s">
        <v>9939</v>
      </c>
    </row>
    <row r="6569" spans="1:1" x14ac:dyDescent="0.2">
      <c r="A6569" t="s">
        <v>9940</v>
      </c>
    </row>
    <row r="6570" spans="1:1" x14ac:dyDescent="0.2">
      <c r="A6570" t="s">
        <v>9941</v>
      </c>
    </row>
    <row r="6571" spans="1:1" x14ac:dyDescent="0.2">
      <c r="A6571" t="s">
        <v>9942</v>
      </c>
    </row>
    <row r="6572" spans="1:1" x14ac:dyDescent="0.2">
      <c r="A6572" t="s">
        <v>9943</v>
      </c>
    </row>
    <row r="6573" spans="1:1" x14ac:dyDescent="0.2">
      <c r="A6573" t="s">
        <v>9944</v>
      </c>
    </row>
    <row r="6574" spans="1:1" x14ac:dyDescent="0.2">
      <c r="A6574" t="s">
        <v>9945</v>
      </c>
    </row>
    <row r="6575" spans="1:1" x14ac:dyDescent="0.2">
      <c r="A6575" t="s">
        <v>9946</v>
      </c>
    </row>
    <row r="6576" spans="1:1" x14ac:dyDescent="0.2">
      <c r="A6576" t="s">
        <v>9947</v>
      </c>
    </row>
    <row r="6577" spans="1:1" x14ac:dyDescent="0.2">
      <c r="A6577" t="s">
        <v>9948</v>
      </c>
    </row>
    <row r="6578" spans="1:1" x14ac:dyDescent="0.2">
      <c r="A6578" t="s">
        <v>9949</v>
      </c>
    </row>
    <row r="6579" spans="1:1" x14ac:dyDescent="0.2">
      <c r="A6579" t="s">
        <v>9950</v>
      </c>
    </row>
    <row r="6580" spans="1:1" x14ac:dyDescent="0.2">
      <c r="A6580" t="s">
        <v>9951</v>
      </c>
    </row>
    <row r="6581" spans="1:1" x14ac:dyDescent="0.2">
      <c r="A6581" t="s">
        <v>9952</v>
      </c>
    </row>
    <row r="6582" spans="1:1" x14ac:dyDescent="0.2">
      <c r="A6582" t="s">
        <v>9953</v>
      </c>
    </row>
    <row r="6583" spans="1:1" x14ac:dyDescent="0.2">
      <c r="A6583" t="s">
        <v>9954</v>
      </c>
    </row>
    <row r="6584" spans="1:1" x14ac:dyDescent="0.2">
      <c r="A6584" t="s">
        <v>9955</v>
      </c>
    </row>
    <row r="6585" spans="1:1" x14ac:dyDescent="0.2">
      <c r="A6585" t="s">
        <v>9956</v>
      </c>
    </row>
    <row r="6586" spans="1:1" x14ac:dyDescent="0.2">
      <c r="A6586" t="s">
        <v>9957</v>
      </c>
    </row>
    <row r="6587" spans="1:1" x14ac:dyDescent="0.2">
      <c r="A6587" t="s">
        <v>9958</v>
      </c>
    </row>
    <row r="6588" spans="1:1" x14ac:dyDescent="0.2">
      <c r="A6588" t="s">
        <v>9959</v>
      </c>
    </row>
    <row r="6589" spans="1:1" x14ac:dyDescent="0.2">
      <c r="A6589" t="s">
        <v>9960</v>
      </c>
    </row>
    <row r="6590" spans="1:1" x14ac:dyDescent="0.2">
      <c r="A6590" t="s">
        <v>9961</v>
      </c>
    </row>
    <row r="6591" spans="1:1" x14ac:dyDescent="0.2">
      <c r="A6591" t="s">
        <v>9962</v>
      </c>
    </row>
    <row r="6592" spans="1:1" x14ac:dyDescent="0.2">
      <c r="A6592" t="s">
        <v>9963</v>
      </c>
    </row>
    <row r="6593" spans="1:1" x14ac:dyDescent="0.2">
      <c r="A6593" t="s">
        <v>9964</v>
      </c>
    </row>
    <row r="6594" spans="1:1" x14ac:dyDescent="0.2">
      <c r="A6594" t="s">
        <v>9965</v>
      </c>
    </row>
    <row r="6595" spans="1:1" x14ac:dyDescent="0.2">
      <c r="A6595" t="s">
        <v>9966</v>
      </c>
    </row>
    <row r="6596" spans="1:1" x14ac:dyDescent="0.2">
      <c r="A6596" t="s">
        <v>9967</v>
      </c>
    </row>
    <row r="6597" spans="1:1" x14ac:dyDescent="0.2">
      <c r="A6597" t="s">
        <v>9968</v>
      </c>
    </row>
    <row r="6598" spans="1:1" x14ac:dyDescent="0.2">
      <c r="A6598" t="s">
        <v>9969</v>
      </c>
    </row>
    <row r="6599" spans="1:1" x14ac:dyDescent="0.2">
      <c r="A6599" t="s">
        <v>9970</v>
      </c>
    </row>
    <row r="6600" spans="1:1" x14ac:dyDescent="0.2">
      <c r="A6600" t="s">
        <v>9971</v>
      </c>
    </row>
    <row r="6601" spans="1:1" x14ac:dyDescent="0.2">
      <c r="A6601" t="s">
        <v>9972</v>
      </c>
    </row>
    <row r="6602" spans="1:1" x14ac:dyDescent="0.2">
      <c r="A6602" t="s">
        <v>9973</v>
      </c>
    </row>
    <row r="6603" spans="1:1" x14ac:dyDescent="0.2">
      <c r="A6603" t="s">
        <v>9974</v>
      </c>
    </row>
    <row r="6604" spans="1:1" x14ac:dyDescent="0.2">
      <c r="A6604" t="s">
        <v>9975</v>
      </c>
    </row>
    <row r="6605" spans="1:1" x14ac:dyDescent="0.2">
      <c r="A6605" t="s">
        <v>9976</v>
      </c>
    </row>
    <row r="6606" spans="1:1" x14ac:dyDescent="0.2">
      <c r="A6606" t="s">
        <v>9977</v>
      </c>
    </row>
    <row r="6607" spans="1:1" x14ac:dyDescent="0.2">
      <c r="A6607" t="s">
        <v>9978</v>
      </c>
    </row>
    <row r="6608" spans="1:1" x14ac:dyDescent="0.2">
      <c r="A6608" t="s">
        <v>9979</v>
      </c>
    </row>
    <row r="6609" spans="1:1" x14ac:dyDescent="0.2">
      <c r="A6609" t="s">
        <v>9980</v>
      </c>
    </row>
    <row r="6610" spans="1:1" x14ac:dyDescent="0.2">
      <c r="A6610" t="s">
        <v>9981</v>
      </c>
    </row>
    <row r="6611" spans="1:1" x14ac:dyDescent="0.2">
      <c r="A6611" t="s">
        <v>9982</v>
      </c>
    </row>
    <row r="6612" spans="1:1" x14ac:dyDescent="0.2">
      <c r="A6612" t="s">
        <v>9983</v>
      </c>
    </row>
    <row r="6613" spans="1:1" x14ac:dyDescent="0.2">
      <c r="A6613" t="s">
        <v>9984</v>
      </c>
    </row>
    <row r="6614" spans="1:1" x14ac:dyDescent="0.2">
      <c r="A6614" t="s">
        <v>9985</v>
      </c>
    </row>
    <row r="6615" spans="1:1" x14ac:dyDescent="0.2">
      <c r="A6615" t="s">
        <v>9986</v>
      </c>
    </row>
    <row r="6616" spans="1:1" x14ac:dyDescent="0.2">
      <c r="A6616" t="s">
        <v>9987</v>
      </c>
    </row>
    <row r="6617" spans="1:1" x14ac:dyDescent="0.2">
      <c r="A6617" t="s">
        <v>9988</v>
      </c>
    </row>
    <row r="6618" spans="1:1" x14ac:dyDescent="0.2">
      <c r="A6618" t="s">
        <v>9989</v>
      </c>
    </row>
    <row r="6619" spans="1:1" x14ac:dyDescent="0.2">
      <c r="A6619" t="s">
        <v>9990</v>
      </c>
    </row>
    <row r="6620" spans="1:1" x14ac:dyDescent="0.2">
      <c r="A6620" t="s">
        <v>9991</v>
      </c>
    </row>
    <row r="6621" spans="1:1" x14ac:dyDescent="0.2">
      <c r="A6621" t="s">
        <v>9992</v>
      </c>
    </row>
    <row r="6622" spans="1:1" x14ac:dyDescent="0.2">
      <c r="A6622" t="s">
        <v>9993</v>
      </c>
    </row>
    <row r="6623" spans="1:1" x14ac:dyDescent="0.2">
      <c r="A6623" t="s">
        <v>9994</v>
      </c>
    </row>
    <row r="6624" spans="1:1" x14ac:dyDescent="0.2">
      <c r="A6624" t="s">
        <v>9995</v>
      </c>
    </row>
    <row r="6625" spans="1:1" x14ac:dyDescent="0.2">
      <c r="A6625" t="s">
        <v>9996</v>
      </c>
    </row>
    <row r="6626" spans="1:1" x14ac:dyDescent="0.2">
      <c r="A6626" t="s">
        <v>9997</v>
      </c>
    </row>
    <row r="6627" spans="1:1" x14ac:dyDescent="0.2">
      <c r="A6627" t="s">
        <v>9998</v>
      </c>
    </row>
    <row r="6628" spans="1:1" x14ac:dyDescent="0.2">
      <c r="A6628" t="s">
        <v>9999</v>
      </c>
    </row>
    <row r="6629" spans="1:1" x14ac:dyDescent="0.2">
      <c r="A6629" t="s">
        <v>10000</v>
      </c>
    </row>
    <row r="6630" spans="1:1" x14ac:dyDescent="0.2">
      <c r="A6630" t="s">
        <v>10001</v>
      </c>
    </row>
    <row r="6631" spans="1:1" x14ac:dyDescent="0.2">
      <c r="A6631" t="s">
        <v>10002</v>
      </c>
    </row>
    <row r="6632" spans="1:1" x14ac:dyDescent="0.2">
      <c r="A6632" t="s">
        <v>10003</v>
      </c>
    </row>
    <row r="6633" spans="1:1" x14ac:dyDescent="0.2">
      <c r="A6633" t="s">
        <v>10004</v>
      </c>
    </row>
    <row r="6634" spans="1:1" x14ac:dyDescent="0.2">
      <c r="A6634" t="s">
        <v>10005</v>
      </c>
    </row>
    <row r="6635" spans="1:1" x14ac:dyDescent="0.2">
      <c r="A6635" t="s">
        <v>10006</v>
      </c>
    </row>
    <row r="6636" spans="1:1" x14ac:dyDescent="0.2">
      <c r="A6636" t="s">
        <v>10007</v>
      </c>
    </row>
    <row r="6637" spans="1:1" x14ac:dyDescent="0.2">
      <c r="A6637" t="s">
        <v>10008</v>
      </c>
    </row>
    <row r="6638" spans="1:1" x14ac:dyDescent="0.2">
      <c r="A6638" t="s">
        <v>10009</v>
      </c>
    </row>
    <row r="6639" spans="1:1" x14ac:dyDescent="0.2">
      <c r="A6639" t="s">
        <v>10010</v>
      </c>
    </row>
    <row r="6640" spans="1:1" x14ac:dyDescent="0.2">
      <c r="A6640" t="s">
        <v>10011</v>
      </c>
    </row>
    <row r="6641" spans="1:1" x14ac:dyDescent="0.2">
      <c r="A6641" t="s">
        <v>10012</v>
      </c>
    </row>
    <row r="6642" spans="1:1" x14ac:dyDescent="0.2">
      <c r="A6642" t="s">
        <v>10013</v>
      </c>
    </row>
    <row r="6643" spans="1:1" x14ac:dyDescent="0.2">
      <c r="A6643" t="s">
        <v>10014</v>
      </c>
    </row>
    <row r="6644" spans="1:1" x14ac:dyDescent="0.2">
      <c r="A6644" t="s">
        <v>10015</v>
      </c>
    </row>
    <row r="6645" spans="1:1" x14ac:dyDescent="0.2">
      <c r="A6645" t="s">
        <v>10016</v>
      </c>
    </row>
    <row r="6646" spans="1:1" x14ac:dyDescent="0.2">
      <c r="A6646" t="s">
        <v>10017</v>
      </c>
    </row>
    <row r="6647" spans="1:1" x14ac:dyDescent="0.2">
      <c r="A6647" t="s">
        <v>10018</v>
      </c>
    </row>
    <row r="6648" spans="1:1" x14ac:dyDescent="0.2">
      <c r="A6648" t="s">
        <v>10019</v>
      </c>
    </row>
    <row r="6649" spans="1:1" x14ac:dyDescent="0.2">
      <c r="A6649" t="s">
        <v>10020</v>
      </c>
    </row>
    <row r="6650" spans="1:1" x14ac:dyDescent="0.2">
      <c r="A6650" t="s">
        <v>10021</v>
      </c>
    </row>
    <row r="6651" spans="1:1" x14ac:dyDescent="0.2">
      <c r="A6651" t="s">
        <v>10022</v>
      </c>
    </row>
    <row r="6652" spans="1:1" x14ac:dyDescent="0.2">
      <c r="A6652" t="s">
        <v>10023</v>
      </c>
    </row>
    <row r="6653" spans="1:1" x14ac:dyDescent="0.2">
      <c r="A6653" t="s">
        <v>10024</v>
      </c>
    </row>
    <row r="6654" spans="1:1" x14ac:dyDescent="0.2">
      <c r="A6654" t="s">
        <v>10025</v>
      </c>
    </row>
    <row r="6655" spans="1:1" x14ac:dyDescent="0.2">
      <c r="A6655" t="s">
        <v>10026</v>
      </c>
    </row>
    <row r="6656" spans="1:1" x14ac:dyDescent="0.2">
      <c r="A6656" t="s">
        <v>10027</v>
      </c>
    </row>
    <row r="6657" spans="1:1" x14ac:dyDescent="0.2">
      <c r="A6657" t="s">
        <v>10028</v>
      </c>
    </row>
    <row r="6658" spans="1:1" x14ac:dyDescent="0.2">
      <c r="A6658" t="s">
        <v>10029</v>
      </c>
    </row>
    <row r="6659" spans="1:1" x14ac:dyDescent="0.2">
      <c r="A6659" t="s">
        <v>10030</v>
      </c>
    </row>
    <row r="6660" spans="1:1" x14ac:dyDescent="0.2">
      <c r="A6660" t="s">
        <v>10031</v>
      </c>
    </row>
    <row r="6661" spans="1:1" x14ac:dyDescent="0.2">
      <c r="A6661" t="s">
        <v>10032</v>
      </c>
    </row>
    <row r="6662" spans="1:1" x14ac:dyDescent="0.2">
      <c r="A6662" t="s">
        <v>10033</v>
      </c>
    </row>
    <row r="6663" spans="1:1" x14ac:dyDescent="0.2">
      <c r="A6663" t="s">
        <v>10034</v>
      </c>
    </row>
    <row r="6664" spans="1:1" x14ac:dyDescent="0.2">
      <c r="A6664" t="s">
        <v>10035</v>
      </c>
    </row>
    <row r="6665" spans="1:1" x14ac:dyDescent="0.2">
      <c r="A6665" t="s">
        <v>10036</v>
      </c>
    </row>
    <row r="6666" spans="1:1" x14ac:dyDescent="0.2">
      <c r="A6666" t="s">
        <v>10037</v>
      </c>
    </row>
    <row r="6667" spans="1:1" x14ac:dyDescent="0.2">
      <c r="A6667" t="s">
        <v>10038</v>
      </c>
    </row>
    <row r="6668" spans="1:1" x14ac:dyDescent="0.2">
      <c r="A6668" t="s">
        <v>10039</v>
      </c>
    </row>
    <row r="6669" spans="1:1" x14ac:dyDescent="0.2">
      <c r="A6669" t="s">
        <v>10040</v>
      </c>
    </row>
    <row r="6670" spans="1:1" x14ac:dyDescent="0.2">
      <c r="A6670" t="s">
        <v>10041</v>
      </c>
    </row>
    <row r="6671" spans="1:1" x14ac:dyDescent="0.2">
      <c r="A6671" t="s">
        <v>10042</v>
      </c>
    </row>
    <row r="6672" spans="1:1" x14ac:dyDescent="0.2">
      <c r="A6672" t="s">
        <v>10043</v>
      </c>
    </row>
    <row r="6673" spans="1:1" x14ac:dyDescent="0.2">
      <c r="A6673" t="s">
        <v>10044</v>
      </c>
    </row>
    <row r="6674" spans="1:1" x14ac:dyDescent="0.2">
      <c r="A6674" t="s">
        <v>10045</v>
      </c>
    </row>
    <row r="6675" spans="1:1" x14ac:dyDescent="0.2">
      <c r="A6675" t="s">
        <v>10046</v>
      </c>
    </row>
    <row r="6676" spans="1:1" x14ac:dyDescent="0.2">
      <c r="A6676" t="s">
        <v>10047</v>
      </c>
    </row>
    <row r="6677" spans="1:1" x14ac:dyDescent="0.2">
      <c r="A6677" t="s">
        <v>10048</v>
      </c>
    </row>
    <row r="6678" spans="1:1" x14ac:dyDescent="0.2">
      <c r="A6678" t="s">
        <v>10049</v>
      </c>
    </row>
    <row r="6679" spans="1:1" x14ac:dyDescent="0.2">
      <c r="A6679" t="s">
        <v>10050</v>
      </c>
    </row>
    <row r="6680" spans="1:1" x14ac:dyDescent="0.2">
      <c r="A6680" t="s">
        <v>10051</v>
      </c>
    </row>
    <row r="6681" spans="1:1" x14ac:dyDescent="0.2">
      <c r="A6681" t="s">
        <v>10052</v>
      </c>
    </row>
    <row r="6682" spans="1:1" x14ac:dyDescent="0.2">
      <c r="A6682" t="s">
        <v>10053</v>
      </c>
    </row>
    <row r="6683" spans="1:1" x14ac:dyDescent="0.2">
      <c r="A6683" t="s">
        <v>10054</v>
      </c>
    </row>
    <row r="6684" spans="1:1" x14ac:dyDescent="0.2">
      <c r="A6684" t="s">
        <v>10055</v>
      </c>
    </row>
    <row r="6685" spans="1:1" x14ac:dyDescent="0.2">
      <c r="A6685" t="s">
        <v>10056</v>
      </c>
    </row>
    <row r="6686" spans="1:1" x14ac:dyDescent="0.2">
      <c r="A6686" t="s">
        <v>10057</v>
      </c>
    </row>
    <row r="6687" spans="1:1" x14ac:dyDescent="0.2">
      <c r="A6687" t="s">
        <v>10058</v>
      </c>
    </row>
    <row r="6688" spans="1:1" x14ac:dyDescent="0.2">
      <c r="A6688" t="s">
        <v>10059</v>
      </c>
    </row>
    <row r="6689" spans="1:1" x14ac:dyDescent="0.2">
      <c r="A6689" t="s">
        <v>10060</v>
      </c>
    </row>
    <row r="6690" spans="1:1" x14ac:dyDescent="0.2">
      <c r="A6690" t="s">
        <v>10061</v>
      </c>
    </row>
    <row r="6691" spans="1:1" x14ac:dyDescent="0.2">
      <c r="A6691" t="s">
        <v>10062</v>
      </c>
    </row>
    <row r="6692" spans="1:1" x14ac:dyDescent="0.2">
      <c r="A6692" t="s">
        <v>10063</v>
      </c>
    </row>
    <row r="6693" spans="1:1" x14ac:dyDescent="0.2">
      <c r="A6693" t="s">
        <v>10064</v>
      </c>
    </row>
    <row r="6694" spans="1:1" x14ac:dyDescent="0.2">
      <c r="A6694" t="s">
        <v>10065</v>
      </c>
    </row>
    <row r="6695" spans="1:1" x14ac:dyDescent="0.2">
      <c r="A6695" t="s">
        <v>10066</v>
      </c>
    </row>
    <row r="6696" spans="1:1" x14ac:dyDescent="0.2">
      <c r="A6696" t="s">
        <v>10067</v>
      </c>
    </row>
    <row r="6697" spans="1:1" x14ac:dyDescent="0.2">
      <c r="A6697" t="s">
        <v>10068</v>
      </c>
    </row>
    <row r="6698" spans="1:1" x14ac:dyDescent="0.2">
      <c r="A6698" t="s">
        <v>10069</v>
      </c>
    </row>
    <row r="6699" spans="1:1" x14ac:dyDescent="0.2">
      <c r="A6699" t="s">
        <v>10070</v>
      </c>
    </row>
    <row r="6700" spans="1:1" x14ac:dyDescent="0.2">
      <c r="A6700" t="s">
        <v>10071</v>
      </c>
    </row>
    <row r="6701" spans="1:1" x14ac:dyDescent="0.2">
      <c r="A6701" t="s">
        <v>10072</v>
      </c>
    </row>
    <row r="6702" spans="1:1" x14ac:dyDescent="0.2">
      <c r="A6702" t="s">
        <v>10073</v>
      </c>
    </row>
    <row r="6703" spans="1:1" x14ac:dyDescent="0.2">
      <c r="A6703" t="s">
        <v>10074</v>
      </c>
    </row>
    <row r="6704" spans="1:1" x14ac:dyDescent="0.2">
      <c r="A6704" t="s">
        <v>10075</v>
      </c>
    </row>
    <row r="6705" spans="1:1" x14ac:dyDescent="0.2">
      <c r="A6705" t="s">
        <v>10076</v>
      </c>
    </row>
    <row r="6706" spans="1:1" x14ac:dyDescent="0.2">
      <c r="A6706" t="s">
        <v>10077</v>
      </c>
    </row>
    <row r="6707" spans="1:1" x14ac:dyDescent="0.2">
      <c r="A6707" t="s">
        <v>10078</v>
      </c>
    </row>
    <row r="6708" spans="1:1" x14ac:dyDescent="0.2">
      <c r="A6708" t="s">
        <v>10079</v>
      </c>
    </row>
    <row r="6709" spans="1:1" x14ac:dyDescent="0.2">
      <c r="A6709" t="s">
        <v>10080</v>
      </c>
    </row>
    <row r="6710" spans="1:1" x14ac:dyDescent="0.2">
      <c r="A6710" t="s">
        <v>10081</v>
      </c>
    </row>
    <row r="6711" spans="1:1" x14ac:dyDescent="0.2">
      <c r="A6711" t="s">
        <v>10082</v>
      </c>
    </row>
    <row r="6712" spans="1:1" x14ac:dyDescent="0.2">
      <c r="A6712" t="s">
        <v>10083</v>
      </c>
    </row>
    <row r="6713" spans="1:1" x14ac:dyDescent="0.2">
      <c r="A6713" t="s">
        <v>10084</v>
      </c>
    </row>
    <row r="6714" spans="1:1" x14ac:dyDescent="0.2">
      <c r="A6714" t="s">
        <v>10085</v>
      </c>
    </row>
    <row r="6715" spans="1:1" x14ac:dyDescent="0.2">
      <c r="A6715" t="s">
        <v>10086</v>
      </c>
    </row>
    <row r="6716" spans="1:1" x14ac:dyDescent="0.2">
      <c r="A6716" t="s">
        <v>10087</v>
      </c>
    </row>
    <row r="6717" spans="1:1" x14ac:dyDescent="0.2">
      <c r="A6717" t="s">
        <v>10088</v>
      </c>
    </row>
    <row r="6718" spans="1:1" x14ac:dyDescent="0.2">
      <c r="A6718" t="s">
        <v>10089</v>
      </c>
    </row>
    <row r="6719" spans="1:1" x14ac:dyDescent="0.2">
      <c r="A6719" t="s">
        <v>10090</v>
      </c>
    </row>
    <row r="6720" spans="1:1" x14ac:dyDescent="0.2">
      <c r="A6720" t="s">
        <v>10091</v>
      </c>
    </row>
    <row r="6721" spans="1:1" x14ac:dyDescent="0.2">
      <c r="A6721" t="s">
        <v>10092</v>
      </c>
    </row>
    <row r="6722" spans="1:1" x14ac:dyDescent="0.2">
      <c r="A6722" t="s">
        <v>10093</v>
      </c>
    </row>
    <row r="6723" spans="1:1" x14ac:dyDescent="0.2">
      <c r="A6723" t="s">
        <v>10094</v>
      </c>
    </row>
    <row r="6724" spans="1:1" x14ac:dyDescent="0.2">
      <c r="A6724" t="s">
        <v>10095</v>
      </c>
    </row>
    <row r="6725" spans="1:1" x14ac:dyDescent="0.2">
      <c r="A6725" t="s">
        <v>10096</v>
      </c>
    </row>
    <row r="6726" spans="1:1" x14ac:dyDescent="0.2">
      <c r="A6726" t="s">
        <v>10097</v>
      </c>
    </row>
    <row r="6727" spans="1:1" x14ac:dyDescent="0.2">
      <c r="A6727" t="s">
        <v>10098</v>
      </c>
    </row>
    <row r="6728" spans="1:1" x14ac:dyDescent="0.2">
      <c r="A6728" t="s">
        <v>10099</v>
      </c>
    </row>
    <row r="6729" spans="1:1" x14ac:dyDescent="0.2">
      <c r="A6729" t="s">
        <v>10100</v>
      </c>
    </row>
    <row r="6730" spans="1:1" x14ac:dyDescent="0.2">
      <c r="A6730" t="s">
        <v>10101</v>
      </c>
    </row>
    <row r="6731" spans="1:1" x14ac:dyDescent="0.2">
      <c r="A6731" t="s">
        <v>10102</v>
      </c>
    </row>
    <row r="6732" spans="1:1" x14ac:dyDescent="0.2">
      <c r="A6732" t="s">
        <v>10103</v>
      </c>
    </row>
    <row r="6733" spans="1:1" x14ac:dyDescent="0.2">
      <c r="A6733" t="s">
        <v>10104</v>
      </c>
    </row>
    <row r="6734" spans="1:1" x14ac:dyDescent="0.2">
      <c r="A6734" t="s">
        <v>10105</v>
      </c>
    </row>
    <row r="6735" spans="1:1" x14ac:dyDescent="0.2">
      <c r="A6735" t="s">
        <v>10106</v>
      </c>
    </row>
    <row r="6736" spans="1:1" x14ac:dyDescent="0.2">
      <c r="A6736" t="s">
        <v>10107</v>
      </c>
    </row>
    <row r="6737" spans="1:1" x14ac:dyDescent="0.2">
      <c r="A6737" t="s">
        <v>10108</v>
      </c>
    </row>
    <row r="6738" spans="1:1" x14ac:dyDescent="0.2">
      <c r="A6738" t="s">
        <v>10109</v>
      </c>
    </row>
    <row r="6739" spans="1:1" x14ac:dyDescent="0.2">
      <c r="A6739" t="s">
        <v>10110</v>
      </c>
    </row>
    <row r="6740" spans="1:1" x14ac:dyDescent="0.2">
      <c r="A6740" t="s">
        <v>10111</v>
      </c>
    </row>
    <row r="6741" spans="1:1" x14ac:dyDescent="0.2">
      <c r="A6741" t="s">
        <v>10112</v>
      </c>
    </row>
    <row r="6742" spans="1:1" x14ac:dyDescent="0.2">
      <c r="A6742" t="s">
        <v>10113</v>
      </c>
    </row>
    <row r="6743" spans="1:1" x14ac:dyDescent="0.2">
      <c r="A6743" t="s">
        <v>10114</v>
      </c>
    </row>
    <row r="6744" spans="1:1" x14ac:dyDescent="0.2">
      <c r="A6744" t="s">
        <v>10115</v>
      </c>
    </row>
    <row r="6745" spans="1:1" x14ac:dyDescent="0.2">
      <c r="A6745" t="s">
        <v>10116</v>
      </c>
    </row>
    <row r="6746" spans="1:1" x14ac:dyDescent="0.2">
      <c r="A6746" t="s">
        <v>10117</v>
      </c>
    </row>
    <row r="6747" spans="1:1" x14ac:dyDescent="0.2">
      <c r="A6747" t="s">
        <v>10118</v>
      </c>
    </row>
    <row r="6748" spans="1:1" x14ac:dyDescent="0.2">
      <c r="A6748" t="s">
        <v>10119</v>
      </c>
    </row>
    <row r="6749" spans="1:1" x14ac:dyDescent="0.2">
      <c r="A6749" t="s">
        <v>10120</v>
      </c>
    </row>
    <row r="6750" spans="1:1" x14ac:dyDescent="0.2">
      <c r="A6750" t="s">
        <v>10121</v>
      </c>
    </row>
    <row r="6751" spans="1:1" x14ac:dyDescent="0.2">
      <c r="A6751" t="s">
        <v>10122</v>
      </c>
    </row>
    <row r="6752" spans="1:1" x14ac:dyDescent="0.2">
      <c r="A6752" t="s">
        <v>10123</v>
      </c>
    </row>
    <row r="6753" spans="1:1" x14ac:dyDescent="0.2">
      <c r="A6753" t="s">
        <v>10124</v>
      </c>
    </row>
    <row r="6754" spans="1:1" x14ac:dyDescent="0.2">
      <c r="A6754" t="s">
        <v>10125</v>
      </c>
    </row>
    <row r="6755" spans="1:1" x14ac:dyDescent="0.2">
      <c r="A6755" t="s">
        <v>10126</v>
      </c>
    </row>
    <row r="6756" spans="1:1" x14ac:dyDescent="0.2">
      <c r="A6756" t="s">
        <v>10127</v>
      </c>
    </row>
    <row r="6757" spans="1:1" x14ac:dyDescent="0.2">
      <c r="A6757" t="s">
        <v>10128</v>
      </c>
    </row>
    <row r="6758" spans="1:1" x14ac:dyDescent="0.2">
      <c r="A6758" t="s">
        <v>10129</v>
      </c>
    </row>
    <row r="6759" spans="1:1" x14ac:dyDescent="0.2">
      <c r="A6759" t="s">
        <v>10130</v>
      </c>
    </row>
    <row r="6760" spans="1:1" x14ac:dyDescent="0.2">
      <c r="A6760" t="s">
        <v>10131</v>
      </c>
    </row>
    <row r="6761" spans="1:1" x14ac:dyDescent="0.2">
      <c r="A6761" t="s">
        <v>10132</v>
      </c>
    </row>
    <row r="6762" spans="1:1" x14ac:dyDescent="0.2">
      <c r="A6762" t="s">
        <v>10133</v>
      </c>
    </row>
    <row r="6763" spans="1:1" x14ac:dyDescent="0.2">
      <c r="A6763" t="s">
        <v>10134</v>
      </c>
    </row>
    <row r="6764" spans="1:1" x14ac:dyDescent="0.2">
      <c r="A6764" t="s">
        <v>10135</v>
      </c>
    </row>
    <row r="6765" spans="1:1" x14ac:dyDescent="0.2">
      <c r="A6765" t="s">
        <v>10136</v>
      </c>
    </row>
    <row r="6766" spans="1:1" x14ac:dyDescent="0.2">
      <c r="A6766" t="s">
        <v>10137</v>
      </c>
    </row>
    <row r="6767" spans="1:1" x14ac:dyDescent="0.2">
      <c r="A6767" t="s">
        <v>10138</v>
      </c>
    </row>
    <row r="6768" spans="1:1" x14ac:dyDescent="0.2">
      <c r="A6768" t="s">
        <v>10139</v>
      </c>
    </row>
    <row r="6769" spans="1:1" x14ac:dyDescent="0.2">
      <c r="A6769" t="s">
        <v>10140</v>
      </c>
    </row>
    <row r="6770" spans="1:1" x14ac:dyDescent="0.2">
      <c r="A6770" t="s">
        <v>10141</v>
      </c>
    </row>
    <row r="6771" spans="1:1" x14ac:dyDescent="0.2">
      <c r="A6771" t="s">
        <v>10142</v>
      </c>
    </row>
    <row r="6772" spans="1:1" x14ac:dyDescent="0.2">
      <c r="A6772" t="s">
        <v>10143</v>
      </c>
    </row>
    <row r="6773" spans="1:1" x14ac:dyDescent="0.2">
      <c r="A6773" t="s">
        <v>10144</v>
      </c>
    </row>
    <row r="6774" spans="1:1" x14ac:dyDescent="0.2">
      <c r="A6774" t="s">
        <v>10145</v>
      </c>
    </row>
    <row r="6775" spans="1:1" x14ac:dyDescent="0.2">
      <c r="A6775" t="s">
        <v>10146</v>
      </c>
    </row>
    <row r="6776" spans="1:1" x14ac:dyDescent="0.2">
      <c r="A6776" t="s">
        <v>10147</v>
      </c>
    </row>
    <row r="6777" spans="1:1" x14ac:dyDescent="0.2">
      <c r="A6777" t="s">
        <v>10148</v>
      </c>
    </row>
    <row r="6778" spans="1:1" x14ac:dyDescent="0.2">
      <c r="A6778" t="s">
        <v>10149</v>
      </c>
    </row>
    <row r="6779" spans="1:1" x14ac:dyDescent="0.2">
      <c r="A6779" t="s">
        <v>10150</v>
      </c>
    </row>
    <row r="6780" spans="1:1" x14ac:dyDescent="0.2">
      <c r="A6780" t="s">
        <v>10151</v>
      </c>
    </row>
    <row r="6781" spans="1:1" x14ac:dyDescent="0.2">
      <c r="A6781" t="s">
        <v>10152</v>
      </c>
    </row>
    <row r="6782" spans="1:1" x14ac:dyDescent="0.2">
      <c r="A6782" t="s">
        <v>10153</v>
      </c>
    </row>
    <row r="6783" spans="1:1" x14ac:dyDescent="0.2">
      <c r="A6783" t="s">
        <v>10154</v>
      </c>
    </row>
    <row r="6784" spans="1:1" x14ac:dyDescent="0.2">
      <c r="A6784" t="s">
        <v>10155</v>
      </c>
    </row>
    <row r="6785" spans="1:1" x14ac:dyDescent="0.2">
      <c r="A6785" t="s">
        <v>10156</v>
      </c>
    </row>
    <row r="6786" spans="1:1" x14ac:dyDescent="0.2">
      <c r="A6786" t="s">
        <v>10157</v>
      </c>
    </row>
    <row r="6787" spans="1:1" x14ac:dyDescent="0.2">
      <c r="A6787" t="s">
        <v>10158</v>
      </c>
    </row>
    <row r="6788" spans="1:1" x14ac:dyDescent="0.2">
      <c r="A6788" t="s">
        <v>10159</v>
      </c>
    </row>
    <row r="6789" spans="1:1" x14ac:dyDescent="0.2">
      <c r="A6789" t="s">
        <v>10160</v>
      </c>
    </row>
    <row r="6790" spans="1:1" x14ac:dyDescent="0.2">
      <c r="A6790" t="s">
        <v>10161</v>
      </c>
    </row>
    <row r="6791" spans="1:1" x14ac:dyDescent="0.2">
      <c r="A6791" t="s">
        <v>10162</v>
      </c>
    </row>
    <row r="6792" spans="1:1" x14ac:dyDescent="0.2">
      <c r="A6792" t="s">
        <v>10163</v>
      </c>
    </row>
    <row r="6793" spans="1:1" x14ac:dyDescent="0.2">
      <c r="A6793" t="s">
        <v>10164</v>
      </c>
    </row>
    <row r="6794" spans="1:1" x14ac:dyDescent="0.2">
      <c r="A6794" t="s">
        <v>10165</v>
      </c>
    </row>
    <row r="6795" spans="1:1" x14ac:dyDescent="0.2">
      <c r="A6795" t="s">
        <v>10166</v>
      </c>
    </row>
    <row r="6796" spans="1:1" x14ac:dyDescent="0.2">
      <c r="A6796" t="s">
        <v>10167</v>
      </c>
    </row>
    <row r="6797" spans="1:1" x14ac:dyDescent="0.2">
      <c r="A6797" t="s">
        <v>10168</v>
      </c>
    </row>
    <row r="6798" spans="1:1" x14ac:dyDescent="0.2">
      <c r="A6798" t="s">
        <v>10169</v>
      </c>
    </row>
    <row r="6799" spans="1:1" x14ac:dyDescent="0.2">
      <c r="A6799" t="s">
        <v>10170</v>
      </c>
    </row>
    <row r="6800" spans="1:1" x14ac:dyDescent="0.2">
      <c r="A6800" t="s">
        <v>10171</v>
      </c>
    </row>
    <row r="6801" spans="1:1" x14ac:dyDescent="0.2">
      <c r="A6801" t="s">
        <v>10172</v>
      </c>
    </row>
    <row r="6802" spans="1:1" x14ac:dyDescent="0.2">
      <c r="A6802" t="s">
        <v>10173</v>
      </c>
    </row>
    <row r="6803" spans="1:1" x14ac:dyDescent="0.2">
      <c r="A6803" t="s">
        <v>10174</v>
      </c>
    </row>
    <row r="6804" spans="1:1" x14ac:dyDescent="0.2">
      <c r="A6804" t="s">
        <v>10175</v>
      </c>
    </row>
    <row r="6805" spans="1:1" x14ac:dyDescent="0.2">
      <c r="A6805" t="s">
        <v>10176</v>
      </c>
    </row>
    <row r="6806" spans="1:1" x14ac:dyDescent="0.2">
      <c r="A6806" t="s">
        <v>10177</v>
      </c>
    </row>
    <row r="6807" spans="1:1" x14ac:dyDescent="0.2">
      <c r="A6807" t="s">
        <v>10178</v>
      </c>
    </row>
    <row r="6808" spans="1:1" x14ac:dyDescent="0.2">
      <c r="A6808" t="s">
        <v>10179</v>
      </c>
    </row>
    <row r="6809" spans="1:1" x14ac:dyDescent="0.2">
      <c r="A6809" t="s">
        <v>10180</v>
      </c>
    </row>
    <row r="6810" spans="1:1" x14ac:dyDescent="0.2">
      <c r="A6810" t="s">
        <v>10181</v>
      </c>
    </row>
    <row r="6811" spans="1:1" x14ac:dyDescent="0.2">
      <c r="A6811" t="s">
        <v>10182</v>
      </c>
    </row>
    <row r="6812" spans="1:1" x14ac:dyDescent="0.2">
      <c r="A6812" t="s">
        <v>10183</v>
      </c>
    </row>
    <row r="6813" spans="1:1" x14ac:dyDescent="0.2">
      <c r="A6813" t="s">
        <v>10184</v>
      </c>
    </row>
    <row r="6814" spans="1:1" x14ac:dyDescent="0.2">
      <c r="A6814" t="s">
        <v>10185</v>
      </c>
    </row>
    <row r="6815" spans="1:1" x14ac:dyDescent="0.2">
      <c r="A6815" t="s">
        <v>10186</v>
      </c>
    </row>
    <row r="6816" spans="1:1" x14ac:dyDescent="0.2">
      <c r="A6816" t="s">
        <v>10187</v>
      </c>
    </row>
    <row r="6817" spans="1:1" x14ac:dyDescent="0.2">
      <c r="A6817" t="s">
        <v>10188</v>
      </c>
    </row>
    <row r="6818" spans="1:1" x14ac:dyDescent="0.2">
      <c r="A6818" t="s">
        <v>10189</v>
      </c>
    </row>
    <row r="6819" spans="1:1" x14ac:dyDescent="0.2">
      <c r="A6819" t="s">
        <v>10190</v>
      </c>
    </row>
    <row r="6820" spans="1:1" x14ac:dyDescent="0.2">
      <c r="A6820" t="s">
        <v>10191</v>
      </c>
    </row>
    <row r="6821" spans="1:1" x14ac:dyDescent="0.2">
      <c r="A6821" t="s">
        <v>10192</v>
      </c>
    </row>
    <row r="6822" spans="1:1" x14ac:dyDescent="0.2">
      <c r="A6822" t="s">
        <v>10193</v>
      </c>
    </row>
    <row r="6823" spans="1:1" x14ac:dyDescent="0.2">
      <c r="A6823" t="s">
        <v>10194</v>
      </c>
    </row>
    <row r="6824" spans="1:1" x14ac:dyDescent="0.2">
      <c r="A6824" t="s">
        <v>10195</v>
      </c>
    </row>
    <row r="6825" spans="1:1" x14ac:dyDescent="0.2">
      <c r="A6825" t="s">
        <v>10196</v>
      </c>
    </row>
    <row r="6826" spans="1:1" x14ac:dyDescent="0.2">
      <c r="A6826" t="s">
        <v>10197</v>
      </c>
    </row>
    <row r="6827" spans="1:1" x14ac:dyDescent="0.2">
      <c r="A6827" t="s">
        <v>10198</v>
      </c>
    </row>
    <row r="6828" spans="1:1" x14ac:dyDescent="0.2">
      <c r="A6828" t="s">
        <v>10199</v>
      </c>
    </row>
    <row r="6829" spans="1:1" x14ac:dyDescent="0.2">
      <c r="A6829" t="s">
        <v>10200</v>
      </c>
    </row>
    <row r="6830" spans="1:1" x14ac:dyDescent="0.2">
      <c r="A6830" t="s">
        <v>10201</v>
      </c>
    </row>
    <row r="6831" spans="1:1" x14ac:dyDescent="0.2">
      <c r="A6831" t="s">
        <v>10202</v>
      </c>
    </row>
    <row r="6832" spans="1:1" x14ac:dyDescent="0.2">
      <c r="A6832" t="s">
        <v>10203</v>
      </c>
    </row>
    <row r="6833" spans="1:1" x14ac:dyDescent="0.2">
      <c r="A6833" t="s">
        <v>10204</v>
      </c>
    </row>
    <row r="6834" spans="1:1" x14ac:dyDescent="0.2">
      <c r="A6834" t="s">
        <v>10205</v>
      </c>
    </row>
    <row r="6835" spans="1:1" x14ac:dyDescent="0.2">
      <c r="A6835" t="s">
        <v>10206</v>
      </c>
    </row>
    <row r="6836" spans="1:1" x14ac:dyDescent="0.2">
      <c r="A6836" t="s">
        <v>10207</v>
      </c>
    </row>
    <row r="6837" spans="1:1" x14ac:dyDescent="0.2">
      <c r="A6837" t="s">
        <v>10208</v>
      </c>
    </row>
    <row r="6838" spans="1:1" x14ac:dyDescent="0.2">
      <c r="A6838" t="s">
        <v>10209</v>
      </c>
    </row>
    <row r="6839" spans="1:1" x14ac:dyDescent="0.2">
      <c r="A6839" t="s">
        <v>10210</v>
      </c>
    </row>
    <row r="6840" spans="1:1" x14ac:dyDescent="0.2">
      <c r="A6840" t="s">
        <v>10211</v>
      </c>
    </row>
    <row r="6841" spans="1:1" x14ac:dyDescent="0.2">
      <c r="A6841" t="s">
        <v>10212</v>
      </c>
    </row>
    <row r="6842" spans="1:1" x14ac:dyDescent="0.2">
      <c r="A6842" t="s">
        <v>10213</v>
      </c>
    </row>
    <row r="6843" spans="1:1" x14ac:dyDescent="0.2">
      <c r="A6843" t="s">
        <v>10214</v>
      </c>
    </row>
    <row r="6844" spans="1:1" x14ac:dyDescent="0.2">
      <c r="A6844" t="s">
        <v>10215</v>
      </c>
    </row>
    <row r="6845" spans="1:1" x14ac:dyDescent="0.2">
      <c r="A6845" t="s">
        <v>10216</v>
      </c>
    </row>
    <row r="6846" spans="1:1" x14ac:dyDescent="0.2">
      <c r="A6846" t="s">
        <v>10217</v>
      </c>
    </row>
    <row r="6847" spans="1:1" x14ac:dyDescent="0.2">
      <c r="A6847" t="s">
        <v>10218</v>
      </c>
    </row>
    <row r="6848" spans="1:1" x14ac:dyDescent="0.2">
      <c r="A6848" t="s">
        <v>10219</v>
      </c>
    </row>
    <row r="6849" spans="1:1" x14ac:dyDescent="0.2">
      <c r="A6849" t="s">
        <v>10220</v>
      </c>
    </row>
    <row r="6850" spans="1:1" x14ac:dyDescent="0.2">
      <c r="A6850" t="s">
        <v>10221</v>
      </c>
    </row>
    <row r="6851" spans="1:1" x14ac:dyDescent="0.2">
      <c r="A6851" t="s">
        <v>10222</v>
      </c>
    </row>
    <row r="6852" spans="1:1" x14ac:dyDescent="0.2">
      <c r="A6852" t="s">
        <v>10223</v>
      </c>
    </row>
    <row r="6853" spans="1:1" x14ac:dyDescent="0.2">
      <c r="A6853" t="s">
        <v>10224</v>
      </c>
    </row>
    <row r="6854" spans="1:1" x14ac:dyDescent="0.2">
      <c r="A6854" t="s">
        <v>10225</v>
      </c>
    </row>
    <row r="6855" spans="1:1" x14ac:dyDescent="0.2">
      <c r="A6855" t="s">
        <v>10226</v>
      </c>
    </row>
    <row r="6856" spans="1:1" x14ac:dyDescent="0.2">
      <c r="A6856" t="s">
        <v>10227</v>
      </c>
    </row>
    <row r="6857" spans="1:1" x14ac:dyDescent="0.2">
      <c r="A6857" t="s">
        <v>10228</v>
      </c>
    </row>
    <row r="6858" spans="1:1" x14ac:dyDescent="0.2">
      <c r="A6858" t="s">
        <v>10229</v>
      </c>
    </row>
    <row r="6859" spans="1:1" x14ac:dyDescent="0.2">
      <c r="A6859" t="s">
        <v>10230</v>
      </c>
    </row>
    <row r="6860" spans="1:1" x14ac:dyDescent="0.2">
      <c r="A6860" t="s">
        <v>10231</v>
      </c>
    </row>
    <row r="6861" spans="1:1" x14ac:dyDescent="0.2">
      <c r="A6861" t="s">
        <v>10232</v>
      </c>
    </row>
    <row r="6862" spans="1:1" x14ac:dyDescent="0.2">
      <c r="A6862" t="s">
        <v>10233</v>
      </c>
    </row>
    <row r="6863" spans="1:1" x14ac:dyDescent="0.2">
      <c r="A6863" t="s">
        <v>10234</v>
      </c>
    </row>
    <row r="6864" spans="1:1" x14ac:dyDescent="0.2">
      <c r="A6864" t="s">
        <v>10235</v>
      </c>
    </row>
    <row r="6865" spans="1:4" x14ac:dyDescent="0.2">
      <c r="A6865" t="s">
        <v>10236</v>
      </c>
    </row>
    <row r="6866" spans="1:4" x14ac:dyDescent="0.2">
      <c r="A6866" t="s">
        <v>10237</v>
      </c>
    </row>
    <row r="6867" spans="1:4" x14ac:dyDescent="0.2">
      <c r="A6867" t="s">
        <v>10238</v>
      </c>
    </row>
    <row r="6868" spans="1:4" x14ac:dyDescent="0.2">
      <c r="A6868" t="s">
        <v>10239</v>
      </c>
    </row>
    <row r="6869" spans="1:4" x14ac:dyDescent="0.2">
      <c r="A6869" t="s">
        <v>10240</v>
      </c>
    </row>
    <row r="6870" spans="1:4" x14ac:dyDescent="0.2">
      <c r="A6870" t="s">
        <v>10241</v>
      </c>
    </row>
    <row r="6871" spans="1:4" x14ac:dyDescent="0.2">
      <c r="A6871" t="s">
        <v>10242</v>
      </c>
    </row>
    <row r="6872" spans="1:4" x14ac:dyDescent="0.2">
      <c r="A6872" t="s">
        <v>10243</v>
      </c>
    </row>
    <row r="6873" spans="1:4" x14ac:dyDescent="0.2">
      <c r="A6873" t="s">
        <v>10244</v>
      </c>
    </row>
    <row r="6874" spans="1:4" x14ac:dyDescent="0.2">
      <c r="A6874" t="s">
        <v>10245</v>
      </c>
    </row>
    <row r="6875" spans="1:4" x14ac:dyDescent="0.2">
      <c r="A6875" t="s">
        <v>10246</v>
      </c>
    </row>
    <row r="6876" spans="1:4" x14ac:dyDescent="0.2">
      <c r="A6876" t="s">
        <v>10247</v>
      </c>
    </row>
    <row r="6877" spans="1:4" x14ac:dyDescent="0.2">
      <c r="A6877" t="s">
        <v>10248</v>
      </c>
      <c r="B6877">
        <v>0.49225999999999998</v>
      </c>
      <c r="C6877">
        <v>0.50773999999999997</v>
      </c>
      <c r="D6877">
        <v>0.49225999999999998</v>
      </c>
    </row>
    <row r="6878" spans="1:4" x14ac:dyDescent="0.2">
      <c r="A6878" t="s">
        <v>10249</v>
      </c>
      <c r="B6878">
        <v>0.52507700000000002</v>
      </c>
      <c r="C6878">
        <v>0.47492299999999998</v>
      </c>
      <c r="D6878">
        <v>0.52507700000000002</v>
      </c>
    </row>
    <row r="6879" spans="1:4" x14ac:dyDescent="0.2">
      <c r="A6879" t="s">
        <v>10250</v>
      </c>
      <c r="B6879">
        <v>0.55789299999999997</v>
      </c>
      <c r="C6879">
        <v>0.44210700000000003</v>
      </c>
      <c r="D6879">
        <v>0.55789299999999997</v>
      </c>
    </row>
    <row r="6880" spans="1:4" x14ac:dyDescent="0.2">
      <c r="A6880" t="s">
        <v>10251</v>
      </c>
      <c r="B6880">
        <v>0.59071200000000001</v>
      </c>
      <c r="C6880">
        <v>0.40928799999999999</v>
      </c>
      <c r="D6880">
        <v>0.59071200000000001</v>
      </c>
    </row>
    <row r="6881" spans="1:4" x14ac:dyDescent="0.2">
      <c r="A6881" t="s">
        <v>10252</v>
      </c>
      <c r="B6881">
        <v>0.623529</v>
      </c>
      <c r="C6881">
        <v>0.376471</v>
      </c>
      <c r="D6881">
        <v>0.623529</v>
      </c>
    </row>
    <row r="6882" spans="1:4" x14ac:dyDescent="0.2">
      <c r="A6882" t="s">
        <v>10253</v>
      </c>
      <c r="B6882">
        <v>0.65634700000000001</v>
      </c>
      <c r="C6882">
        <v>0.34365299999999999</v>
      </c>
      <c r="D6882">
        <v>0.65634700000000001</v>
      </c>
    </row>
    <row r="6883" spans="1:4" x14ac:dyDescent="0.2">
      <c r="A6883" t="s">
        <v>10254</v>
      </c>
      <c r="B6883">
        <v>0.689168</v>
      </c>
      <c r="C6883">
        <v>0.310832</v>
      </c>
      <c r="D6883">
        <v>0.689168</v>
      </c>
    </row>
    <row r="6884" spans="1:4" x14ac:dyDescent="0.2">
      <c r="A6884" t="s">
        <v>10255</v>
      </c>
      <c r="B6884">
        <v>0.72198300000000004</v>
      </c>
      <c r="C6884">
        <v>0.27801700000000001</v>
      </c>
      <c r="D6884">
        <v>0.72198300000000004</v>
      </c>
    </row>
    <row r="6885" spans="1:4" x14ac:dyDescent="0.2">
      <c r="A6885" t="s">
        <v>10256</v>
      </c>
      <c r="B6885">
        <v>0.75479799999999997</v>
      </c>
      <c r="C6885">
        <v>0.245202</v>
      </c>
      <c r="D6885">
        <v>0.75479799999999997</v>
      </c>
    </row>
    <row r="6886" spans="1:4" x14ac:dyDescent="0.2">
      <c r="A6886" t="s">
        <v>10257</v>
      </c>
      <c r="B6886">
        <v>0.78761300000000001</v>
      </c>
      <c r="C6886">
        <v>0.21238699999999999</v>
      </c>
      <c r="D6886">
        <v>0.78761300000000001</v>
      </c>
    </row>
    <row r="6887" spans="1:4" x14ac:dyDescent="0.2">
      <c r="A6887" t="s">
        <v>10258</v>
      </c>
      <c r="B6887">
        <v>0.82043299999999997</v>
      </c>
      <c r="C6887">
        <v>0.179567</v>
      </c>
      <c r="D6887">
        <v>0.82043299999999997</v>
      </c>
    </row>
    <row r="6888" spans="1:4" x14ac:dyDescent="0.2">
      <c r="A6888" t="s">
        <v>10259</v>
      </c>
      <c r="B6888">
        <v>0.35322599999999998</v>
      </c>
      <c r="C6888">
        <v>0.64677399999999996</v>
      </c>
      <c r="D6888">
        <v>0.35322599999999998</v>
      </c>
    </row>
    <row r="6889" spans="1:4" x14ac:dyDescent="0.2">
      <c r="A6889" t="s">
        <v>10260</v>
      </c>
      <c r="B6889">
        <v>0.376774</v>
      </c>
      <c r="C6889">
        <v>0.62322599999999995</v>
      </c>
      <c r="D6889">
        <v>0.376774</v>
      </c>
    </row>
    <row r="6890" spans="1:4" x14ac:dyDescent="0.2">
      <c r="A6890" t="s">
        <v>10261</v>
      </c>
      <c r="B6890">
        <v>0.40032400000000001</v>
      </c>
      <c r="C6890">
        <v>0.59967599999999999</v>
      </c>
      <c r="D6890">
        <v>0.40032400000000001</v>
      </c>
    </row>
    <row r="6891" spans="1:4" x14ac:dyDescent="0.2">
      <c r="A6891" t="s">
        <v>10262</v>
      </c>
      <c r="B6891">
        <v>0.42387200000000003</v>
      </c>
      <c r="C6891">
        <v>0.57612799999999997</v>
      </c>
      <c r="D6891">
        <v>0.42387200000000003</v>
      </c>
    </row>
    <row r="6892" spans="1:4" x14ac:dyDescent="0.2">
      <c r="A6892" t="s">
        <v>10263</v>
      </c>
      <c r="B6892">
        <v>0.44741900000000001</v>
      </c>
      <c r="C6892">
        <v>0.55258099999999999</v>
      </c>
      <c r="D6892">
        <v>0.44741900000000001</v>
      </c>
    </row>
    <row r="6893" spans="1:4" x14ac:dyDescent="0.2">
      <c r="A6893" t="s">
        <v>10264</v>
      </c>
      <c r="B6893">
        <v>0.47096399999999999</v>
      </c>
      <c r="C6893">
        <v>0.52903599999999995</v>
      </c>
      <c r="D6893">
        <v>0.47096399999999999</v>
      </c>
    </row>
    <row r="6894" spans="1:4" x14ac:dyDescent="0.2">
      <c r="A6894" t="s">
        <v>10265</v>
      </c>
      <c r="B6894">
        <v>0.49452299999999999</v>
      </c>
      <c r="C6894">
        <v>0.50547699999999995</v>
      </c>
      <c r="D6894">
        <v>0.49452299999999999</v>
      </c>
    </row>
    <row r="6895" spans="1:4" x14ac:dyDescent="0.2">
      <c r="A6895" t="s">
        <v>10266</v>
      </c>
      <c r="B6895">
        <v>0.51806799999999997</v>
      </c>
      <c r="C6895">
        <v>0.48193200000000003</v>
      </c>
      <c r="D6895">
        <v>0.51806799999999997</v>
      </c>
    </row>
    <row r="6896" spans="1:4" x14ac:dyDescent="0.2">
      <c r="A6896" t="s">
        <v>10267</v>
      </c>
      <c r="B6896">
        <v>0.54161700000000002</v>
      </c>
      <c r="C6896">
        <v>0.45838299999999998</v>
      </c>
      <c r="D6896">
        <v>0.54161700000000002</v>
      </c>
    </row>
    <row r="6897" spans="1:4" x14ac:dyDescent="0.2">
      <c r="A6897" t="s">
        <v>10268</v>
      </c>
      <c r="B6897">
        <v>0.56516100000000002</v>
      </c>
      <c r="C6897">
        <v>0.43483899999999998</v>
      </c>
      <c r="D6897">
        <v>0.56516100000000002</v>
      </c>
    </row>
    <row r="6898" spans="1:4" x14ac:dyDescent="0.2">
      <c r="A6898" t="s">
        <v>10269</v>
      </c>
      <c r="B6898">
        <v>0.58870699999999998</v>
      </c>
      <c r="C6898">
        <v>0.41129300000000002</v>
      </c>
      <c r="D6898">
        <v>0.58870699999999998</v>
      </c>
    </row>
    <row r="6899" spans="1:4" x14ac:dyDescent="0.2">
      <c r="A6899" t="s">
        <v>10270</v>
      </c>
      <c r="B6899">
        <v>0.47556500000000002</v>
      </c>
      <c r="C6899">
        <v>0.52443499999999998</v>
      </c>
      <c r="D6899">
        <v>0.47556500000000002</v>
      </c>
    </row>
    <row r="6900" spans="1:4" x14ac:dyDescent="0.2">
      <c r="A6900" t="s">
        <v>10271</v>
      </c>
      <c r="B6900">
        <v>0.50726499999999997</v>
      </c>
      <c r="C6900">
        <v>0.49273499999999998</v>
      </c>
      <c r="D6900">
        <v>0.50726499999999997</v>
      </c>
    </row>
    <row r="6901" spans="1:4" x14ac:dyDescent="0.2">
      <c r="A6901" t="s">
        <v>10272</v>
      </c>
      <c r="B6901">
        <v>0.53897700000000004</v>
      </c>
      <c r="C6901">
        <v>0.46102300000000002</v>
      </c>
      <c r="D6901">
        <v>0.53897700000000004</v>
      </c>
    </row>
    <row r="6902" spans="1:4" x14ac:dyDescent="0.2">
      <c r="A6902" t="s">
        <v>10273</v>
      </c>
      <c r="B6902">
        <v>0.57067900000000005</v>
      </c>
      <c r="C6902">
        <v>0.42932100000000001</v>
      </c>
      <c r="D6902">
        <v>0.57067900000000005</v>
      </c>
    </row>
    <row r="6903" spans="1:4" x14ac:dyDescent="0.2">
      <c r="A6903" t="s">
        <v>10274</v>
      </c>
      <c r="B6903">
        <v>0.60238999999999998</v>
      </c>
      <c r="C6903">
        <v>0.39761000000000002</v>
      </c>
      <c r="D6903">
        <v>0.60238999999999998</v>
      </c>
    </row>
    <row r="6904" spans="1:4" x14ac:dyDescent="0.2">
      <c r="A6904" t="s">
        <v>10275</v>
      </c>
      <c r="B6904">
        <v>0.63409000000000004</v>
      </c>
      <c r="C6904">
        <v>0.36591000000000001</v>
      </c>
      <c r="D6904">
        <v>0.63409000000000004</v>
      </c>
    </row>
    <row r="6905" spans="1:4" x14ac:dyDescent="0.2">
      <c r="A6905" t="s">
        <v>10276</v>
      </c>
      <c r="B6905">
        <v>0.66579500000000003</v>
      </c>
      <c r="C6905">
        <v>0.33420499999999997</v>
      </c>
      <c r="D6905">
        <v>0.66579500000000003</v>
      </c>
    </row>
    <row r="6906" spans="1:4" x14ac:dyDescent="0.2">
      <c r="A6906" t="s">
        <v>10277</v>
      </c>
      <c r="B6906">
        <v>0.69749399999999995</v>
      </c>
      <c r="C6906">
        <v>0.302506</v>
      </c>
      <c r="D6906">
        <v>0.69749399999999995</v>
      </c>
    </row>
    <row r="6907" spans="1:4" x14ac:dyDescent="0.2">
      <c r="A6907" t="s">
        <v>10278</v>
      </c>
      <c r="B6907">
        <v>0.72920600000000002</v>
      </c>
      <c r="C6907">
        <v>0.27079399999999998</v>
      </c>
      <c r="D6907">
        <v>0.72920600000000002</v>
      </c>
    </row>
    <row r="6908" spans="1:4" x14ac:dyDescent="0.2">
      <c r="A6908" t="s">
        <v>10279</v>
      </c>
      <c r="B6908">
        <v>0.76090800000000003</v>
      </c>
      <c r="C6908">
        <v>0.239092</v>
      </c>
      <c r="D6908">
        <v>0.76090800000000003</v>
      </c>
    </row>
    <row r="6909" spans="1:4" x14ac:dyDescent="0.2">
      <c r="A6909" t="s">
        <v>10280</v>
      </c>
      <c r="B6909">
        <v>0.79261099999999995</v>
      </c>
      <c r="C6909">
        <v>0.20738899999999999</v>
      </c>
      <c r="D6909">
        <v>0.79261099999999995</v>
      </c>
    </row>
    <row r="6910" spans="1:4" x14ac:dyDescent="0.2">
      <c r="A6910" t="s">
        <v>10281</v>
      </c>
      <c r="B6910">
        <v>0.40809800000000002</v>
      </c>
      <c r="C6910">
        <v>0.59190200000000004</v>
      </c>
      <c r="D6910">
        <v>0.40809800000000002</v>
      </c>
    </row>
    <row r="6911" spans="1:4" x14ac:dyDescent="0.2">
      <c r="A6911" t="s">
        <v>10282</v>
      </c>
      <c r="B6911">
        <v>0.43530200000000002</v>
      </c>
      <c r="C6911">
        <v>0.56469800000000003</v>
      </c>
      <c r="D6911">
        <v>0.43530200000000002</v>
      </c>
    </row>
    <row r="6912" spans="1:4" x14ac:dyDescent="0.2">
      <c r="A6912" t="s">
        <v>10283</v>
      </c>
      <c r="B6912">
        <v>0.46250799999999997</v>
      </c>
      <c r="C6912">
        <v>0.53749199999999997</v>
      </c>
      <c r="D6912">
        <v>0.46250799999999997</v>
      </c>
    </row>
    <row r="6913" spans="1:4" x14ac:dyDescent="0.2">
      <c r="A6913" t="s">
        <v>10284</v>
      </c>
      <c r="B6913">
        <v>0.48971300000000001</v>
      </c>
      <c r="C6913">
        <v>0.51028700000000005</v>
      </c>
      <c r="D6913">
        <v>0.48971300000000001</v>
      </c>
    </row>
    <row r="6914" spans="1:4" x14ac:dyDescent="0.2">
      <c r="A6914" t="s">
        <v>10285</v>
      </c>
      <c r="B6914">
        <v>0.51692099999999996</v>
      </c>
      <c r="C6914">
        <v>0.48307899999999998</v>
      </c>
      <c r="D6914">
        <v>0.51692099999999996</v>
      </c>
    </row>
    <row r="6915" spans="1:4" x14ac:dyDescent="0.2">
      <c r="A6915" t="s">
        <v>10286</v>
      </c>
      <c r="B6915">
        <v>0.54413</v>
      </c>
      <c r="C6915">
        <v>0.45587</v>
      </c>
      <c r="D6915">
        <v>0.54413</v>
      </c>
    </row>
    <row r="6916" spans="1:4" x14ac:dyDescent="0.2">
      <c r="A6916" t="s">
        <v>10287</v>
      </c>
      <c r="B6916">
        <v>0.57133199999999995</v>
      </c>
      <c r="C6916">
        <v>0.42866799999999999</v>
      </c>
      <c r="D6916">
        <v>0.57133199999999995</v>
      </c>
    </row>
    <row r="6917" spans="1:4" x14ac:dyDescent="0.2">
      <c r="A6917" t="s">
        <v>10288</v>
      </c>
      <c r="B6917">
        <v>0.59853900000000004</v>
      </c>
      <c r="C6917">
        <v>0.40146100000000001</v>
      </c>
      <c r="D6917">
        <v>0.59853900000000004</v>
      </c>
    </row>
    <row r="6918" spans="1:4" x14ac:dyDescent="0.2">
      <c r="A6918" t="s">
        <v>10289</v>
      </c>
      <c r="B6918">
        <v>0.62574700000000005</v>
      </c>
      <c r="C6918">
        <v>0.374253</v>
      </c>
      <c r="D6918">
        <v>0.62574700000000005</v>
      </c>
    </row>
    <row r="6919" spans="1:4" x14ac:dyDescent="0.2">
      <c r="A6919" t="s">
        <v>10290</v>
      </c>
      <c r="B6919">
        <v>0.65295300000000001</v>
      </c>
      <c r="C6919">
        <v>0.34704699999999999</v>
      </c>
      <c r="D6919">
        <v>0.65295300000000001</v>
      </c>
    </row>
    <row r="6920" spans="1:4" x14ac:dyDescent="0.2">
      <c r="A6920" t="s">
        <v>10291</v>
      </c>
      <c r="B6920">
        <v>0.68015999999999999</v>
      </c>
      <c r="C6920">
        <v>0.31984000000000001</v>
      </c>
      <c r="D6920">
        <v>0.68015999999999999</v>
      </c>
    </row>
    <row r="6921" spans="1:4" x14ac:dyDescent="0.2">
      <c r="A6921" t="s">
        <v>10292</v>
      </c>
      <c r="B6921">
        <v>0.36586800000000003</v>
      </c>
      <c r="C6921">
        <v>0.63413200000000003</v>
      </c>
      <c r="D6921">
        <v>0.36586800000000003</v>
      </c>
    </row>
    <row r="6922" spans="1:4" x14ac:dyDescent="0.2">
      <c r="A6922" t="s">
        <v>10293</v>
      </c>
      <c r="B6922">
        <v>0.39026100000000002</v>
      </c>
      <c r="C6922">
        <v>0.60973900000000003</v>
      </c>
      <c r="D6922">
        <v>0.39026100000000002</v>
      </c>
    </row>
    <row r="6923" spans="1:4" x14ac:dyDescent="0.2">
      <c r="A6923" t="s">
        <v>10294</v>
      </c>
      <c r="B6923">
        <v>0.41465400000000002</v>
      </c>
      <c r="C6923">
        <v>0.58534600000000003</v>
      </c>
      <c r="D6923">
        <v>0.41465400000000002</v>
      </c>
    </row>
    <row r="6924" spans="1:4" x14ac:dyDescent="0.2">
      <c r="A6924" t="s">
        <v>10295</v>
      </c>
      <c r="B6924">
        <v>0.43904300000000002</v>
      </c>
      <c r="C6924">
        <v>0.56095700000000004</v>
      </c>
      <c r="D6924">
        <v>0.43904300000000002</v>
      </c>
    </row>
    <row r="6925" spans="1:4" x14ac:dyDescent="0.2">
      <c r="A6925" t="s">
        <v>10296</v>
      </c>
      <c r="B6925">
        <v>0.46344000000000002</v>
      </c>
      <c r="C6925">
        <v>0.53656000000000004</v>
      </c>
      <c r="D6925">
        <v>0.46344000000000002</v>
      </c>
    </row>
    <row r="6926" spans="1:4" x14ac:dyDescent="0.2">
      <c r="A6926" t="s">
        <v>10297</v>
      </c>
      <c r="B6926">
        <v>0.48782500000000001</v>
      </c>
      <c r="C6926">
        <v>0.51217500000000005</v>
      </c>
      <c r="D6926">
        <v>0.48782500000000001</v>
      </c>
    </row>
    <row r="6927" spans="1:4" x14ac:dyDescent="0.2">
      <c r="A6927" t="s">
        <v>10298</v>
      </c>
      <c r="B6927">
        <v>0.51221799999999995</v>
      </c>
      <c r="C6927">
        <v>0.48778199999999999</v>
      </c>
      <c r="D6927">
        <v>0.51221799999999995</v>
      </c>
    </row>
    <row r="6928" spans="1:4" x14ac:dyDescent="0.2">
      <c r="A6928" t="s">
        <v>10299</v>
      </c>
      <c r="B6928">
        <v>0.53661099999999995</v>
      </c>
      <c r="C6928">
        <v>0.463389</v>
      </c>
      <c r="D6928">
        <v>0.53661099999999995</v>
      </c>
    </row>
    <row r="6929" spans="1:4" x14ac:dyDescent="0.2">
      <c r="A6929" t="s">
        <v>10300</v>
      </c>
      <c r="B6929">
        <v>0.56099900000000003</v>
      </c>
      <c r="C6929">
        <v>0.43900099999999997</v>
      </c>
      <c r="D6929">
        <v>0.56099900000000003</v>
      </c>
    </row>
    <row r="6930" spans="1:4" x14ac:dyDescent="0.2">
      <c r="A6930" t="s">
        <v>10301</v>
      </c>
      <c r="B6930">
        <v>0.58538800000000002</v>
      </c>
      <c r="C6930">
        <v>0.41461199999999998</v>
      </c>
      <c r="D6930">
        <v>0.58538800000000002</v>
      </c>
    </row>
    <row r="6931" spans="1:4" x14ac:dyDescent="0.2">
      <c r="A6931" t="s">
        <v>10302</v>
      </c>
      <c r="B6931">
        <v>0.60977899999999996</v>
      </c>
      <c r="C6931">
        <v>0.39022099999999998</v>
      </c>
      <c r="D6931">
        <v>0.60977899999999996</v>
      </c>
    </row>
    <row r="6932" spans="1:4" x14ac:dyDescent="0.2">
      <c r="A6932" t="s">
        <v>10303</v>
      </c>
      <c r="B6932">
        <v>0.372645</v>
      </c>
      <c r="C6932">
        <v>0.627355</v>
      </c>
      <c r="D6932">
        <v>0.372645</v>
      </c>
    </row>
    <row r="6933" spans="1:4" x14ac:dyDescent="0.2">
      <c r="A6933" t="s">
        <v>10304</v>
      </c>
      <c r="B6933">
        <v>0.39749000000000001</v>
      </c>
      <c r="C6933">
        <v>0.60250999999999999</v>
      </c>
      <c r="D6933">
        <v>0.39749000000000001</v>
      </c>
    </row>
    <row r="6934" spans="1:4" x14ac:dyDescent="0.2">
      <c r="A6934" t="s">
        <v>10305</v>
      </c>
      <c r="B6934">
        <v>0.42233300000000001</v>
      </c>
      <c r="C6934">
        <v>0.57766700000000004</v>
      </c>
      <c r="D6934">
        <v>0.42233300000000001</v>
      </c>
    </row>
    <row r="6935" spans="1:4" x14ac:dyDescent="0.2">
      <c r="A6935" t="s">
        <v>10306</v>
      </c>
      <c r="B6935">
        <v>0.44717400000000002</v>
      </c>
      <c r="C6935">
        <v>0.55282600000000004</v>
      </c>
      <c r="D6935">
        <v>0.44717400000000002</v>
      </c>
    </row>
    <row r="6936" spans="1:4" x14ac:dyDescent="0.2">
      <c r="A6936" t="s">
        <v>10307</v>
      </c>
      <c r="B6936">
        <v>0.47201599999999999</v>
      </c>
      <c r="C6936">
        <v>0.52798400000000001</v>
      </c>
      <c r="D6936">
        <v>0.47201599999999999</v>
      </c>
    </row>
    <row r="6937" spans="1:4" x14ac:dyDescent="0.2">
      <c r="A6937" t="s">
        <v>10308</v>
      </c>
      <c r="B6937">
        <v>0.49686000000000002</v>
      </c>
      <c r="C6937">
        <v>0.50314000000000003</v>
      </c>
      <c r="D6937">
        <v>0.49686000000000002</v>
      </c>
    </row>
    <row r="6938" spans="1:4" x14ac:dyDescent="0.2">
      <c r="A6938" t="s">
        <v>10309</v>
      </c>
      <c r="B6938">
        <v>0.52170300000000003</v>
      </c>
      <c r="C6938">
        <v>0.47829700000000003</v>
      </c>
      <c r="D6938">
        <v>0.52170300000000003</v>
      </c>
    </row>
    <row r="6939" spans="1:4" x14ac:dyDescent="0.2">
      <c r="A6939" t="s">
        <v>10310</v>
      </c>
      <c r="B6939">
        <v>0.54654599999999998</v>
      </c>
      <c r="C6939">
        <v>0.45345400000000002</v>
      </c>
      <c r="D6939">
        <v>0.54654599999999998</v>
      </c>
    </row>
    <row r="6940" spans="1:4" x14ac:dyDescent="0.2">
      <c r="A6940" t="s">
        <v>10311</v>
      </c>
      <c r="B6940">
        <v>0.57138800000000001</v>
      </c>
      <c r="C6940">
        <v>0.42861199999999999</v>
      </c>
      <c r="D6940">
        <v>0.57138800000000001</v>
      </c>
    </row>
    <row r="6941" spans="1:4" x14ac:dyDescent="0.2">
      <c r="A6941" t="s">
        <v>10312</v>
      </c>
      <c r="B6941">
        <v>0.59622900000000001</v>
      </c>
      <c r="C6941">
        <v>0.40377099999999999</v>
      </c>
      <c r="D6941">
        <v>0.59622900000000001</v>
      </c>
    </row>
    <row r="6942" spans="1:4" x14ac:dyDescent="0.2">
      <c r="A6942" t="s">
        <v>10313</v>
      </c>
      <c r="B6942">
        <v>0.62107500000000004</v>
      </c>
      <c r="C6942">
        <v>0.37892500000000001</v>
      </c>
      <c r="D6942">
        <v>0.62107500000000004</v>
      </c>
    </row>
    <row r="6943" spans="1:4" x14ac:dyDescent="0.2">
      <c r="A6943" t="s">
        <v>10314</v>
      </c>
      <c r="B6943">
        <v>0.43519999999999998</v>
      </c>
      <c r="C6943">
        <v>0.56479999999999997</v>
      </c>
      <c r="D6943">
        <v>0.43519999999999998</v>
      </c>
    </row>
    <row r="6944" spans="1:4" x14ac:dyDescent="0.2">
      <c r="A6944" t="s">
        <v>10315</v>
      </c>
      <c r="B6944">
        <v>0.46421299999999999</v>
      </c>
      <c r="C6944">
        <v>0.53578700000000001</v>
      </c>
      <c r="D6944">
        <v>0.46421299999999999</v>
      </c>
    </row>
    <row r="6945" spans="1:4" x14ac:dyDescent="0.2">
      <c r="A6945" t="s">
        <v>10316</v>
      </c>
      <c r="B6945">
        <v>0.49323099999999998</v>
      </c>
      <c r="C6945">
        <v>0.50676900000000002</v>
      </c>
      <c r="D6945">
        <v>0.49323099999999998</v>
      </c>
    </row>
    <row r="6946" spans="1:4" x14ac:dyDescent="0.2">
      <c r="A6946" t="s">
        <v>10317</v>
      </c>
      <c r="B6946">
        <v>0.52224099999999996</v>
      </c>
      <c r="C6946">
        <v>0.47775899999999999</v>
      </c>
      <c r="D6946">
        <v>0.52224099999999996</v>
      </c>
    </row>
    <row r="6947" spans="1:4" x14ac:dyDescent="0.2">
      <c r="A6947" t="s">
        <v>10318</v>
      </c>
      <c r="B6947">
        <v>0.55125299999999999</v>
      </c>
      <c r="C6947">
        <v>0.44874700000000001</v>
      </c>
      <c r="D6947">
        <v>0.55125299999999999</v>
      </c>
    </row>
    <row r="6948" spans="1:4" x14ac:dyDescent="0.2">
      <c r="A6948" t="s">
        <v>10319</v>
      </c>
      <c r="B6948">
        <v>0.58026500000000003</v>
      </c>
      <c r="C6948">
        <v>0.41973500000000002</v>
      </c>
      <c r="D6948">
        <v>0.58026500000000003</v>
      </c>
    </row>
    <row r="6949" spans="1:4" x14ac:dyDescent="0.2">
      <c r="A6949" t="s">
        <v>10320</v>
      </c>
      <c r="B6949">
        <v>0.60928000000000004</v>
      </c>
      <c r="C6949">
        <v>0.39072000000000001</v>
      </c>
      <c r="D6949">
        <v>0.60928000000000004</v>
      </c>
    </row>
    <row r="6950" spans="1:4" x14ac:dyDescent="0.2">
      <c r="A6950" t="s">
        <v>10321</v>
      </c>
      <c r="B6950">
        <v>0.638293</v>
      </c>
      <c r="C6950">
        <v>0.361707</v>
      </c>
      <c r="D6950">
        <v>0.638293</v>
      </c>
    </row>
    <row r="6951" spans="1:4" x14ac:dyDescent="0.2">
      <c r="A6951" t="s">
        <v>10322</v>
      </c>
      <c r="B6951">
        <v>0.66730699999999998</v>
      </c>
      <c r="C6951">
        <v>0.33269300000000002</v>
      </c>
      <c r="D6951">
        <v>0.66730699999999998</v>
      </c>
    </row>
    <row r="6952" spans="1:4" x14ac:dyDescent="0.2">
      <c r="A6952" t="s">
        <v>10323</v>
      </c>
      <c r="B6952">
        <v>0.69632499999999997</v>
      </c>
      <c r="C6952">
        <v>0.30367499999999997</v>
      </c>
      <c r="D6952">
        <v>0.69632499999999997</v>
      </c>
    </row>
    <row r="6953" spans="1:4" x14ac:dyDescent="0.2">
      <c r="A6953" t="s">
        <v>10324</v>
      </c>
      <c r="B6953">
        <v>0.72533899999999996</v>
      </c>
      <c r="C6953">
        <v>0.27466099999999999</v>
      </c>
      <c r="D6953">
        <v>0.72533899999999996</v>
      </c>
    </row>
    <row r="6954" spans="1:4" x14ac:dyDescent="0.2">
      <c r="A6954" t="s">
        <v>10325</v>
      </c>
      <c r="B6954">
        <v>0.35070499999999999</v>
      </c>
      <c r="C6954">
        <v>0.64929499999999996</v>
      </c>
      <c r="D6954">
        <v>0.35070499999999999</v>
      </c>
    </row>
    <row r="6955" spans="1:4" x14ac:dyDescent="0.2">
      <c r="A6955" t="s">
        <v>10326</v>
      </c>
      <c r="B6955">
        <v>0.37408400000000003</v>
      </c>
      <c r="C6955">
        <v>0.62591600000000003</v>
      </c>
      <c r="D6955">
        <v>0.37408400000000003</v>
      </c>
    </row>
    <row r="6956" spans="1:4" x14ac:dyDescent="0.2">
      <c r="A6956" t="s">
        <v>10327</v>
      </c>
      <c r="B6956">
        <v>0.39746700000000001</v>
      </c>
      <c r="C6956">
        <v>0.60253299999999999</v>
      </c>
      <c r="D6956">
        <v>0.39746700000000001</v>
      </c>
    </row>
    <row r="6957" spans="1:4" x14ac:dyDescent="0.2">
      <c r="A6957" t="s">
        <v>10328</v>
      </c>
      <c r="B6957">
        <v>0.420848</v>
      </c>
      <c r="C6957">
        <v>0.579152</v>
      </c>
      <c r="D6957">
        <v>0.420848</v>
      </c>
    </row>
    <row r="6958" spans="1:4" x14ac:dyDescent="0.2">
      <c r="A6958" t="s">
        <v>10329</v>
      </c>
      <c r="B6958">
        <v>0.44422699999999998</v>
      </c>
      <c r="C6958">
        <v>0.55577299999999996</v>
      </c>
      <c r="D6958">
        <v>0.44422699999999998</v>
      </c>
    </row>
    <row r="6959" spans="1:4" x14ac:dyDescent="0.2">
      <c r="A6959" t="s">
        <v>10330</v>
      </c>
      <c r="B6959">
        <v>0.46761399999999997</v>
      </c>
      <c r="C6959">
        <v>0.53238600000000003</v>
      </c>
      <c r="D6959">
        <v>0.46761399999999997</v>
      </c>
    </row>
    <row r="6960" spans="1:4" x14ac:dyDescent="0.2">
      <c r="A6960" t="s">
        <v>10331</v>
      </c>
      <c r="B6960">
        <v>0.49098700000000001</v>
      </c>
      <c r="C6960">
        <v>0.50901300000000005</v>
      </c>
      <c r="D6960">
        <v>0.49098700000000001</v>
      </c>
    </row>
    <row r="6961" spans="1:4" x14ac:dyDescent="0.2">
      <c r="A6961" t="s">
        <v>10332</v>
      </c>
      <c r="B6961">
        <v>0.51436800000000005</v>
      </c>
      <c r="C6961">
        <v>0.48563200000000001</v>
      </c>
      <c r="D6961">
        <v>0.51436800000000005</v>
      </c>
    </row>
    <row r="6962" spans="1:4" x14ac:dyDescent="0.2">
      <c r="A6962" t="s">
        <v>10333</v>
      </c>
      <c r="B6962">
        <v>0.53774900000000003</v>
      </c>
      <c r="C6962">
        <v>0.46225100000000002</v>
      </c>
      <c r="D6962">
        <v>0.53774900000000003</v>
      </c>
    </row>
    <row r="6963" spans="1:4" x14ac:dyDescent="0.2">
      <c r="A6963" t="s">
        <v>10334</v>
      </c>
      <c r="B6963">
        <v>0.56112799999999996</v>
      </c>
      <c r="C6963">
        <v>0.43887199999999998</v>
      </c>
      <c r="D6963">
        <v>0.56112799999999996</v>
      </c>
    </row>
    <row r="6964" spans="1:4" x14ac:dyDescent="0.2">
      <c r="A6964" t="s">
        <v>10335</v>
      </c>
      <c r="B6964">
        <v>0.584507</v>
      </c>
      <c r="C6964">
        <v>0.415493</v>
      </c>
      <c r="D6964">
        <v>0.584507</v>
      </c>
    </row>
    <row r="6965" spans="1:4" x14ac:dyDescent="0.2">
      <c r="A6965" t="s">
        <v>10336</v>
      </c>
      <c r="B6965">
        <v>0.31669999999999998</v>
      </c>
      <c r="C6965">
        <v>0.68330000000000002</v>
      </c>
      <c r="D6965">
        <v>0.31669999999999998</v>
      </c>
    </row>
    <row r="6966" spans="1:4" x14ac:dyDescent="0.2">
      <c r="A6966" t="s">
        <v>10337</v>
      </c>
      <c r="B6966">
        <v>0.337814</v>
      </c>
      <c r="C6966">
        <v>0.66218600000000005</v>
      </c>
      <c r="D6966">
        <v>0.337814</v>
      </c>
    </row>
    <row r="6967" spans="1:4" x14ac:dyDescent="0.2">
      <c r="A6967" t="s">
        <v>10338</v>
      </c>
      <c r="B6967">
        <v>0.358927</v>
      </c>
      <c r="C6967">
        <v>0.641073</v>
      </c>
      <c r="D6967">
        <v>0.358927</v>
      </c>
    </row>
    <row r="6968" spans="1:4" x14ac:dyDescent="0.2">
      <c r="A6968" t="s">
        <v>10339</v>
      </c>
      <c r="B6968">
        <v>0.38004100000000002</v>
      </c>
      <c r="C6968">
        <v>0.61995900000000004</v>
      </c>
      <c r="D6968">
        <v>0.38004100000000002</v>
      </c>
    </row>
    <row r="6969" spans="1:4" x14ac:dyDescent="0.2">
      <c r="A6969" t="s">
        <v>10340</v>
      </c>
      <c r="B6969">
        <v>0.40115499999999998</v>
      </c>
      <c r="C6969">
        <v>0.59884499999999996</v>
      </c>
      <c r="D6969">
        <v>0.40115499999999998</v>
      </c>
    </row>
    <row r="6970" spans="1:4" x14ac:dyDescent="0.2">
      <c r="A6970" t="s">
        <v>10341</v>
      </c>
      <c r="B6970">
        <v>0.42226999999999998</v>
      </c>
      <c r="C6970">
        <v>0.57772999999999997</v>
      </c>
      <c r="D6970">
        <v>0.42226999999999998</v>
      </c>
    </row>
    <row r="6971" spans="1:4" x14ac:dyDescent="0.2">
      <c r="A6971" t="s">
        <v>10342</v>
      </c>
      <c r="B6971">
        <v>0.44338100000000003</v>
      </c>
      <c r="C6971">
        <v>0.55661899999999997</v>
      </c>
      <c r="D6971">
        <v>0.44338100000000003</v>
      </c>
    </row>
    <row r="6972" spans="1:4" x14ac:dyDescent="0.2">
      <c r="A6972" t="s">
        <v>10343</v>
      </c>
      <c r="B6972">
        <v>0.46449400000000002</v>
      </c>
      <c r="C6972">
        <v>0.53550600000000004</v>
      </c>
      <c r="D6972">
        <v>0.46449400000000002</v>
      </c>
    </row>
    <row r="6973" spans="1:4" x14ac:dyDescent="0.2">
      <c r="A6973" t="s">
        <v>10344</v>
      </c>
      <c r="B6973">
        <v>0.48560700000000001</v>
      </c>
      <c r="C6973">
        <v>0.51439299999999999</v>
      </c>
      <c r="D6973">
        <v>0.48560700000000001</v>
      </c>
    </row>
    <row r="6974" spans="1:4" x14ac:dyDescent="0.2">
      <c r="A6974" t="s">
        <v>10345</v>
      </c>
      <c r="B6974">
        <v>0.50671699999999997</v>
      </c>
      <c r="C6974">
        <v>0.49328300000000003</v>
      </c>
      <c r="D6974">
        <v>0.50671699999999997</v>
      </c>
    </row>
    <row r="6975" spans="1:4" x14ac:dyDescent="0.2">
      <c r="A6975" t="s">
        <v>10346</v>
      </c>
      <c r="B6975">
        <v>0.52783500000000005</v>
      </c>
      <c r="C6975">
        <v>0.472165</v>
      </c>
      <c r="D6975">
        <v>0.52783500000000005</v>
      </c>
    </row>
    <row r="6976" spans="1:4" x14ac:dyDescent="0.2">
      <c r="A6976" t="s">
        <v>10347</v>
      </c>
      <c r="B6976">
        <v>0.32140999999999997</v>
      </c>
      <c r="C6976">
        <v>0.67859000000000003</v>
      </c>
      <c r="D6976">
        <v>0.32140999999999997</v>
      </c>
    </row>
    <row r="6977" spans="1:4" x14ac:dyDescent="0.2">
      <c r="A6977" t="s">
        <v>10348</v>
      </c>
      <c r="B6977">
        <v>0.34283599999999997</v>
      </c>
      <c r="C6977">
        <v>0.65716399999999997</v>
      </c>
      <c r="D6977">
        <v>0.34283599999999997</v>
      </c>
    </row>
    <row r="6978" spans="1:4" x14ac:dyDescent="0.2">
      <c r="A6978" t="s">
        <v>10349</v>
      </c>
      <c r="B6978">
        <v>0.36426599999999998</v>
      </c>
      <c r="C6978">
        <v>0.63573400000000002</v>
      </c>
      <c r="D6978">
        <v>0.36426599999999998</v>
      </c>
    </row>
    <row r="6979" spans="1:4" x14ac:dyDescent="0.2">
      <c r="A6979" t="s">
        <v>10350</v>
      </c>
      <c r="B6979">
        <v>0.38569300000000001</v>
      </c>
      <c r="C6979">
        <v>0.61430700000000005</v>
      </c>
      <c r="D6979">
        <v>0.38569300000000001</v>
      </c>
    </row>
    <row r="6980" spans="1:4" x14ac:dyDescent="0.2">
      <c r="A6980" t="s">
        <v>10351</v>
      </c>
      <c r="B6980">
        <v>0.40712199999999998</v>
      </c>
      <c r="C6980">
        <v>0.59287800000000002</v>
      </c>
      <c r="D6980">
        <v>0.40712199999999998</v>
      </c>
    </row>
    <row r="6981" spans="1:4" x14ac:dyDescent="0.2">
      <c r="A6981" t="s">
        <v>10352</v>
      </c>
      <c r="B6981">
        <v>0.42854900000000001</v>
      </c>
      <c r="C6981">
        <v>0.57145100000000004</v>
      </c>
      <c r="D6981">
        <v>0.42854900000000001</v>
      </c>
    </row>
    <row r="6982" spans="1:4" x14ac:dyDescent="0.2">
      <c r="A6982" t="s">
        <v>10353</v>
      </c>
      <c r="B6982">
        <v>0.44997500000000001</v>
      </c>
      <c r="C6982">
        <v>0.55002499999999999</v>
      </c>
      <c r="D6982">
        <v>0.44997500000000001</v>
      </c>
    </row>
    <row r="6983" spans="1:4" x14ac:dyDescent="0.2">
      <c r="A6983" t="s">
        <v>10354</v>
      </c>
      <c r="B6983">
        <v>0.47139999999999999</v>
      </c>
      <c r="C6983">
        <v>0.52859999999999996</v>
      </c>
      <c r="D6983">
        <v>0.47139999999999999</v>
      </c>
    </row>
    <row r="6984" spans="1:4" x14ac:dyDescent="0.2">
      <c r="A6984" t="s">
        <v>10355</v>
      </c>
      <c r="B6984">
        <v>0.49282999999999999</v>
      </c>
      <c r="C6984">
        <v>0.50717000000000001</v>
      </c>
      <c r="D6984">
        <v>0.49282999999999999</v>
      </c>
    </row>
    <row r="6985" spans="1:4" x14ac:dyDescent="0.2">
      <c r="A6985" t="s">
        <v>10356</v>
      </c>
      <c r="B6985">
        <v>0.51425699999999996</v>
      </c>
      <c r="C6985">
        <v>0.48574299999999998</v>
      </c>
      <c r="D6985">
        <v>0.51425699999999996</v>
      </c>
    </row>
    <row r="6986" spans="1:4" x14ac:dyDescent="0.2">
      <c r="A6986" t="s">
        <v>10357</v>
      </c>
      <c r="B6986">
        <v>0.53568499999999997</v>
      </c>
      <c r="C6986">
        <v>0.46431499999999998</v>
      </c>
      <c r="D6986">
        <v>0.53568499999999997</v>
      </c>
    </row>
    <row r="6987" spans="1:4" x14ac:dyDescent="0.2">
      <c r="A6987" t="s">
        <v>10358</v>
      </c>
      <c r="B6987">
        <v>0.28190799999999999</v>
      </c>
      <c r="C6987">
        <v>0.71809199999999995</v>
      </c>
      <c r="D6987">
        <v>0.28190799999999999</v>
      </c>
    </row>
    <row r="6988" spans="1:4" x14ac:dyDescent="0.2">
      <c r="A6988" t="s">
        <v>10359</v>
      </c>
      <c r="B6988">
        <v>0.300709</v>
      </c>
      <c r="C6988">
        <v>0.699291</v>
      </c>
      <c r="D6988">
        <v>0.300709</v>
      </c>
    </row>
    <row r="6989" spans="1:4" x14ac:dyDescent="0.2">
      <c r="A6989" t="s">
        <v>10360</v>
      </c>
      <c r="B6989">
        <v>0.319498</v>
      </c>
      <c r="C6989">
        <v>0.68050200000000005</v>
      </c>
      <c r="D6989">
        <v>0.319498</v>
      </c>
    </row>
    <row r="6990" spans="1:4" x14ac:dyDescent="0.2">
      <c r="A6990" t="s">
        <v>10361</v>
      </c>
      <c r="B6990">
        <v>0.33829300000000001</v>
      </c>
      <c r="C6990">
        <v>0.66170700000000005</v>
      </c>
      <c r="D6990">
        <v>0.33829300000000001</v>
      </c>
    </row>
    <row r="6991" spans="1:4" x14ac:dyDescent="0.2">
      <c r="A6991" t="s">
        <v>10362</v>
      </c>
      <c r="B6991">
        <v>0.35708800000000002</v>
      </c>
      <c r="C6991">
        <v>0.64291200000000004</v>
      </c>
      <c r="D6991">
        <v>0.35708800000000002</v>
      </c>
    </row>
    <row r="6992" spans="1:4" x14ac:dyDescent="0.2">
      <c r="A6992" t="s">
        <v>10363</v>
      </c>
      <c r="B6992">
        <v>0.37588100000000002</v>
      </c>
      <c r="C6992">
        <v>0.62411899999999998</v>
      </c>
      <c r="D6992">
        <v>0.37588100000000002</v>
      </c>
    </row>
    <row r="6993" spans="1:4" x14ac:dyDescent="0.2">
      <c r="A6993" t="s">
        <v>10364</v>
      </c>
      <c r="B6993">
        <v>0.394675</v>
      </c>
      <c r="C6993">
        <v>0.605325</v>
      </c>
      <c r="D6993">
        <v>0.394675</v>
      </c>
    </row>
    <row r="6994" spans="1:4" x14ac:dyDescent="0.2">
      <c r="A6994" t="s">
        <v>10365</v>
      </c>
      <c r="B6994">
        <v>0.41347</v>
      </c>
      <c r="C6994">
        <v>0.58653</v>
      </c>
      <c r="D6994">
        <v>0.41347</v>
      </c>
    </row>
    <row r="6995" spans="1:4" x14ac:dyDescent="0.2">
      <c r="A6995" t="s">
        <v>10366</v>
      </c>
      <c r="B6995">
        <v>0.43226500000000001</v>
      </c>
      <c r="C6995">
        <v>0.56773499999999999</v>
      </c>
      <c r="D6995">
        <v>0.43226500000000001</v>
      </c>
    </row>
    <row r="6996" spans="1:4" x14ac:dyDescent="0.2">
      <c r="A6996" t="s">
        <v>10367</v>
      </c>
      <c r="B6996">
        <v>0.45105800000000001</v>
      </c>
      <c r="C6996">
        <v>0.54894200000000004</v>
      </c>
      <c r="D6996">
        <v>0.45105800000000001</v>
      </c>
    </row>
    <row r="6997" spans="1:4" x14ac:dyDescent="0.2">
      <c r="A6997" t="s">
        <v>10368</v>
      </c>
      <c r="B6997">
        <v>0.46985199999999999</v>
      </c>
      <c r="C6997">
        <v>0.53014799999999995</v>
      </c>
      <c r="D6997">
        <v>0.46985199999999999</v>
      </c>
    </row>
    <row r="6998" spans="1:4" x14ac:dyDescent="0.2">
      <c r="A6998" t="s">
        <v>10369</v>
      </c>
      <c r="B6998">
        <v>0.34467300000000001</v>
      </c>
      <c r="C6998">
        <v>0.65532699999999999</v>
      </c>
      <c r="D6998">
        <v>0.34467300000000001</v>
      </c>
    </row>
    <row r="6999" spans="1:4" x14ac:dyDescent="0.2">
      <c r="A6999" t="s">
        <v>10370</v>
      </c>
      <c r="B6999">
        <v>0.36764799999999997</v>
      </c>
      <c r="C6999">
        <v>0.63235200000000003</v>
      </c>
      <c r="D6999">
        <v>0.36764799999999997</v>
      </c>
    </row>
    <row r="7000" spans="1:4" x14ac:dyDescent="0.2">
      <c r="A7000" t="s">
        <v>10371</v>
      </c>
      <c r="B7000">
        <v>0.39062999999999998</v>
      </c>
      <c r="C7000">
        <v>0.60936999999999997</v>
      </c>
      <c r="D7000">
        <v>0.39062999999999998</v>
      </c>
    </row>
    <row r="7001" spans="1:4" x14ac:dyDescent="0.2">
      <c r="A7001" t="s">
        <v>10372</v>
      </c>
      <c r="B7001">
        <v>0.41360999999999998</v>
      </c>
      <c r="C7001">
        <v>0.58638999999999997</v>
      </c>
      <c r="D7001">
        <v>0.41360999999999998</v>
      </c>
    </row>
    <row r="7002" spans="1:4" x14ac:dyDescent="0.2">
      <c r="A7002" t="s">
        <v>10373</v>
      </c>
      <c r="B7002">
        <v>0.43658599999999997</v>
      </c>
      <c r="C7002">
        <v>0.56341399999999997</v>
      </c>
      <c r="D7002">
        <v>0.43658599999999997</v>
      </c>
    </row>
    <row r="7003" spans="1:4" x14ac:dyDescent="0.2">
      <c r="A7003" t="s">
        <v>10374</v>
      </c>
      <c r="B7003">
        <v>0.45956399999999997</v>
      </c>
      <c r="C7003">
        <v>0.54043600000000003</v>
      </c>
      <c r="D7003">
        <v>0.45956399999999997</v>
      </c>
    </row>
    <row r="7004" spans="1:4" x14ac:dyDescent="0.2">
      <c r="A7004" t="s">
        <v>10375</v>
      </c>
      <c r="B7004">
        <v>0.48254200000000003</v>
      </c>
      <c r="C7004">
        <v>0.51745799999999997</v>
      </c>
      <c r="D7004">
        <v>0.48254200000000003</v>
      </c>
    </row>
    <row r="7005" spans="1:4" x14ac:dyDescent="0.2">
      <c r="A7005" t="s">
        <v>10376</v>
      </c>
      <c r="B7005">
        <v>0.50551999999999997</v>
      </c>
      <c r="C7005">
        <v>0.49447999999999998</v>
      </c>
      <c r="D7005">
        <v>0.50551999999999997</v>
      </c>
    </row>
    <row r="7006" spans="1:4" x14ac:dyDescent="0.2">
      <c r="A7006" t="s">
        <v>10377</v>
      </c>
      <c r="B7006">
        <v>0.52849800000000002</v>
      </c>
      <c r="C7006">
        <v>0.47150199999999998</v>
      </c>
      <c r="D7006">
        <v>0.52849800000000002</v>
      </c>
    </row>
    <row r="7007" spans="1:4" x14ac:dyDescent="0.2">
      <c r="A7007" t="s">
        <v>10378</v>
      </c>
      <c r="B7007">
        <v>0.55147599999999997</v>
      </c>
      <c r="C7007">
        <v>0.44852399999999998</v>
      </c>
      <c r="D7007">
        <v>0.55147599999999997</v>
      </c>
    </row>
    <row r="7008" spans="1:4" x14ac:dyDescent="0.2">
      <c r="A7008" t="s">
        <v>10379</v>
      </c>
      <c r="B7008">
        <v>0.57445400000000002</v>
      </c>
      <c r="C7008">
        <v>0.42554599999999998</v>
      </c>
      <c r="D7008">
        <v>0.57445400000000002</v>
      </c>
    </row>
    <row r="7009" spans="1:4" x14ac:dyDescent="0.2">
      <c r="A7009" t="s">
        <v>10380</v>
      </c>
      <c r="B7009">
        <v>0.30657400000000001</v>
      </c>
      <c r="C7009">
        <v>0.69342599999999999</v>
      </c>
      <c r="D7009">
        <v>0.30657400000000001</v>
      </c>
    </row>
    <row r="7010" spans="1:4" x14ac:dyDescent="0.2">
      <c r="A7010" t="s">
        <v>10381</v>
      </c>
      <c r="B7010">
        <v>0.32701599999999997</v>
      </c>
      <c r="C7010">
        <v>0.67298400000000003</v>
      </c>
      <c r="D7010">
        <v>0.32701599999999997</v>
      </c>
    </row>
    <row r="7011" spans="1:4" x14ac:dyDescent="0.2">
      <c r="A7011" t="s">
        <v>10382</v>
      </c>
      <c r="B7011">
        <v>0.34745300000000001</v>
      </c>
      <c r="C7011">
        <v>0.65254699999999999</v>
      </c>
      <c r="D7011">
        <v>0.34745300000000001</v>
      </c>
    </row>
    <row r="7012" spans="1:4" x14ac:dyDescent="0.2">
      <c r="A7012" t="s">
        <v>10383</v>
      </c>
      <c r="B7012">
        <v>0.36789300000000003</v>
      </c>
      <c r="C7012">
        <v>0.63210699999999997</v>
      </c>
      <c r="D7012">
        <v>0.36789300000000003</v>
      </c>
    </row>
    <row r="7013" spans="1:4" x14ac:dyDescent="0.2">
      <c r="A7013" t="s">
        <v>10384</v>
      </c>
      <c r="B7013">
        <v>0.38832699999999998</v>
      </c>
      <c r="C7013">
        <v>0.61167300000000002</v>
      </c>
      <c r="D7013">
        <v>0.38832699999999998</v>
      </c>
    </row>
    <row r="7014" spans="1:4" x14ac:dyDescent="0.2">
      <c r="A7014" t="s">
        <v>10385</v>
      </c>
      <c r="B7014">
        <v>0.408771</v>
      </c>
      <c r="C7014">
        <v>0.591229</v>
      </c>
      <c r="D7014">
        <v>0.408771</v>
      </c>
    </row>
    <row r="7015" spans="1:4" x14ac:dyDescent="0.2">
      <c r="A7015" t="s">
        <v>10386</v>
      </c>
      <c r="B7015">
        <v>0.42921100000000001</v>
      </c>
      <c r="C7015">
        <v>0.57078899999999999</v>
      </c>
      <c r="D7015">
        <v>0.42921100000000001</v>
      </c>
    </row>
    <row r="7016" spans="1:4" x14ac:dyDescent="0.2">
      <c r="A7016" t="s">
        <v>10387</v>
      </c>
      <c r="B7016">
        <v>0.44964799999999999</v>
      </c>
      <c r="C7016">
        <v>0.55035199999999995</v>
      </c>
      <c r="D7016">
        <v>0.44964799999999999</v>
      </c>
    </row>
    <row r="7017" spans="1:4" x14ac:dyDescent="0.2">
      <c r="A7017" t="s">
        <v>10388</v>
      </c>
      <c r="B7017">
        <v>0.470086</v>
      </c>
      <c r="C7017">
        <v>0.529914</v>
      </c>
      <c r="D7017">
        <v>0.470086</v>
      </c>
    </row>
    <row r="7018" spans="1:4" x14ac:dyDescent="0.2">
      <c r="A7018" t="s">
        <v>10389</v>
      </c>
      <c r="B7018">
        <v>0.49052499999999999</v>
      </c>
      <c r="C7018">
        <v>0.50947500000000001</v>
      </c>
      <c r="D7018">
        <v>0.49052499999999999</v>
      </c>
    </row>
    <row r="7019" spans="1:4" x14ac:dyDescent="0.2">
      <c r="A7019" t="s">
        <v>10390</v>
      </c>
      <c r="B7019">
        <v>0.510961</v>
      </c>
      <c r="C7019">
        <v>0.489039</v>
      </c>
      <c r="D7019">
        <v>0.510961</v>
      </c>
    </row>
    <row r="7020" spans="1:4" x14ac:dyDescent="0.2">
      <c r="A7020" t="s">
        <v>10391</v>
      </c>
      <c r="B7020">
        <v>0.412188</v>
      </c>
      <c r="C7020">
        <v>0.587812</v>
      </c>
      <c r="D7020">
        <v>0.412188</v>
      </c>
    </row>
    <row r="7021" spans="1:4" x14ac:dyDescent="0.2">
      <c r="A7021" t="s">
        <v>10392</v>
      </c>
      <c r="B7021">
        <v>0.43966499999999997</v>
      </c>
      <c r="C7021">
        <v>0.56033500000000003</v>
      </c>
      <c r="D7021">
        <v>0.43966499999999997</v>
      </c>
    </row>
    <row r="7022" spans="1:4" x14ac:dyDescent="0.2">
      <c r="A7022" t="s">
        <v>10393</v>
      </c>
      <c r="B7022">
        <v>0.467144</v>
      </c>
      <c r="C7022">
        <v>0.532856</v>
      </c>
      <c r="D7022">
        <v>0.467144</v>
      </c>
    </row>
    <row r="7023" spans="1:4" x14ac:dyDescent="0.2">
      <c r="A7023" t="s">
        <v>10394</v>
      </c>
      <c r="B7023">
        <v>0.49462299999999998</v>
      </c>
      <c r="C7023">
        <v>0.50537699999999997</v>
      </c>
      <c r="D7023">
        <v>0.49462299999999998</v>
      </c>
    </row>
    <row r="7024" spans="1:4" x14ac:dyDescent="0.2">
      <c r="A7024" t="s">
        <v>10395</v>
      </c>
      <c r="B7024">
        <v>0.52210400000000001</v>
      </c>
      <c r="C7024">
        <v>0.47789599999999999</v>
      </c>
      <c r="D7024">
        <v>0.52210400000000001</v>
      </c>
    </row>
    <row r="7025" spans="1:4" x14ac:dyDescent="0.2">
      <c r="A7025" t="s">
        <v>10396</v>
      </c>
      <c r="B7025">
        <v>0.54958099999999999</v>
      </c>
      <c r="C7025">
        <v>0.45041900000000001</v>
      </c>
      <c r="D7025">
        <v>0.54958099999999999</v>
      </c>
    </row>
    <row r="7026" spans="1:4" x14ac:dyDescent="0.2">
      <c r="A7026" t="s">
        <v>10397</v>
      </c>
      <c r="B7026">
        <v>0.57705799999999996</v>
      </c>
      <c r="C7026">
        <v>0.42294199999999998</v>
      </c>
      <c r="D7026">
        <v>0.57705799999999996</v>
      </c>
    </row>
    <row r="7027" spans="1:4" x14ac:dyDescent="0.2">
      <c r="A7027" t="s">
        <v>10398</v>
      </c>
      <c r="B7027">
        <v>0.60453900000000005</v>
      </c>
      <c r="C7027">
        <v>0.39546100000000001</v>
      </c>
      <c r="D7027">
        <v>0.60453900000000005</v>
      </c>
    </row>
    <row r="7028" spans="1:4" x14ac:dyDescent="0.2">
      <c r="A7028" t="s">
        <v>10399</v>
      </c>
      <c r="B7028">
        <v>0.632023</v>
      </c>
      <c r="C7028">
        <v>0.367977</v>
      </c>
      <c r="D7028">
        <v>0.632023</v>
      </c>
    </row>
    <row r="7029" spans="1:4" x14ac:dyDescent="0.2">
      <c r="A7029" t="s">
        <v>10400</v>
      </c>
      <c r="B7029">
        <v>0.65949899999999995</v>
      </c>
      <c r="C7029">
        <v>0.340501</v>
      </c>
      <c r="D7029">
        <v>0.65949899999999995</v>
      </c>
    </row>
    <row r="7030" spans="1:4" x14ac:dyDescent="0.2">
      <c r="A7030" t="s">
        <v>10401</v>
      </c>
      <c r="B7030">
        <v>0.68697799999999998</v>
      </c>
      <c r="C7030">
        <v>0.31302200000000002</v>
      </c>
      <c r="D7030">
        <v>0.68697799999999998</v>
      </c>
    </row>
    <row r="7031" spans="1:4" x14ac:dyDescent="0.2">
      <c r="A7031" t="s">
        <v>10402</v>
      </c>
      <c r="B7031">
        <v>0.33950599999999997</v>
      </c>
      <c r="C7031">
        <v>0.66049400000000003</v>
      </c>
      <c r="D7031">
        <v>0.33950599999999997</v>
      </c>
    </row>
    <row r="7032" spans="1:4" x14ac:dyDescent="0.2">
      <c r="A7032" t="s">
        <v>10403</v>
      </c>
      <c r="B7032">
        <v>0.36214200000000002</v>
      </c>
      <c r="C7032">
        <v>0.63785800000000004</v>
      </c>
      <c r="D7032">
        <v>0.36214200000000002</v>
      </c>
    </row>
    <row r="7033" spans="1:4" x14ac:dyDescent="0.2">
      <c r="A7033" t="s">
        <v>10404</v>
      </c>
      <c r="B7033">
        <v>0.38477600000000001</v>
      </c>
      <c r="C7033">
        <v>0.61522399999999999</v>
      </c>
      <c r="D7033">
        <v>0.38477600000000001</v>
      </c>
    </row>
    <row r="7034" spans="1:4" x14ac:dyDescent="0.2">
      <c r="A7034" t="s">
        <v>10405</v>
      </c>
      <c r="B7034">
        <v>0.407412</v>
      </c>
      <c r="C7034">
        <v>0.592588</v>
      </c>
      <c r="D7034">
        <v>0.407412</v>
      </c>
    </row>
    <row r="7035" spans="1:4" x14ac:dyDescent="0.2">
      <c r="A7035" t="s">
        <v>10406</v>
      </c>
      <c r="B7035">
        <v>0.43004500000000001</v>
      </c>
      <c r="C7035">
        <v>0.56995499999999999</v>
      </c>
      <c r="D7035">
        <v>0.43004500000000001</v>
      </c>
    </row>
    <row r="7036" spans="1:4" x14ac:dyDescent="0.2">
      <c r="A7036" t="s">
        <v>10407</v>
      </c>
      <c r="B7036">
        <v>0.45268399999999998</v>
      </c>
      <c r="C7036">
        <v>0.54731600000000002</v>
      </c>
      <c r="D7036">
        <v>0.45268399999999998</v>
      </c>
    </row>
    <row r="7037" spans="1:4" x14ac:dyDescent="0.2">
      <c r="A7037" t="s">
        <v>10408</v>
      </c>
      <c r="B7037">
        <v>0.47530899999999998</v>
      </c>
      <c r="C7037">
        <v>0.52469100000000002</v>
      </c>
      <c r="D7037">
        <v>0.47530899999999998</v>
      </c>
    </row>
    <row r="7038" spans="1:4" x14ac:dyDescent="0.2">
      <c r="A7038" t="s">
        <v>10409</v>
      </c>
      <c r="B7038">
        <v>0.49794899999999997</v>
      </c>
      <c r="C7038">
        <v>0.50205100000000003</v>
      </c>
      <c r="D7038">
        <v>0.49794899999999997</v>
      </c>
    </row>
    <row r="7039" spans="1:4" x14ac:dyDescent="0.2">
      <c r="A7039" t="s">
        <v>10410</v>
      </c>
      <c r="B7039">
        <v>0.52058000000000004</v>
      </c>
      <c r="C7039">
        <v>0.47942000000000001</v>
      </c>
      <c r="D7039">
        <v>0.52058000000000004</v>
      </c>
    </row>
    <row r="7040" spans="1:4" x14ac:dyDescent="0.2">
      <c r="A7040" t="s">
        <v>10411</v>
      </c>
      <c r="B7040">
        <v>0.543215</v>
      </c>
      <c r="C7040">
        <v>0.456785</v>
      </c>
      <c r="D7040">
        <v>0.543215</v>
      </c>
    </row>
    <row r="7041" spans="1:4" x14ac:dyDescent="0.2">
      <c r="A7041" t="s">
        <v>10412</v>
      </c>
      <c r="B7041">
        <v>0.56584599999999996</v>
      </c>
      <c r="C7041">
        <v>0.43415399999999998</v>
      </c>
      <c r="D7041">
        <v>0.56584599999999996</v>
      </c>
    </row>
    <row r="7042" spans="1:4" x14ac:dyDescent="0.2">
      <c r="A7042" t="s">
        <v>10413</v>
      </c>
      <c r="B7042">
        <v>0.298896</v>
      </c>
      <c r="C7042">
        <v>0.70110399999999995</v>
      </c>
      <c r="D7042">
        <v>0.298896</v>
      </c>
    </row>
    <row r="7043" spans="1:4" x14ac:dyDescent="0.2">
      <c r="A7043" t="s">
        <v>10414</v>
      </c>
      <c r="B7043">
        <v>0.31881799999999999</v>
      </c>
      <c r="C7043">
        <v>0.68118199999999995</v>
      </c>
      <c r="D7043">
        <v>0.31881799999999999</v>
      </c>
    </row>
    <row r="7044" spans="1:4" x14ac:dyDescent="0.2">
      <c r="A7044" t="s">
        <v>10415</v>
      </c>
      <c r="B7044">
        <v>0.33874500000000002</v>
      </c>
      <c r="C7044">
        <v>0.66125500000000004</v>
      </c>
      <c r="D7044">
        <v>0.33874500000000002</v>
      </c>
    </row>
    <row r="7045" spans="1:4" x14ac:dyDescent="0.2">
      <c r="A7045" t="s">
        <v>10416</v>
      </c>
      <c r="B7045">
        <v>0.35867100000000002</v>
      </c>
      <c r="C7045">
        <v>0.64132900000000004</v>
      </c>
      <c r="D7045">
        <v>0.35867100000000002</v>
      </c>
    </row>
    <row r="7046" spans="1:4" x14ac:dyDescent="0.2">
      <c r="A7046" t="s">
        <v>10417</v>
      </c>
      <c r="B7046">
        <v>0.37859300000000001</v>
      </c>
      <c r="C7046">
        <v>0.62140700000000004</v>
      </c>
      <c r="D7046">
        <v>0.37859300000000001</v>
      </c>
    </row>
    <row r="7047" spans="1:4" x14ac:dyDescent="0.2">
      <c r="A7047" t="s">
        <v>10418</v>
      </c>
      <c r="B7047">
        <v>0.39852399999999999</v>
      </c>
      <c r="C7047">
        <v>0.60147600000000001</v>
      </c>
      <c r="D7047">
        <v>0.39852399999999999</v>
      </c>
    </row>
    <row r="7048" spans="1:4" x14ac:dyDescent="0.2">
      <c r="A7048" t="s">
        <v>10419</v>
      </c>
      <c r="B7048">
        <v>0.41845100000000002</v>
      </c>
      <c r="C7048">
        <v>0.58154899999999998</v>
      </c>
      <c r="D7048">
        <v>0.41845100000000002</v>
      </c>
    </row>
    <row r="7049" spans="1:4" x14ac:dyDescent="0.2">
      <c r="A7049" t="s">
        <v>10420</v>
      </c>
      <c r="B7049">
        <v>0.43837700000000002</v>
      </c>
      <c r="C7049">
        <v>0.56162299999999998</v>
      </c>
      <c r="D7049">
        <v>0.43837700000000002</v>
      </c>
    </row>
    <row r="7050" spans="1:4" x14ac:dyDescent="0.2">
      <c r="A7050" t="s">
        <v>10421</v>
      </c>
      <c r="B7050">
        <v>0.45830199999999999</v>
      </c>
      <c r="C7050">
        <v>0.54169800000000001</v>
      </c>
      <c r="D7050">
        <v>0.45830199999999999</v>
      </c>
    </row>
    <row r="7051" spans="1:4" x14ac:dyDescent="0.2">
      <c r="A7051" t="s">
        <v>10422</v>
      </c>
      <c r="B7051">
        <v>0.47822399999999998</v>
      </c>
      <c r="C7051">
        <v>0.52177600000000002</v>
      </c>
      <c r="D7051">
        <v>0.47822399999999998</v>
      </c>
    </row>
    <row r="7052" spans="1:4" x14ac:dyDescent="0.2">
      <c r="A7052" t="s">
        <v>10423</v>
      </c>
      <c r="B7052">
        <v>0.49815500000000001</v>
      </c>
      <c r="C7052">
        <v>0.50184499999999999</v>
      </c>
      <c r="D7052">
        <v>0.49815500000000001</v>
      </c>
    </row>
    <row r="7053" spans="1:4" x14ac:dyDescent="0.2">
      <c r="A7053" t="s">
        <v>10424</v>
      </c>
      <c r="B7053">
        <v>0.39363700000000001</v>
      </c>
      <c r="C7053">
        <v>0.60636299999999999</v>
      </c>
      <c r="D7053">
        <v>0.39363700000000001</v>
      </c>
    </row>
    <row r="7054" spans="1:4" x14ac:dyDescent="0.2">
      <c r="A7054" t="s">
        <v>10425</v>
      </c>
      <c r="B7054">
        <v>0.41987799999999997</v>
      </c>
      <c r="C7054">
        <v>0.58012200000000003</v>
      </c>
      <c r="D7054">
        <v>0.41987799999999997</v>
      </c>
    </row>
    <row r="7055" spans="1:4" x14ac:dyDescent="0.2">
      <c r="A7055" t="s">
        <v>10426</v>
      </c>
      <c r="B7055">
        <v>0.44611899999999999</v>
      </c>
      <c r="C7055">
        <v>0.55388099999999996</v>
      </c>
      <c r="D7055">
        <v>0.44611899999999999</v>
      </c>
    </row>
    <row r="7056" spans="1:4" x14ac:dyDescent="0.2">
      <c r="A7056" t="s">
        <v>10427</v>
      </c>
      <c r="B7056">
        <v>0.47236099999999998</v>
      </c>
      <c r="C7056">
        <v>0.52763899999999997</v>
      </c>
      <c r="D7056">
        <v>0.47236099999999998</v>
      </c>
    </row>
    <row r="7057" spans="1:4" x14ac:dyDescent="0.2">
      <c r="A7057" t="s">
        <v>10428</v>
      </c>
      <c r="B7057">
        <v>0.49860399999999999</v>
      </c>
      <c r="C7057">
        <v>0.50139599999999995</v>
      </c>
      <c r="D7057">
        <v>0.49860399999999999</v>
      </c>
    </row>
    <row r="7058" spans="1:4" x14ac:dyDescent="0.2">
      <c r="A7058" t="s">
        <v>10429</v>
      </c>
      <c r="B7058">
        <v>0.52484699999999995</v>
      </c>
      <c r="C7058">
        <v>0.47515299999999999</v>
      </c>
      <c r="D7058">
        <v>0.52484699999999995</v>
      </c>
    </row>
    <row r="7059" spans="1:4" x14ac:dyDescent="0.2">
      <c r="A7059" t="s">
        <v>10430</v>
      </c>
      <c r="B7059">
        <v>0.55108800000000002</v>
      </c>
      <c r="C7059">
        <v>0.44891199999999998</v>
      </c>
      <c r="D7059">
        <v>0.55108800000000002</v>
      </c>
    </row>
    <row r="7060" spans="1:4" x14ac:dyDescent="0.2">
      <c r="A7060" t="s">
        <v>10431</v>
      </c>
      <c r="B7060">
        <v>0.57732799999999995</v>
      </c>
      <c r="C7060">
        <v>0.42267199999999999</v>
      </c>
      <c r="D7060">
        <v>0.57732799999999995</v>
      </c>
    </row>
    <row r="7061" spans="1:4" x14ac:dyDescent="0.2">
      <c r="A7061" t="s">
        <v>10432</v>
      </c>
      <c r="B7061">
        <v>0.60357099999999997</v>
      </c>
      <c r="C7061">
        <v>0.39642899999999998</v>
      </c>
      <c r="D7061">
        <v>0.60357099999999997</v>
      </c>
    </row>
    <row r="7062" spans="1:4" x14ac:dyDescent="0.2">
      <c r="A7062" t="s">
        <v>10433</v>
      </c>
      <c r="B7062">
        <v>0.62981500000000001</v>
      </c>
      <c r="C7062">
        <v>0.37018499999999999</v>
      </c>
      <c r="D7062">
        <v>0.62981500000000001</v>
      </c>
    </row>
    <row r="7063" spans="1:4" x14ac:dyDescent="0.2">
      <c r="A7063" t="s">
        <v>10434</v>
      </c>
      <c r="B7063">
        <v>0.656057</v>
      </c>
      <c r="C7063">
        <v>0.343943</v>
      </c>
      <c r="D7063">
        <v>0.656057</v>
      </c>
    </row>
    <row r="7064" spans="1:4" x14ac:dyDescent="0.2">
      <c r="A7064" t="s">
        <v>10435</v>
      </c>
      <c r="B7064">
        <v>0.35545700000000002</v>
      </c>
      <c r="C7064">
        <v>0.64454299999999998</v>
      </c>
      <c r="D7064">
        <v>0.35545700000000002</v>
      </c>
    </row>
    <row r="7065" spans="1:4" x14ac:dyDescent="0.2">
      <c r="A7065" t="s">
        <v>10436</v>
      </c>
      <c r="B7065">
        <v>0.37915399999999999</v>
      </c>
      <c r="C7065">
        <v>0.62084600000000001</v>
      </c>
      <c r="D7065">
        <v>0.37915399999999999</v>
      </c>
    </row>
    <row r="7066" spans="1:4" x14ac:dyDescent="0.2">
      <c r="A7066" t="s">
        <v>10437</v>
      </c>
      <c r="B7066">
        <v>0.40285300000000002</v>
      </c>
      <c r="C7066">
        <v>0.59714699999999998</v>
      </c>
      <c r="D7066">
        <v>0.40285300000000002</v>
      </c>
    </row>
    <row r="7067" spans="1:4" x14ac:dyDescent="0.2">
      <c r="A7067" t="s">
        <v>10438</v>
      </c>
      <c r="B7067">
        <v>0.42654999999999998</v>
      </c>
      <c r="C7067">
        <v>0.57345000000000002</v>
      </c>
      <c r="D7067">
        <v>0.42654999999999998</v>
      </c>
    </row>
    <row r="7068" spans="1:4" x14ac:dyDescent="0.2">
      <c r="A7068" t="s">
        <v>10439</v>
      </c>
      <c r="B7068">
        <v>0.45024500000000001</v>
      </c>
      <c r="C7068">
        <v>0.54975499999999999</v>
      </c>
      <c r="D7068">
        <v>0.45024500000000001</v>
      </c>
    </row>
    <row r="7069" spans="1:4" x14ac:dyDescent="0.2">
      <c r="A7069" t="s">
        <v>10440</v>
      </c>
      <c r="B7069">
        <v>0.473941</v>
      </c>
      <c r="C7069">
        <v>0.52605900000000005</v>
      </c>
      <c r="D7069">
        <v>0.473941</v>
      </c>
    </row>
    <row r="7070" spans="1:4" x14ac:dyDescent="0.2">
      <c r="A7070" t="s">
        <v>10441</v>
      </c>
      <c r="B7070">
        <v>0.49763800000000002</v>
      </c>
      <c r="C7070">
        <v>0.50236199999999998</v>
      </c>
      <c r="D7070">
        <v>0.49763800000000002</v>
      </c>
    </row>
    <row r="7071" spans="1:4" x14ac:dyDescent="0.2">
      <c r="A7071" t="s">
        <v>10442</v>
      </c>
      <c r="B7071">
        <v>0.52133600000000002</v>
      </c>
      <c r="C7071">
        <v>0.47866399999999998</v>
      </c>
      <c r="D7071">
        <v>0.52133600000000002</v>
      </c>
    </row>
    <row r="7072" spans="1:4" x14ac:dyDescent="0.2">
      <c r="A7072" t="s">
        <v>10443</v>
      </c>
      <c r="B7072">
        <v>0.54502899999999999</v>
      </c>
      <c r="C7072">
        <v>0.45497100000000001</v>
      </c>
      <c r="D7072">
        <v>0.54502899999999999</v>
      </c>
    </row>
    <row r="7073" spans="1:4" x14ac:dyDescent="0.2">
      <c r="A7073" t="s">
        <v>10444</v>
      </c>
      <c r="B7073">
        <v>0.56872999999999996</v>
      </c>
      <c r="C7073">
        <v>0.43126999999999999</v>
      </c>
      <c r="D7073">
        <v>0.56872999999999996</v>
      </c>
    </row>
    <row r="7074" spans="1:4" x14ac:dyDescent="0.2">
      <c r="A7074" t="s">
        <v>10445</v>
      </c>
      <c r="B7074">
        <v>0.59242499999999998</v>
      </c>
      <c r="C7074">
        <v>0.40757500000000002</v>
      </c>
      <c r="D7074">
        <v>0.59242499999999998</v>
      </c>
    </row>
    <row r="7075" spans="1:4" x14ac:dyDescent="0.2">
      <c r="A7075" t="s">
        <v>10446</v>
      </c>
      <c r="B7075">
        <v>0.336781</v>
      </c>
      <c r="C7075">
        <v>0.663219</v>
      </c>
      <c r="D7075">
        <v>0.336781</v>
      </c>
    </row>
    <row r="7076" spans="1:4" x14ac:dyDescent="0.2">
      <c r="A7076" t="s">
        <v>10447</v>
      </c>
      <c r="B7076">
        <v>0.35923300000000002</v>
      </c>
      <c r="C7076">
        <v>0.64076699999999998</v>
      </c>
      <c r="D7076">
        <v>0.35923300000000002</v>
      </c>
    </row>
    <row r="7077" spans="1:4" x14ac:dyDescent="0.2">
      <c r="A7077" t="s">
        <v>10448</v>
      </c>
      <c r="B7077">
        <v>0.381685</v>
      </c>
      <c r="C7077">
        <v>0.61831499999999995</v>
      </c>
      <c r="D7077">
        <v>0.381685</v>
      </c>
    </row>
    <row r="7078" spans="1:4" x14ac:dyDescent="0.2">
      <c r="A7078" t="s">
        <v>10449</v>
      </c>
      <c r="B7078">
        <v>0.40413900000000003</v>
      </c>
      <c r="C7078">
        <v>0.59586099999999997</v>
      </c>
      <c r="D7078">
        <v>0.40413900000000003</v>
      </c>
    </row>
    <row r="7079" spans="1:4" x14ac:dyDescent="0.2">
      <c r="A7079" t="s">
        <v>10450</v>
      </c>
      <c r="B7079">
        <v>0.426591</v>
      </c>
      <c r="C7079">
        <v>0.57340899999999995</v>
      </c>
      <c r="D7079">
        <v>0.426591</v>
      </c>
    </row>
    <row r="7080" spans="1:4" x14ac:dyDescent="0.2">
      <c r="A7080" t="s">
        <v>10451</v>
      </c>
      <c r="B7080">
        <v>0.449042</v>
      </c>
      <c r="C7080">
        <v>0.55095799999999995</v>
      </c>
      <c r="D7080">
        <v>0.449042</v>
      </c>
    </row>
    <row r="7081" spans="1:4" x14ac:dyDescent="0.2">
      <c r="A7081" t="s">
        <v>10452</v>
      </c>
      <c r="B7081">
        <v>0.47148800000000002</v>
      </c>
      <c r="C7081">
        <v>0.52851199999999998</v>
      </c>
      <c r="D7081">
        <v>0.47148800000000002</v>
      </c>
    </row>
    <row r="7082" spans="1:4" x14ac:dyDescent="0.2">
      <c r="A7082" t="s">
        <v>10453</v>
      </c>
      <c r="B7082">
        <v>0.493946</v>
      </c>
      <c r="C7082">
        <v>0.506054</v>
      </c>
      <c r="D7082">
        <v>0.493946</v>
      </c>
    </row>
    <row r="7083" spans="1:4" x14ac:dyDescent="0.2">
      <c r="A7083" t="s">
        <v>10454</v>
      </c>
      <c r="B7083">
        <v>0.51640399999999997</v>
      </c>
      <c r="C7083">
        <v>0.48359600000000003</v>
      </c>
      <c r="D7083">
        <v>0.51640399999999997</v>
      </c>
    </row>
    <row r="7084" spans="1:4" x14ac:dyDescent="0.2">
      <c r="A7084" t="s">
        <v>10455</v>
      </c>
      <c r="B7084">
        <v>0.53885000000000005</v>
      </c>
      <c r="C7084">
        <v>0.46115</v>
      </c>
      <c r="D7084">
        <v>0.53885000000000005</v>
      </c>
    </row>
    <row r="7085" spans="1:4" x14ac:dyDescent="0.2">
      <c r="A7085" t="s">
        <v>10456</v>
      </c>
      <c r="B7085">
        <v>0.56130199999999997</v>
      </c>
      <c r="C7085">
        <v>0.43869799999999998</v>
      </c>
      <c r="D7085">
        <v>0.56130199999999997</v>
      </c>
    </row>
    <row r="7086" spans="1:4" x14ac:dyDescent="0.2">
      <c r="A7086" t="s">
        <v>10457</v>
      </c>
      <c r="B7086">
        <v>0.48978100000000002</v>
      </c>
      <c r="C7086">
        <v>0.51021899999999998</v>
      </c>
      <c r="D7086">
        <v>0.48978100000000002</v>
      </c>
    </row>
    <row r="7087" spans="1:4" x14ac:dyDescent="0.2">
      <c r="A7087" t="s">
        <v>10458</v>
      </c>
      <c r="B7087">
        <v>0.52243300000000004</v>
      </c>
      <c r="C7087">
        <v>0.47756700000000002</v>
      </c>
      <c r="D7087">
        <v>0.52243300000000004</v>
      </c>
    </row>
    <row r="7088" spans="1:4" x14ac:dyDescent="0.2">
      <c r="A7088" t="s">
        <v>10459</v>
      </c>
      <c r="B7088">
        <v>0.55508400000000002</v>
      </c>
      <c r="C7088">
        <v>0.44491599999999998</v>
      </c>
      <c r="D7088">
        <v>0.55508400000000002</v>
      </c>
    </row>
    <row r="7089" spans="1:4" x14ac:dyDescent="0.2">
      <c r="A7089" t="s">
        <v>10460</v>
      </c>
      <c r="B7089">
        <v>0.58773699999999995</v>
      </c>
      <c r="C7089">
        <v>0.41226299999999999</v>
      </c>
      <c r="D7089">
        <v>0.58773699999999995</v>
      </c>
    </row>
    <row r="7090" spans="1:4" x14ac:dyDescent="0.2">
      <c r="A7090" t="s">
        <v>10461</v>
      </c>
      <c r="B7090">
        <v>0.62038899999999997</v>
      </c>
      <c r="C7090">
        <v>0.37961099999999998</v>
      </c>
      <c r="D7090">
        <v>0.62038899999999997</v>
      </c>
    </row>
    <row r="7091" spans="1:4" x14ac:dyDescent="0.2">
      <c r="A7091" t="s">
        <v>10462</v>
      </c>
      <c r="B7091">
        <v>0.65304099999999998</v>
      </c>
      <c r="C7091">
        <v>0.34695900000000002</v>
      </c>
      <c r="D7091">
        <v>0.65304099999999998</v>
      </c>
    </row>
    <row r="7092" spans="1:4" x14ac:dyDescent="0.2">
      <c r="A7092" t="s">
        <v>10463</v>
      </c>
      <c r="B7092">
        <v>0.68569599999999997</v>
      </c>
      <c r="C7092">
        <v>0.31430399999999997</v>
      </c>
      <c r="D7092">
        <v>0.68569599999999997</v>
      </c>
    </row>
    <row r="7093" spans="1:4" x14ac:dyDescent="0.2">
      <c r="A7093" t="s">
        <v>10464</v>
      </c>
      <c r="B7093">
        <v>0.71834699999999996</v>
      </c>
      <c r="C7093">
        <v>0.28165299999999999</v>
      </c>
      <c r="D7093">
        <v>0.71834699999999996</v>
      </c>
    </row>
    <row r="7094" spans="1:4" x14ac:dyDescent="0.2">
      <c r="A7094" t="s">
        <v>10465</v>
      </c>
      <c r="B7094">
        <v>0.75099700000000003</v>
      </c>
      <c r="C7094">
        <v>0.249003</v>
      </c>
      <c r="D7094">
        <v>0.75099700000000003</v>
      </c>
    </row>
    <row r="7095" spans="1:4" x14ac:dyDescent="0.2">
      <c r="A7095" t="s">
        <v>10466</v>
      </c>
      <c r="B7095">
        <v>0.78364900000000004</v>
      </c>
      <c r="C7095">
        <v>0.21635099999999999</v>
      </c>
      <c r="D7095">
        <v>0.78364900000000004</v>
      </c>
    </row>
    <row r="7096" spans="1:4" x14ac:dyDescent="0.2">
      <c r="A7096" t="s">
        <v>10467</v>
      </c>
      <c r="B7096">
        <v>0.81630100000000005</v>
      </c>
      <c r="C7096">
        <v>0.183699</v>
      </c>
      <c r="D7096">
        <v>0.81630100000000005</v>
      </c>
    </row>
    <row r="7097" spans="1:4" x14ac:dyDescent="0.2">
      <c r="A7097" t="s">
        <v>10468</v>
      </c>
      <c r="B7097">
        <v>0.31475700000000001</v>
      </c>
      <c r="C7097">
        <v>0.68524300000000005</v>
      </c>
      <c r="D7097">
        <v>0.31475700000000001</v>
      </c>
    </row>
    <row r="7098" spans="1:4" x14ac:dyDescent="0.2">
      <c r="A7098" t="s">
        <v>10469</v>
      </c>
      <c r="B7098">
        <v>0.33574300000000001</v>
      </c>
      <c r="C7098">
        <v>0.66425699999999999</v>
      </c>
      <c r="D7098">
        <v>0.33574300000000001</v>
      </c>
    </row>
    <row r="7099" spans="1:4" x14ac:dyDescent="0.2">
      <c r="A7099" t="s">
        <v>10470</v>
      </c>
      <c r="B7099">
        <v>0.35672700000000002</v>
      </c>
      <c r="C7099">
        <v>0.64327299999999998</v>
      </c>
      <c r="D7099">
        <v>0.35672700000000002</v>
      </c>
    </row>
    <row r="7100" spans="1:4" x14ac:dyDescent="0.2">
      <c r="A7100" t="s">
        <v>10471</v>
      </c>
      <c r="B7100">
        <v>0.37770900000000002</v>
      </c>
      <c r="C7100">
        <v>0.62229100000000004</v>
      </c>
      <c r="D7100">
        <v>0.37770900000000002</v>
      </c>
    </row>
    <row r="7101" spans="1:4" x14ac:dyDescent="0.2">
      <c r="A7101" t="s">
        <v>10472</v>
      </c>
      <c r="B7101">
        <v>0.39869500000000002</v>
      </c>
      <c r="C7101">
        <v>0.60130499999999998</v>
      </c>
      <c r="D7101">
        <v>0.39869500000000002</v>
      </c>
    </row>
    <row r="7102" spans="1:4" x14ac:dyDescent="0.2">
      <c r="A7102" t="s">
        <v>10473</v>
      </c>
      <c r="B7102">
        <v>0.41968</v>
      </c>
      <c r="C7102">
        <v>0.58031999999999995</v>
      </c>
      <c r="D7102">
        <v>0.41968</v>
      </c>
    </row>
    <row r="7103" spans="1:4" x14ac:dyDescent="0.2">
      <c r="A7103" t="s">
        <v>10474</v>
      </c>
      <c r="B7103">
        <v>0.44066300000000003</v>
      </c>
      <c r="C7103">
        <v>0.55933699999999997</v>
      </c>
      <c r="D7103">
        <v>0.44066300000000003</v>
      </c>
    </row>
    <row r="7104" spans="1:4" x14ac:dyDescent="0.2">
      <c r="A7104" t="s">
        <v>10475</v>
      </c>
      <c r="B7104">
        <v>0.461646</v>
      </c>
      <c r="C7104">
        <v>0.538354</v>
      </c>
      <c r="D7104">
        <v>0.461646</v>
      </c>
    </row>
    <row r="7105" spans="1:4" x14ac:dyDescent="0.2">
      <c r="A7105" t="s">
        <v>10476</v>
      </c>
      <c r="B7105">
        <v>0.48262899999999997</v>
      </c>
      <c r="C7105">
        <v>0.51737100000000003</v>
      </c>
      <c r="D7105">
        <v>0.48262899999999997</v>
      </c>
    </row>
    <row r="7106" spans="1:4" x14ac:dyDescent="0.2">
      <c r="A7106" t="s">
        <v>10477</v>
      </c>
      <c r="B7106">
        <v>0.50361400000000001</v>
      </c>
      <c r="C7106">
        <v>0.49638599999999999</v>
      </c>
      <c r="D7106">
        <v>0.50361400000000001</v>
      </c>
    </row>
    <row r="7107" spans="1:4" x14ac:dyDescent="0.2">
      <c r="A7107" t="s">
        <v>10478</v>
      </c>
      <c r="B7107">
        <v>0.52459800000000001</v>
      </c>
      <c r="C7107">
        <v>0.47540199999999999</v>
      </c>
      <c r="D7107">
        <v>0.52459800000000001</v>
      </c>
    </row>
    <row r="7108" spans="1:4" x14ac:dyDescent="0.2">
      <c r="A7108" t="s">
        <v>10479</v>
      </c>
      <c r="B7108">
        <v>0.32661699999999999</v>
      </c>
      <c r="C7108">
        <v>0.67338299999999995</v>
      </c>
      <c r="D7108">
        <v>0.32661699999999999</v>
      </c>
    </row>
    <row r="7109" spans="1:4" x14ac:dyDescent="0.2">
      <c r="A7109" t="s">
        <v>10480</v>
      </c>
      <c r="B7109">
        <v>0.34839199999999998</v>
      </c>
      <c r="C7109">
        <v>0.65160799999999997</v>
      </c>
      <c r="D7109">
        <v>0.34839199999999998</v>
      </c>
    </row>
    <row r="7110" spans="1:4" x14ac:dyDescent="0.2">
      <c r="A7110" t="s">
        <v>10481</v>
      </c>
      <c r="B7110">
        <v>0.37015999999999999</v>
      </c>
      <c r="C7110">
        <v>0.62983999999999996</v>
      </c>
      <c r="D7110">
        <v>0.37015999999999999</v>
      </c>
    </row>
    <row r="7111" spans="1:4" x14ac:dyDescent="0.2">
      <c r="A7111" t="s">
        <v>10482</v>
      </c>
      <c r="B7111">
        <v>0.39194000000000001</v>
      </c>
      <c r="C7111">
        <v>0.60806000000000004</v>
      </c>
      <c r="D7111">
        <v>0.39194000000000001</v>
      </c>
    </row>
    <row r="7112" spans="1:4" x14ac:dyDescent="0.2">
      <c r="A7112" t="s">
        <v>10483</v>
      </c>
      <c r="B7112">
        <v>0.413717</v>
      </c>
      <c r="C7112">
        <v>0.586283</v>
      </c>
      <c r="D7112">
        <v>0.413717</v>
      </c>
    </row>
    <row r="7113" spans="1:4" x14ac:dyDescent="0.2">
      <c r="A7113" t="s">
        <v>10484</v>
      </c>
      <c r="B7113">
        <v>0.43548999999999999</v>
      </c>
      <c r="C7113">
        <v>0.56450999999999996</v>
      </c>
      <c r="D7113">
        <v>0.43548999999999999</v>
      </c>
    </row>
    <row r="7114" spans="1:4" x14ac:dyDescent="0.2">
      <c r="A7114" t="s">
        <v>10485</v>
      </c>
      <c r="B7114">
        <v>0.457264</v>
      </c>
      <c r="C7114">
        <v>0.542736</v>
      </c>
      <c r="D7114">
        <v>0.457264</v>
      </c>
    </row>
    <row r="7115" spans="1:4" x14ac:dyDescent="0.2">
      <c r="A7115" t="s">
        <v>10486</v>
      </c>
      <c r="B7115">
        <v>0.47903600000000002</v>
      </c>
      <c r="C7115">
        <v>0.52096399999999998</v>
      </c>
      <c r="D7115">
        <v>0.47903600000000002</v>
      </c>
    </row>
    <row r="7116" spans="1:4" x14ac:dyDescent="0.2">
      <c r="A7116" t="s">
        <v>10487</v>
      </c>
      <c r="B7116">
        <v>0.50081600000000004</v>
      </c>
      <c r="C7116">
        <v>0.49918400000000002</v>
      </c>
      <c r="D7116">
        <v>0.50081600000000004</v>
      </c>
    </row>
    <row r="7117" spans="1:4" x14ac:dyDescent="0.2">
      <c r="A7117" t="s">
        <v>10488</v>
      </c>
      <c r="B7117">
        <v>0.52258700000000002</v>
      </c>
      <c r="C7117">
        <v>0.47741299999999998</v>
      </c>
      <c r="D7117">
        <v>0.52258700000000002</v>
      </c>
    </row>
    <row r="7118" spans="1:4" x14ac:dyDescent="0.2">
      <c r="A7118" t="s">
        <v>10489</v>
      </c>
      <c r="B7118">
        <v>0.54436300000000004</v>
      </c>
      <c r="C7118">
        <v>0.45563700000000001</v>
      </c>
      <c r="D7118">
        <v>0.54436300000000004</v>
      </c>
    </row>
    <row r="7119" spans="1:4" x14ac:dyDescent="0.2">
      <c r="A7119" t="s">
        <v>10490</v>
      </c>
      <c r="B7119">
        <v>0.38454500000000003</v>
      </c>
      <c r="C7119">
        <v>0.61545499999999997</v>
      </c>
      <c r="D7119">
        <v>0.38454500000000003</v>
      </c>
    </row>
    <row r="7120" spans="1:4" x14ac:dyDescent="0.2">
      <c r="A7120" t="s">
        <v>10491</v>
      </c>
      <c r="B7120">
        <v>0.41018300000000002</v>
      </c>
      <c r="C7120">
        <v>0.58981700000000004</v>
      </c>
      <c r="D7120">
        <v>0.41018300000000002</v>
      </c>
    </row>
    <row r="7121" spans="1:4" x14ac:dyDescent="0.2">
      <c r="A7121" t="s">
        <v>10492</v>
      </c>
      <c r="B7121">
        <v>0.43581700000000001</v>
      </c>
      <c r="C7121">
        <v>0.56418299999999999</v>
      </c>
      <c r="D7121">
        <v>0.43581700000000001</v>
      </c>
    </row>
    <row r="7122" spans="1:4" x14ac:dyDescent="0.2">
      <c r="A7122" t="s">
        <v>10493</v>
      </c>
      <c r="B7122">
        <v>0.46144800000000002</v>
      </c>
      <c r="C7122">
        <v>0.53855200000000003</v>
      </c>
      <c r="D7122">
        <v>0.46144800000000002</v>
      </c>
    </row>
    <row r="7123" spans="1:4" x14ac:dyDescent="0.2">
      <c r="A7123" t="s">
        <v>10494</v>
      </c>
      <c r="B7123">
        <v>0.48708699999999999</v>
      </c>
      <c r="C7123">
        <v>0.51291299999999995</v>
      </c>
      <c r="D7123">
        <v>0.48708699999999999</v>
      </c>
    </row>
    <row r="7124" spans="1:4" x14ac:dyDescent="0.2">
      <c r="A7124" t="s">
        <v>10495</v>
      </c>
      <c r="B7124">
        <v>0.51272600000000002</v>
      </c>
      <c r="C7124">
        <v>0.48727399999999998</v>
      </c>
      <c r="D7124">
        <v>0.51272600000000002</v>
      </c>
    </row>
    <row r="7125" spans="1:4" x14ac:dyDescent="0.2">
      <c r="A7125" t="s">
        <v>10496</v>
      </c>
      <c r="B7125">
        <v>0.53835999999999995</v>
      </c>
      <c r="C7125">
        <v>0.46163999999999999</v>
      </c>
      <c r="D7125">
        <v>0.53835999999999995</v>
      </c>
    </row>
    <row r="7126" spans="1:4" x14ac:dyDescent="0.2">
      <c r="A7126" t="s">
        <v>10497</v>
      </c>
      <c r="B7126">
        <v>0.563998</v>
      </c>
      <c r="C7126">
        <v>0.436002</v>
      </c>
      <c r="D7126">
        <v>0.563998</v>
      </c>
    </row>
    <row r="7127" spans="1:4" x14ac:dyDescent="0.2">
      <c r="A7127" t="s">
        <v>10498</v>
      </c>
      <c r="B7127">
        <v>0.58963200000000004</v>
      </c>
      <c r="C7127">
        <v>0.41036800000000001</v>
      </c>
      <c r="D7127">
        <v>0.58963200000000004</v>
      </c>
    </row>
    <row r="7128" spans="1:4" x14ac:dyDescent="0.2">
      <c r="A7128" t="s">
        <v>10499</v>
      </c>
      <c r="B7128">
        <v>0.61527100000000001</v>
      </c>
      <c r="C7128">
        <v>0.38472899999999999</v>
      </c>
      <c r="D7128">
        <v>0.61527100000000001</v>
      </c>
    </row>
    <row r="7129" spans="1:4" x14ac:dyDescent="0.2">
      <c r="A7129" t="s">
        <v>10500</v>
      </c>
      <c r="B7129">
        <v>0.64090100000000005</v>
      </c>
      <c r="C7129">
        <v>0.359099</v>
      </c>
      <c r="D7129">
        <v>0.64090100000000005</v>
      </c>
    </row>
    <row r="7130" spans="1:4" x14ac:dyDescent="0.2">
      <c r="A7130" t="s">
        <v>10501</v>
      </c>
      <c r="B7130">
        <v>0.34880499999999998</v>
      </c>
      <c r="C7130">
        <v>0.65119499999999997</v>
      </c>
      <c r="D7130">
        <v>0.34880499999999998</v>
      </c>
    </row>
    <row r="7131" spans="1:4" x14ac:dyDescent="0.2">
      <c r="A7131" t="s">
        <v>10502</v>
      </c>
      <c r="B7131">
        <v>0.372058</v>
      </c>
      <c r="C7131">
        <v>0.627942</v>
      </c>
      <c r="D7131">
        <v>0.372058</v>
      </c>
    </row>
    <row r="7132" spans="1:4" x14ac:dyDescent="0.2">
      <c r="A7132" t="s">
        <v>10503</v>
      </c>
      <c r="B7132">
        <v>0.39531300000000003</v>
      </c>
      <c r="C7132">
        <v>0.60468699999999997</v>
      </c>
      <c r="D7132">
        <v>0.39531300000000003</v>
      </c>
    </row>
    <row r="7133" spans="1:4" x14ac:dyDescent="0.2">
      <c r="A7133" t="s">
        <v>10504</v>
      </c>
      <c r="B7133">
        <v>0.418568</v>
      </c>
      <c r="C7133">
        <v>0.58143199999999995</v>
      </c>
      <c r="D7133">
        <v>0.418568</v>
      </c>
    </row>
    <row r="7134" spans="1:4" x14ac:dyDescent="0.2">
      <c r="A7134" t="s">
        <v>10505</v>
      </c>
      <c r="B7134">
        <v>0.44181900000000002</v>
      </c>
      <c r="C7134">
        <v>0.55818100000000004</v>
      </c>
      <c r="D7134">
        <v>0.44181900000000002</v>
      </c>
    </row>
    <row r="7135" spans="1:4" x14ac:dyDescent="0.2">
      <c r="A7135" t="s">
        <v>10506</v>
      </c>
      <c r="B7135">
        <v>0.46507599999999999</v>
      </c>
      <c r="C7135">
        <v>0.53492399999999996</v>
      </c>
      <c r="D7135">
        <v>0.46507599999999999</v>
      </c>
    </row>
    <row r="7136" spans="1:4" x14ac:dyDescent="0.2">
      <c r="A7136" t="s">
        <v>10507</v>
      </c>
      <c r="B7136">
        <v>0.48832599999999998</v>
      </c>
      <c r="C7136">
        <v>0.51167399999999996</v>
      </c>
      <c r="D7136">
        <v>0.48832599999999998</v>
      </c>
    </row>
    <row r="7137" spans="1:4" x14ac:dyDescent="0.2">
      <c r="A7137" t="s">
        <v>10508</v>
      </c>
      <c r="B7137">
        <v>0.51158000000000003</v>
      </c>
      <c r="C7137">
        <v>0.48842000000000002</v>
      </c>
      <c r="D7137">
        <v>0.51158000000000003</v>
      </c>
    </row>
    <row r="7138" spans="1:4" x14ac:dyDescent="0.2">
      <c r="A7138" t="s">
        <v>10509</v>
      </c>
      <c r="B7138">
        <v>0.53483400000000003</v>
      </c>
      <c r="C7138">
        <v>0.46516600000000002</v>
      </c>
      <c r="D7138">
        <v>0.53483400000000003</v>
      </c>
    </row>
    <row r="7139" spans="1:4" x14ac:dyDescent="0.2">
      <c r="A7139" t="s">
        <v>10510</v>
      </c>
      <c r="B7139">
        <v>0.558087</v>
      </c>
      <c r="C7139">
        <v>0.441913</v>
      </c>
      <c r="D7139">
        <v>0.558087</v>
      </c>
    </row>
    <row r="7140" spans="1:4" x14ac:dyDescent="0.2">
      <c r="A7140" t="s">
        <v>10511</v>
      </c>
      <c r="B7140">
        <v>0.58133900000000005</v>
      </c>
      <c r="C7140">
        <v>0.41866100000000001</v>
      </c>
      <c r="D7140">
        <v>0.58133900000000005</v>
      </c>
    </row>
    <row r="7141" spans="1:4" x14ac:dyDescent="0.2">
      <c r="A7141" t="s">
        <v>10512</v>
      </c>
      <c r="B7141">
        <v>0.29596</v>
      </c>
      <c r="C7141">
        <v>0.70404</v>
      </c>
      <c r="D7141">
        <v>0.29596</v>
      </c>
    </row>
    <row r="7142" spans="1:4" x14ac:dyDescent="0.2">
      <c r="A7142" t="s">
        <v>10513</v>
      </c>
      <c r="B7142">
        <v>0.31568800000000002</v>
      </c>
      <c r="C7142">
        <v>0.68431200000000003</v>
      </c>
      <c r="D7142">
        <v>0.31568800000000002</v>
      </c>
    </row>
    <row r="7143" spans="1:4" x14ac:dyDescent="0.2">
      <c r="A7143" t="s">
        <v>10514</v>
      </c>
      <c r="B7143">
        <v>0.33542</v>
      </c>
      <c r="C7143">
        <v>0.66457999999999995</v>
      </c>
      <c r="D7143">
        <v>0.33542</v>
      </c>
    </row>
    <row r="7144" spans="1:4" x14ac:dyDescent="0.2">
      <c r="A7144" t="s">
        <v>10515</v>
      </c>
      <c r="B7144">
        <v>0.35515099999999999</v>
      </c>
      <c r="C7144">
        <v>0.64484900000000001</v>
      </c>
      <c r="D7144">
        <v>0.35515099999999999</v>
      </c>
    </row>
    <row r="7145" spans="1:4" x14ac:dyDescent="0.2">
      <c r="A7145" t="s">
        <v>10516</v>
      </c>
      <c r="B7145">
        <v>0.37488199999999999</v>
      </c>
      <c r="C7145">
        <v>0.62511799999999995</v>
      </c>
      <c r="D7145">
        <v>0.37488199999999999</v>
      </c>
    </row>
    <row r="7146" spans="1:4" x14ac:dyDescent="0.2">
      <c r="A7146" t="s">
        <v>10517</v>
      </c>
      <c r="B7146">
        <v>0.39461200000000002</v>
      </c>
      <c r="C7146">
        <v>0.60538800000000004</v>
      </c>
      <c r="D7146">
        <v>0.39461200000000002</v>
      </c>
    </row>
    <row r="7147" spans="1:4" x14ac:dyDescent="0.2">
      <c r="A7147" t="s">
        <v>10518</v>
      </c>
      <c r="B7147">
        <v>0.41434399999999999</v>
      </c>
      <c r="C7147">
        <v>0.58565599999999995</v>
      </c>
      <c r="D7147">
        <v>0.41434399999999999</v>
      </c>
    </row>
    <row r="7148" spans="1:4" x14ac:dyDescent="0.2">
      <c r="A7148" t="s">
        <v>10519</v>
      </c>
      <c r="B7148">
        <v>0.43407499999999999</v>
      </c>
      <c r="C7148">
        <v>0.56592500000000001</v>
      </c>
      <c r="D7148">
        <v>0.43407499999999999</v>
      </c>
    </row>
    <row r="7149" spans="1:4" x14ac:dyDescent="0.2">
      <c r="A7149" t="s">
        <v>10520</v>
      </c>
      <c r="B7149">
        <v>0.45380399999999999</v>
      </c>
      <c r="C7149">
        <v>0.54619600000000001</v>
      </c>
      <c r="D7149">
        <v>0.45380399999999999</v>
      </c>
    </row>
    <row r="7150" spans="1:4" x14ac:dyDescent="0.2">
      <c r="A7150" t="s">
        <v>10521</v>
      </c>
      <c r="B7150">
        <v>0.47353499999999998</v>
      </c>
      <c r="C7150">
        <v>0.52646499999999996</v>
      </c>
      <c r="D7150">
        <v>0.47353499999999998</v>
      </c>
    </row>
    <row r="7151" spans="1:4" x14ac:dyDescent="0.2">
      <c r="A7151" t="s">
        <v>10522</v>
      </c>
      <c r="B7151">
        <v>0.49326599999999998</v>
      </c>
      <c r="C7151">
        <v>0.50673400000000002</v>
      </c>
      <c r="D7151">
        <v>0.49326599999999998</v>
      </c>
    </row>
    <row r="7152" spans="1:4" x14ac:dyDescent="0.2">
      <c r="A7152" t="s">
        <v>10523</v>
      </c>
    </row>
    <row r="7153" spans="1:1" x14ac:dyDescent="0.2">
      <c r="A7153" t="s">
        <v>10524</v>
      </c>
    </row>
    <row r="7154" spans="1:1" x14ac:dyDescent="0.2">
      <c r="A7154" t="s">
        <v>10525</v>
      </c>
    </row>
    <row r="7155" spans="1:1" x14ac:dyDescent="0.2">
      <c r="A7155" t="s">
        <v>10526</v>
      </c>
    </row>
    <row r="7156" spans="1:1" x14ac:dyDescent="0.2">
      <c r="A7156" t="s">
        <v>10527</v>
      </c>
    </row>
    <row r="7157" spans="1:1" x14ac:dyDescent="0.2">
      <c r="A7157" t="s">
        <v>10528</v>
      </c>
    </row>
    <row r="7158" spans="1:1" x14ac:dyDescent="0.2">
      <c r="A7158" t="s">
        <v>10529</v>
      </c>
    </row>
    <row r="7159" spans="1:1" x14ac:dyDescent="0.2">
      <c r="A7159" t="s">
        <v>10530</v>
      </c>
    </row>
    <row r="7160" spans="1:1" x14ac:dyDescent="0.2">
      <c r="A7160" t="s">
        <v>10531</v>
      </c>
    </row>
    <row r="7161" spans="1:1" x14ac:dyDescent="0.2">
      <c r="A7161" t="s">
        <v>10532</v>
      </c>
    </row>
    <row r="7162" spans="1:1" x14ac:dyDescent="0.2">
      <c r="A7162" t="s">
        <v>10533</v>
      </c>
    </row>
    <row r="7163" spans="1:1" x14ac:dyDescent="0.2">
      <c r="A7163" t="s">
        <v>10534</v>
      </c>
    </row>
    <row r="7164" spans="1:1" x14ac:dyDescent="0.2">
      <c r="A7164" t="s">
        <v>10535</v>
      </c>
    </row>
    <row r="7165" spans="1:1" x14ac:dyDescent="0.2">
      <c r="A7165" t="s">
        <v>10536</v>
      </c>
    </row>
    <row r="7166" spans="1:1" x14ac:dyDescent="0.2">
      <c r="A7166" t="s">
        <v>10537</v>
      </c>
    </row>
    <row r="7167" spans="1:1" x14ac:dyDescent="0.2">
      <c r="A7167" t="s">
        <v>10538</v>
      </c>
    </row>
    <row r="7168" spans="1:1" x14ac:dyDescent="0.2">
      <c r="A7168" t="s">
        <v>10539</v>
      </c>
    </row>
    <row r="7169" spans="1:1" x14ac:dyDescent="0.2">
      <c r="A7169" t="s">
        <v>10540</v>
      </c>
    </row>
    <row r="7170" spans="1:1" x14ac:dyDescent="0.2">
      <c r="A7170" t="s">
        <v>10541</v>
      </c>
    </row>
    <row r="7171" spans="1:1" x14ac:dyDescent="0.2">
      <c r="A7171" t="s">
        <v>10542</v>
      </c>
    </row>
    <row r="7172" spans="1:1" x14ac:dyDescent="0.2">
      <c r="A7172" t="s">
        <v>10543</v>
      </c>
    </row>
    <row r="7173" spans="1:1" x14ac:dyDescent="0.2">
      <c r="A7173" t="s">
        <v>10544</v>
      </c>
    </row>
    <row r="7174" spans="1:1" x14ac:dyDescent="0.2">
      <c r="A7174" t="s">
        <v>10545</v>
      </c>
    </row>
    <row r="7175" spans="1:1" x14ac:dyDescent="0.2">
      <c r="A7175" t="s">
        <v>10546</v>
      </c>
    </row>
    <row r="7176" spans="1:1" x14ac:dyDescent="0.2">
      <c r="A7176" t="s">
        <v>10547</v>
      </c>
    </row>
    <row r="7177" spans="1:1" x14ac:dyDescent="0.2">
      <c r="A7177" t="s">
        <v>10548</v>
      </c>
    </row>
    <row r="7178" spans="1:1" x14ac:dyDescent="0.2">
      <c r="A7178" t="s">
        <v>10549</v>
      </c>
    </row>
    <row r="7179" spans="1:1" x14ac:dyDescent="0.2">
      <c r="A7179" t="s">
        <v>10550</v>
      </c>
    </row>
    <row r="7180" spans="1:1" x14ac:dyDescent="0.2">
      <c r="A7180" t="s">
        <v>10551</v>
      </c>
    </row>
    <row r="7181" spans="1:1" x14ac:dyDescent="0.2">
      <c r="A7181" t="s">
        <v>10552</v>
      </c>
    </row>
    <row r="7182" spans="1:1" x14ac:dyDescent="0.2">
      <c r="A7182" t="s">
        <v>10553</v>
      </c>
    </row>
    <row r="7183" spans="1:1" x14ac:dyDescent="0.2">
      <c r="A7183" t="s">
        <v>10554</v>
      </c>
    </row>
    <row r="7184" spans="1:1" x14ac:dyDescent="0.2">
      <c r="A7184" t="s">
        <v>10555</v>
      </c>
    </row>
    <row r="7185" spans="1:1" x14ac:dyDescent="0.2">
      <c r="A7185" t="s">
        <v>10556</v>
      </c>
    </row>
    <row r="7186" spans="1:1" x14ac:dyDescent="0.2">
      <c r="A7186" t="s">
        <v>10557</v>
      </c>
    </row>
    <row r="7187" spans="1:1" x14ac:dyDescent="0.2">
      <c r="A7187" t="s">
        <v>10558</v>
      </c>
    </row>
    <row r="7188" spans="1:1" x14ac:dyDescent="0.2">
      <c r="A7188" t="s">
        <v>10559</v>
      </c>
    </row>
    <row r="7189" spans="1:1" x14ac:dyDescent="0.2">
      <c r="A7189" t="s">
        <v>10560</v>
      </c>
    </row>
    <row r="7190" spans="1:1" x14ac:dyDescent="0.2">
      <c r="A7190" t="s">
        <v>10561</v>
      </c>
    </row>
    <row r="7191" spans="1:1" x14ac:dyDescent="0.2">
      <c r="A7191" t="s">
        <v>10562</v>
      </c>
    </row>
    <row r="7192" spans="1:1" x14ac:dyDescent="0.2">
      <c r="A7192" t="s">
        <v>10563</v>
      </c>
    </row>
    <row r="7193" spans="1:1" x14ac:dyDescent="0.2">
      <c r="A7193" t="s">
        <v>10564</v>
      </c>
    </row>
    <row r="7194" spans="1:1" x14ac:dyDescent="0.2">
      <c r="A7194" t="s">
        <v>10565</v>
      </c>
    </row>
    <row r="7195" spans="1:1" x14ac:dyDescent="0.2">
      <c r="A7195" t="s">
        <v>10566</v>
      </c>
    </row>
    <row r="7196" spans="1:1" x14ac:dyDescent="0.2">
      <c r="A7196" t="s">
        <v>10567</v>
      </c>
    </row>
    <row r="7197" spans="1:1" x14ac:dyDescent="0.2">
      <c r="A7197" t="s">
        <v>10568</v>
      </c>
    </row>
    <row r="7198" spans="1:1" x14ac:dyDescent="0.2">
      <c r="A7198" t="s">
        <v>10569</v>
      </c>
    </row>
    <row r="7199" spans="1:1" x14ac:dyDescent="0.2">
      <c r="A7199" t="s">
        <v>10570</v>
      </c>
    </row>
    <row r="7200" spans="1:1" x14ac:dyDescent="0.2">
      <c r="A7200" t="s">
        <v>10571</v>
      </c>
    </row>
    <row r="7201" spans="1:1" x14ac:dyDescent="0.2">
      <c r="A7201" t="s">
        <v>10572</v>
      </c>
    </row>
    <row r="7202" spans="1:1" x14ac:dyDescent="0.2">
      <c r="A7202" t="s">
        <v>10573</v>
      </c>
    </row>
    <row r="7203" spans="1:1" x14ac:dyDescent="0.2">
      <c r="A7203" t="s">
        <v>10574</v>
      </c>
    </row>
    <row r="7204" spans="1:1" x14ac:dyDescent="0.2">
      <c r="A7204" t="s">
        <v>10575</v>
      </c>
    </row>
    <row r="7205" spans="1:1" x14ac:dyDescent="0.2">
      <c r="A7205" t="s">
        <v>10576</v>
      </c>
    </row>
    <row r="7206" spans="1:1" x14ac:dyDescent="0.2">
      <c r="A7206" t="s">
        <v>10577</v>
      </c>
    </row>
    <row r="7207" spans="1:1" x14ac:dyDescent="0.2">
      <c r="A7207" t="s">
        <v>10578</v>
      </c>
    </row>
    <row r="7208" spans="1:1" x14ac:dyDescent="0.2">
      <c r="A7208" t="s">
        <v>10579</v>
      </c>
    </row>
    <row r="7209" spans="1:1" x14ac:dyDescent="0.2">
      <c r="A7209" t="s">
        <v>10580</v>
      </c>
    </row>
    <row r="7210" spans="1:1" x14ac:dyDescent="0.2">
      <c r="A7210" t="s">
        <v>10581</v>
      </c>
    </row>
    <row r="7211" spans="1:1" x14ac:dyDescent="0.2">
      <c r="A7211" t="s">
        <v>10582</v>
      </c>
    </row>
    <row r="7212" spans="1:1" x14ac:dyDescent="0.2">
      <c r="A7212" t="s">
        <v>10583</v>
      </c>
    </row>
    <row r="7213" spans="1:1" x14ac:dyDescent="0.2">
      <c r="A7213" t="s">
        <v>10584</v>
      </c>
    </row>
    <row r="7214" spans="1:1" x14ac:dyDescent="0.2">
      <c r="A7214" t="s">
        <v>10585</v>
      </c>
    </row>
    <row r="7215" spans="1:1" x14ac:dyDescent="0.2">
      <c r="A7215" t="s">
        <v>10586</v>
      </c>
    </row>
    <row r="7216" spans="1:1" x14ac:dyDescent="0.2">
      <c r="A7216" t="s">
        <v>10587</v>
      </c>
    </row>
    <row r="7217" spans="1:1" x14ac:dyDescent="0.2">
      <c r="A7217" t="s">
        <v>10588</v>
      </c>
    </row>
    <row r="7218" spans="1:1" x14ac:dyDescent="0.2">
      <c r="A7218" t="s">
        <v>10589</v>
      </c>
    </row>
    <row r="7219" spans="1:1" x14ac:dyDescent="0.2">
      <c r="A7219" t="s">
        <v>10590</v>
      </c>
    </row>
    <row r="7220" spans="1:1" x14ac:dyDescent="0.2">
      <c r="A7220" t="s">
        <v>10591</v>
      </c>
    </row>
    <row r="7221" spans="1:1" x14ac:dyDescent="0.2">
      <c r="A7221" t="s">
        <v>10592</v>
      </c>
    </row>
    <row r="7222" spans="1:1" x14ac:dyDescent="0.2">
      <c r="A7222" t="s">
        <v>10593</v>
      </c>
    </row>
    <row r="7223" spans="1:1" x14ac:dyDescent="0.2">
      <c r="A7223" t="s">
        <v>10594</v>
      </c>
    </row>
    <row r="7224" spans="1:1" x14ac:dyDescent="0.2">
      <c r="A7224" t="s">
        <v>10595</v>
      </c>
    </row>
    <row r="7225" spans="1:1" x14ac:dyDescent="0.2">
      <c r="A7225" t="s">
        <v>10596</v>
      </c>
    </row>
    <row r="7226" spans="1:1" x14ac:dyDescent="0.2">
      <c r="A7226" t="s">
        <v>10597</v>
      </c>
    </row>
    <row r="7227" spans="1:1" x14ac:dyDescent="0.2">
      <c r="A7227" t="s">
        <v>10598</v>
      </c>
    </row>
    <row r="7228" spans="1:1" x14ac:dyDescent="0.2">
      <c r="A7228" t="s">
        <v>10599</v>
      </c>
    </row>
    <row r="7229" spans="1:1" x14ac:dyDescent="0.2">
      <c r="A7229" t="s">
        <v>10600</v>
      </c>
    </row>
    <row r="7230" spans="1:1" x14ac:dyDescent="0.2">
      <c r="A7230" t="s">
        <v>10601</v>
      </c>
    </row>
    <row r="7231" spans="1:1" x14ac:dyDescent="0.2">
      <c r="A7231" t="s">
        <v>10602</v>
      </c>
    </row>
    <row r="7232" spans="1:1" x14ac:dyDescent="0.2">
      <c r="A7232" t="s">
        <v>10603</v>
      </c>
    </row>
    <row r="7233" spans="1:1" x14ac:dyDescent="0.2">
      <c r="A7233" t="s">
        <v>10604</v>
      </c>
    </row>
    <row r="7234" spans="1:1" x14ac:dyDescent="0.2">
      <c r="A7234" t="s">
        <v>10605</v>
      </c>
    </row>
    <row r="7235" spans="1:1" x14ac:dyDescent="0.2">
      <c r="A7235" t="s">
        <v>10606</v>
      </c>
    </row>
    <row r="7236" spans="1:1" x14ac:dyDescent="0.2">
      <c r="A7236" t="s">
        <v>10607</v>
      </c>
    </row>
    <row r="7237" spans="1:1" x14ac:dyDescent="0.2">
      <c r="A7237" t="s">
        <v>10608</v>
      </c>
    </row>
    <row r="7238" spans="1:1" x14ac:dyDescent="0.2">
      <c r="A7238" t="s">
        <v>10609</v>
      </c>
    </row>
    <row r="7239" spans="1:1" x14ac:dyDescent="0.2">
      <c r="A7239" t="s">
        <v>10610</v>
      </c>
    </row>
    <row r="7240" spans="1:1" x14ac:dyDescent="0.2">
      <c r="A7240" t="s">
        <v>10611</v>
      </c>
    </row>
    <row r="7241" spans="1:1" x14ac:dyDescent="0.2">
      <c r="A7241" t="s">
        <v>10612</v>
      </c>
    </row>
    <row r="7242" spans="1:1" x14ac:dyDescent="0.2">
      <c r="A7242" t="s">
        <v>10613</v>
      </c>
    </row>
    <row r="7243" spans="1:1" x14ac:dyDescent="0.2">
      <c r="A7243" t="s">
        <v>10614</v>
      </c>
    </row>
    <row r="7244" spans="1:1" x14ac:dyDescent="0.2">
      <c r="A7244" t="s">
        <v>10615</v>
      </c>
    </row>
    <row r="7245" spans="1:1" x14ac:dyDescent="0.2">
      <c r="A7245" t="s">
        <v>10616</v>
      </c>
    </row>
    <row r="7246" spans="1:1" x14ac:dyDescent="0.2">
      <c r="A7246" t="s">
        <v>10617</v>
      </c>
    </row>
    <row r="7247" spans="1:1" x14ac:dyDescent="0.2">
      <c r="A7247" t="s">
        <v>10618</v>
      </c>
    </row>
    <row r="7248" spans="1:1" x14ac:dyDescent="0.2">
      <c r="A7248" t="s">
        <v>10619</v>
      </c>
    </row>
    <row r="7249" spans="1:1" x14ac:dyDescent="0.2">
      <c r="A7249" t="s">
        <v>10620</v>
      </c>
    </row>
    <row r="7250" spans="1:1" x14ac:dyDescent="0.2">
      <c r="A7250" t="s">
        <v>10621</v>
      </c>
    </row>
    <row r="7251" spans="1:1" x14ac:dyDescent="0.2">
      <c r="A7251" t="s">
        <v>10622</v>
      </c>
    </row>
    <row r="7252" spans="1:1" x14ac:dyDescent="0.2">
      <c r="A7252" t="s">
        <v>10623</v>
      </c>
    </row>
    <row r="7253" spans="1:1" x14ac:dyDescent="0.2">
      <c r="A7253" t="s">
        <v>10624</v>
      </c>
    </row>
    <row r="7254" spans="1:1" x14ac:dyDescent="0.2">
      <c r="A7254" t="s">
        <v>10625</v>
      </c>
    </row>
    <row r="7255" spans="1:1" x14ac:dyDescent="0.2">
      <c r="A7255" t="s">
        <v>10626</v>
      </c>
    </row>
    <row r="7256" spans="1:1" x14ac:dyDescent="0.2">
      <c r="A7256" t="s">
        <v>10627</v>
      </c>
    </row>
    <row r="7257" spans="1:1" x14ac:dyDescent="0.2">
      <c r="A7257" t="s">
        <v>10628</v>
      </c>
    </row>
    <row r="7258" spans="1:1" x14ac:dyDescent="0.2">
      <c r="A7258" t="s">
        <v>10629</v>
      </c>
    </row>
    <row r="7259" spans="1:1" x14ac:dyDescent="0.2">
      <c r="A7259" t="s">
        <v>10630</v>
      </c>
    </row>
    <row r="7260" spans="1:1" x14ac:dyDescent="0.2">
      <c r="A7260" t="s">
        <v>10631</v>
      </c>
    </row>
    <row r="7261" spans="1:1" x14ac:dyDescent="0.2">
      <c r="A7261" t="s">
        <v>10632</v>
      </c>
    </row>
    <row r="7262" spans="1:1" x14ac:dyDescent="0.2">
      <c r="A7262" t="s">
        <v>10633</v>
      </c>
    </row>
    <row r="7263" spans="1:1" x14ac:dyDescent="0.2">
      <c r="A7263" t="s">
        <v>10634</v>
      </c>
    </row>
    <row r="7264" spans="1:1" x14ac:dyDescent="0.2">
      <c r="A7264" t="s">
        <v>10635</v>
      </c>
    </row>
    <row r="7265" spans="1:1" x14ac:dyDescent="0.2">
      <c r="A7265" t="s">
        <v>10636</v>
      </c>
    </row>
    <row r="7266" spans="1:1" x14ac:dyDescent="0.2">
      <c r="A7266" t="s">
        <v>10637</v>
      </c>
    </row>
    <row r="7267" spans="1:1" x14ac:dyDescent="0.2">
      <c r="A7267" t="s">
        <v>10638</v>
      </c>
    </row>
    <row r="7268" spans="1:1" x14ac:dyDescent="0.2">
      <c r="A7268" t="s">
        <v>10639</v>
      </c>
    </row>
    <row r="7269" spans="1:1" x14ac:dyDescent="0.2">
      <c r="A7269" t="s">
        <v>10640</v>
      </c>
    </row>
    <row r="7270" spans="1:1" x14ac:dyDescent="0.2">
      <c r="A7270" t="s">
        <v>10641</v>
      </c>
    </row>
    <row r="7271" spans="1:1" x14ac:dyDescent="0.2">
      <c r="A7271" t="s">
        <v>10642</v>
      </c>
    </row>
    <row r="7272" spans="1:1" x14ac:dyDescent="0.2">
      <c r="A7272" t="s">
        <v>10643</v>
      </c>
    </row>
    <row r="7273" spans="1:1" x14ac:dyDescent="0.2">
      <c r="A7273" t="s">
        <v>10644</v>
      </c>
    </row>
    <row r="7274" spans="1:1" x14ac:dyDescent="0.2">
      <c r="A7274" t="s">
        <v>10645</v>
      </c>
    </row>
    <row r="7275" spans="1:1" x14ac:dyDescent="0.2">
      <c r="A7275" t="s">
        <v>10646</v>
      </c>
    </row>
    <row r="7276" spans="1:1" x14ac:dyDescent="0.2">
      <c r="A7276" t="s">
        <v>10647</v>
      </c>
    </row>
    <row r="7277" spans="1:1" x14ac:dyDescent="0.2">
      <c r="A7277" t="s">
        <v>10648</v>
      </c>
    </row>
    <row r="7278" spans="1:1" x14ac:dyDescent="0.2">
      <c r="A7278" t="s">
        <v>10649</v>
      </c>
    </row>
    <row r="7279" spans="1:1" x14ac:dyDescent="0.2">
      <c r="A7279" t="s">
        <v>10650</v>
      </c>
    </row>
    <row r="7280" spans="1:1" x14ac:dyDescent="0.2">
      <c r="A7280" t="s">
        <v>10651</v>
      </c>
    </row>
    <row r="7281" spans="1:1" x14ac:dyDescent="0.2">
      <c r="A7281" t="s">
        <v>10652</v>
      </c>
    </row>
    <row r="7282" spans="1:1" x14ac:dyDescent="0.2">
      <c r="A7282" t="s">
        <v>10653</v>
      </c>
    </row>
    <row r="7283" spans="1:1" x14ac:dyDescent="0.2">
      <c r="A7283" t="s">
        <v>10654</v>
      </c>
    </row>
    <row r="7284" spans="1:1" x14ac:dyDescent="0.2">
      <c r="A7284" t="s">
        <v>10655</v>
      </c>
    </row>
    <row r="7285" spans="1:1" x14ac:dyDescent="0.2">
      <c r="A7285" t="s">
        <v>10656</v>
      </c>
    </row>
    <row r="7286" spans="1:1" x14ac:dyDescent="0.2">
      <c r="A7286" t="s">
        <v>10657</v>
      </c>
    </row>
    <row r="7287" spans="1:1" x14ac:dyDescent="0.2">
      <c r="A7287" t="s">
        <v>10658</v>
      </c>
    </row>
    <row r="7288" spans="1:1" x14ac:dyDescent="0.2">
      <c r="A7288" t="s">
        <v>10659</v>
      </c>
    </row>
    <row r="7289" spans="1:1" x14ac:dyDescent="0.2">
      <c r="A7289" t="s">
        <v>10660</v>
      </c>
    </row>
    <row r="7290" spans="1:1" x14ac:dyDescent="0.2">
      <c r="A7290" t="s">
        <v>10661</v>
      </c>
    </row>
    <row r="7291" spans="1:1" x14ac:dyDescent="0.2">
      <c r="A7291" t="s">
        <v>10662</v>
      </c>
    </row>
    <row r="7292" spans="1:1" x14ac:dyDescent="0.2">
      <c r="A7292" t="s">
        <v>10663</v>
      </c>
    </row>
    <row r="7293" spans="1:1" x14ac:dyDescent="0.2">
      <c r="A7293" t="s">
        <v>10664</v>
      </c>
    </row>
    <row r="7294" spans="1:1" x14ac:dyDescent="0.2">
      <c r="A7294" t="s">
        <v>10665</v>
      </c>
    </row>
    <row r="7295" spans="1:1" x14ac:dyDescent="0.2">
      <c r="A7295" t="s">
        <v>10666</v>
      </c>
    </row>
    <row r="7296" spans="1:1" x14ac:dyDescent="0.2">
      <c r="A7296" t="s">
        <v>10667</v>
      </c>
    </row>
    <row r="7297" spans="1:1" x14ac:dyDescent="0.2">
      <c r="A7297" t="s">
        <v>10668</v>
      </c>
    </row>
    <row r="7298" spans="1:1" x14ac:dyDescent="0.2">
      <c r="A7298" t="s">
        <v>10669</v>
      </c>
    </row>
    <row r="7299" spans="1:1" x14ac:dyDescent="0.2">
      <c r="A7299" t="s">
        <v>10670</v>
      </c>
    </row>
    <row r="7300" spans="1:1" x14ac:dyDescent="0.2">
      <c r="A7300" t="s">
        <v>10671</v>
      </c>
    </row>
    <row r="7301" spans="1:1" x14ac:dyDescent="0.2">
      <c r="A7301" t="s">
        <v>10672</v>
      </c>
    </row>
    <row r="7302" spans="1:1" x14ac:dyDescent="0.2">
      <c r="A7302" t="s">
        <v>10673</v>
      </c>
    </row>
    <row r="7303" spans="1:1" x14ac:dyDescent="0.2">
      <c r="A7303" t="s">
        <v>10674</v>
      </c>
    </row>
    <row r="7304" spans="1:1" x14ac:dyDescent="0.2">
      <c r="A7304" t="s">
        <v>10675</v>
      </c>
    </row>
    <row r="7305" spans="1:1" x14ac:dyDescent="0.2">
      <c r="A7305" t="s">
        <v>10676</v>
      </c>
    </row>
    <row r="7306" spans="1:1" x14ac:dyDescent="0.2">
      <c r="A7306" t="s">
        <v>10677</v>
      </c>
    </row>
    <row r="7307" spans="1:1" x14ac:dyDescent="0.2">
      <c r="A7307" t="s">
        <v>10678</v>
      </c>
    </row>
    <row r="7308" spans="1:1" x14ac:dyDescent="0.2">
      <c r="A7308" t="s">
        <v>10679</v>
      </c>
    </row>
    <row r="7309" spans="1:1" x14ac:dyDescent="0.2">
      <c r="A7309" t="s">
        <v>10680</v>
      </c>
    </row>
    <row r="7310" spans="1:1" x14ac:dyDescent="0.2">
      <c r="A7310" t="s">
        <v>10681</v>
      </c>
    </row>
    <row r="7311" spans="1:1" x14ac:dyDescent="0.2">
      <c r="A7311" t="s">
        <v>10682</v>
      </c>
    </row>
    <row r="7312" spans="1:1" x14ac:dyDescent="0.2">
      <c r="A7312" t="s">
        <v>10683</v>
      </c>
    </row>
    <row r="7313" spans="1:1" x14ac:dyDescent="0.2">
      <c r="A7313" t="s">
        <v>10684</v>
      </c>
    </row>
    <row r="7314" spans="1:1" x14ac:dyDescent="0.2">
      <c r="A7314" t="s">
        <v>10685</v>
      </c>
    </row>
    <row r="7315" spans="1:1" x14ac:dyDescent="0.2">
      <c r="A7315" t="s">
        <v>10686</v>
      </c>
    </row>
    <row r="7316" spans="1:1" x14ac:dyDescent="0.2">
      <c r="A7316" t="s">
        <v>10687</v>
      </c>
    </row>
    <row r="7317" spans="1:1" x14ac:dyDescent="0.2">
      <c r="A7317" t="s">
        <v>10688</v>
      </c>
    </row>
    <row r="7318" spans="1:1" x14ac:dyDescent="0.2">
      <c r="A7318" t="s">
        <v>10689</v>
      </c>
    </row>
    <row r="7319" spans="1:1" x14ac:dyDescent="0.2">
      <c r="A7319" t="s">
        <v>10690</v>
      </c>
    </row>
    <row r="7320" spans="1:1" x14ac:dyDescent="0.2">
      <c r="A7320" t="s">
        <v>10691</v>
      </c>
    </row>
    <row r="7321" spans="1:1" x14ac:dyDescent="0.2">
      <c r="A7321" t="s">
        <v>10692</v>
      </c>
    </row>
    <row r="7322" spans="1:1" x14ac:dyDescent="0.2">
      <c r="A7322" t="s">
        <v>10693</v>
      </c>
    </row>
    <row r="7323" spans="1:1" x14ac:dyDescent="0.2">
      <c r="A7323" t="s">
        <v>10694</v>
      </c>
    </row>
    <row r="7324" spans="1:1" x14ac:dyDescent="0.2">
      <c r="A7324" t="s">
        <v>10695</v>
      </c>
    </row>
    <row r="7325" spans="1:1" x14ac:dyDescent="0.2">
      <c r="A7325" t="s">
        <v>10696</v>
      </c>
    </row>
    <row r="7326" spans="1:1" x14ac:dyDescent="0.2">
      <c r="A7326" t="s">
        <v>10697</v>
      </c>
    </row>
    <row r="7327" spans="1:1" x14ac:dyDescent="0.2">
      <c r="A7327" t="s">
        <v>10698</v>
      </c>
    </row>
    <row r="7328" spans="1:1" x14ac:dyDescent="0.2">
      <c r="A7328" t="s">
        <v>10699</v>
      </c>
    </row>
    <row r="7329" spans="1:1" x14ac:dyDescent="0.2">
      <c r="A7329" t="s">
        <v>10700</v>
      </c>
    </row>
    <row r="7330" spans="1:1" x14ac:dyDescent="0.2">
      <c r="A7330" t="s">
        <v>10701</v>
      </c>
    </row>
    <row r="7331" spans="1:1" x14ac:dyDescent="0.2">
      <c r="A7331" t="s">
        <v>10702</v>
      </c>
    </row>
    <row r="7332" spans="1:1" x14ac:dyDescent="0.2">
      <c r="A7332" t="s">
        <v>10703</v>
      </c>
    </row>
    <row r="7333" spans="1:1" x14ac:dyDescent="0.2">
      <c r="A7333" t="s">
        <v>10704</v>
      </c>
    </row>
    <row r="7334" spans="1:1" x14ac:dyDescent="0.2">
      <c r="A7334" t="s">
        <v>10705</v>
      </c>
    </row>
    <row r="7335" spans="1:1" x14ac:dyDescent="0.2">
      <c r="A7335" t="s">
        <v>10706</v>
      </c>
    </row>
    <row r="7336" spans="1:1" x14ac:dyDescent="0.2">
      <c r="A7336" t="s">
        <v>10707</v>
      </c>
    </row>
    <row r="7337" spans="1:1" x14ac:dyDescent="0.2">
      <c r="A7337" t="s">
        <v>10708</v>
      </c>
    </row>
    <row r="7338" spans="1:1" x14ac:dyDescent="0.2">
      <c r="A7338" t="s">
        <v>10709</v>
      </c>
    </row>
    <row r="7339" spans="1:1" x14ac:dyDescent="0.2">
      <c r="A7339" t="s">
        <v>10710</v>
      </c>
    </row>
    <row r="7340" spans="1:1" x14ac:dyDescent="0.2">
      <c r="A7340" t="s">
        <v>10711</v>
      </c>
    </row>
    <row r="7341" spans="1:1" x14ac:dyDescent="0.2">
      <c r="A7341" t="s">
        <v>10712</v>
      </c>
    </row>
    <row r="7342" spans="1:1" x14ac:dyDescent="0.2">
      <c r="A7342" t="s">
        <v>10713</v>
      </c>
    </row>
    <row r="7343" spans="1:1" x14ac:dyDescent="0.2">
      <c r="A7343" t="s">
        <v>10714</v>
      </c>
    </row>
    <row r="7344" spans="1:1" x14ac:dyDescent="0.2">
      <c r="A7344" t="s">
        <v>10715</v>
      </c>
    </row>
    <row r="7345" spans="1:1" x14ac:dyDescent="0.2">
      <c r="A7345" t="s">
        <v>10716</v>
      </c>
    </row>
    <row r="7346" spans="1:1" x14ac:dyDescent="0.2">
      <c r="A7346" t="s">
        <v>10717</v>
      </c>
    </row>
    <row r="7347" spans="1:1" x14ac:dyDescent="0.2">
      <c r="A7347" t="s">
        <v>10718</v>
      </c>
    </row>
    <row r="7348" spans="1:1" x14ac:dyDescent="0.2">
      <c r="A7348" t="s">
        <v>10719</v>
      </c>
    </row>
    <row r="7349" spans="1:1" x14ac:dyDescent="0.2">
      <c r="A7349" t="s">
        <v>10720</v>
      </c>
    </row>
    <row r="7350" spans="1:1" x14ac:dyDescent="0.2">
      <c r="A7350" t="s">
        <v>10721</v>
      </c>
    </row>
    <row r="7351" spans="1:1" x14ac:dyDescent="0.2">
      <c r="A7351" t="s">
        <v>10722</v>
      </c>
    </row>
    <row r="7352" spans="1:1" x14ac:dyDescent="0.2">
      <c r="A7352" t="s">
        <v>10723</v>
      </c>
    </row>
    <row r="7353" spans="1:1" x14ac:dyDescent="0.2">
      <c r="A7353" t="s">
        <v>10724</v>
      </c>
    </row>
    <row r="7354" spans="1:1" x14ac:dyDescent="0.2">
      <c r="A7354" t="s">
        <v>10725</v>
      </c>
    </row>
    <row r="7355" spans="1:1" x14ac:dyDescent="0.2">
      <c r="A7355" t="s">
        <v>10726</v>
      </c>
    </row>
    <row r="7356" spans="1:1" x14ac:dyDescent="0.2">
      <c r="A7356" t="s">
        <v>10727</v>
      </c>
    </row>
    <row r="7357" spans="1:1" x14ac:dyDescent="0.2">
      <c r="A7357" t="s">
        <v>10728</v>
      </c>
    </row>
    <row r="7358" spans="1:1" x14ac:dyDescent="0.2">
      <c r="A7358" t="s">
        <v>10729</v>
      </c>
    </row>
    <row r="7359" spans="1:1" x14ac:dyDescent="0.2">
      <c r="A7359" t="s">
        <v>10730</v>
      </c>
    </row>
    <row r="7360" spans="1:1" x14ac:dyDescent="0.2">
      <c r="A7360" t="s">
        <v>10731</v>
      </c>
    </row>
    <row r="7361" spans="1:1" x14ac:dyDescent="0.2">
      <c r="A7361" t="s">
        <v>10732</v>
      </c>
    </row>
    <row r="7362" spans="1:1" x14ac:dyDescent="0.2">
      <c r="A7362" t="s">
        <v>10733</v>
      </c>
    </row>
    <row r="7363" spans="1:1" x14ac:dyDescent="0.2">
      <c r="A7363" t="s">
        <v>10734</v>
      </c>
    </row>
    <row r="7364" spans="1:1" x14ac:dyDescent="0.2">
      <c r="A7364" t="s">
        <v>10735</v>
      </c>
    </row>
    <row r="7365" spans="1:1" x14ac:dyDescent="0.2">
      <c r="A7365" t="s">
        <v>10736</v>
      </c>
    </row>
    <row r="7366" spans="1:1" x14ac:dyDescent="0.2">
      <c r="A7366" t="s">
        <v>10737</v>
      </c>
    </row>
    <row r="7367" spans="1:1" x14ac:dyDescent="0.2">
      <c r="A7367" t="s">
        <v>10738</v>
      </c>
    </row>
    <row r="7368" spans="1:1" x14ac:dyDescent="0.2">
      <c r="A7368" t="s">
        <v>10739</v>
      </c>
    </row>
    <row r="7369" spans="1:1" x14ac:dyDescent="0.2">
      <c r="A7369" t="s">
        <v>10740</v>
      </c>
    </row>
    <row r="7370" spans="1:1" x14ac:dyDescent="0.2">
      <c r="A7370" t="s">
        <v>10741</v>
      </c>
    </row>
    <row r="7371" spans="1:1" x14ac:dyDescent="0.2">
      <c r="A7371" t="s">
        <v>10742</v>
      </c>
    </row>
    <row r="7372" spans="1:1" x14ac:dyDescent="0.2">
      <c r="A7372" t="s">
        <v>10743</v>
      </c>
    </row>
    <row r="7373" spans="1:1" x14ac:dyDescent="0.2">
      <c r="A7373" t="s">
        <v>10744</v>
      </c>
    </row>
    <row r="7374" spans="1:1" x14ac:dyDescent="0.2">
      <c r="A7374" t="s">
        <v>10745</v>
      </c>
    </row>
    <row r="7375" spans="1:1" x14ac:dyDescent="0.2">
      <c r="A7375" t="s">
        <v>10746</v>
      </c>
    </row>
    <row r="7376" spans="1:1" x14ac:dyDescent="0.2">
      <c r="A7376" t="s">
        <v>10747</v>
      </c>
    </row>
    <row r="7377" spans="1:1" x14ac:dyDescent="0.2">
      <c r="A7377" t="s">
        <v>10748</v>
      </c>
    </row>
    <row r="7378" spans="1:1" x14ac:dyDescent="0.2">
      <c r="A7378" t="s">
        <v>10749</v>
      </c>
    </row>
    <row r="7379" spans="1:1" x14ac:dyDescent="0.2">
      <c r="A7379" t="s">
        <v>10750</v>
      </c>
    </row>
    <row r="7380" spans="1:1" x14ac:dyDescent="0.2">
      <c r="A7380" t="s">
        <v>10751</v>
      </c>
    </row>
    <row r="7381" spans="1:1" x14ac:dyDescent="0.2">
      <c r="A7381" t="s">
        <v>10752</v>
      </c>
    </row>
    <row r="7382" spans="1:1" x14ac:dyDescent="0.2">
      <c r="A7382" t="s">
        <v>10753</v>
      </c>
    </row>
    <row r="7383" spans="1:1" x14ac:dyDescent="0.2">
      <c r="A7383" t="s">
        <v>10754</v>
      </c>
    </row>
    <row r="7384" spans="1:1" x14ac:dyDescent="0.2">
      <c r="A7384" t="s">
        <v>10755</v>
      </c>
    </row>
    <row r="7385" spans="1:1" x14ac:dyDescent="0.2">
      <c r="A7385" t="s">
        <v>10756</v>
      </c>
    </row>
    <row r="7386" spans="1:1" x14ac:dyDescent="0.2">
      <c r="A7386" t="s">
        <v>10757</v>
      </c>
    </row>
    <row r="7387" spans="1:1" x14ac:dyDescent="0.2">
      <c r="A7387" t="s">
        <v>10758</v>
      </c>
    </row>
    <row r="7388" spans="1:1" x14ac:dyDescent="0.2">
      <c r="A7388" t="s">
        <v>10759</v>
      </c>
    </row>
    <row r="7389" spans="1:1" x14ac:dyDescent="0.2">
      <c r="A7389" t="s">
        <v>10760</v>
      </c>
    </row>
    <row r="7390" spans="1:1" x14ac:dyDescent="0.2">
      <c r="A7390" t="s">
        <v>10761</v>
      </c>
    </row>
    <row r="7391" spans="1:1" x14ac:dyDescent="0.2">
      <c r="A7391" t="s">
        <v>10762</v>
      </c>
    </row>
    <row r="7392" spans="1:1" x14ac:dyDescent="0.2">
      <c r="A7392" t="s">
        <v>10763</v>
      </c>
    </row>
    <row r="7393" spans="1:1" x14ac:dyDescent="0.2">
      <c r="A7393" t="s">
        <v>10764</v>
      </c>
    </row>
    <row r="7394" spans="1:1" x14ac:dyDescent="0.2">
      <c r="A7394" t="s">
        <v>10765</v>
      </c>
    </row>
    <row r="7395" spans="1:1" x14ac:dyDescent="0.2">
      <c r="A7395" t="s">
        <v>10766</v>
      </c>
    </row>
    <row r="7396" spans="1:1" x14ac:dyDescent="0.2">
      <c r="A7396" t="s">
        <v>10767</v>
      </c>
    </row>
    <row r="7397" spans="1:1" x14ac:dyDescent="0.2">
      <c r="A7397" t="s">
        <v>10768</v>
      </c>
    </row>
    <row r="7398" spans="1:1" x14ac:dyDescent="0.2">
      <c r="A7398" t="s">
        <v>10769</v>
      </c>
    </row>
    <row r="7399" spans="1:1" x14ac:dyDescent="0.2">
      <c r="A7399" t="s">
        <v>10770</v>
      </c>
    </row>
    <row r="7400" spans="1:1" x14ac:dyDescent="0.2">
      <c r="A7400" t="s">
        <v>10771</v>
      </c>
    </row>
    <row r="7401" spans="1:1" x14ac:dyDescent="0.2">
      <c r="A7401" t="s">
        <v>10772</v>
      </c>
    </row>
    <row r="7402" spans="1:1" x14ac:dyDescent="0.2">
      <c r="A7402" t="s">
        <v>10773</v>
      </c>
    </row>
    <row r="7403" spans="1:1" x14ac:dyDescent="0.2">
      <c r="A7403" t="s">
        <v>10774</v>
      </c>
    </row>
    <row r="7404" spans="1:1" x14ac:dyDescent="0.2">
      <c r="A7404" t="s">
        <v>10775</v>
      </c>
    </row>
    <row r="7405" spans="1:1" x14ac:dyDescent="0.2">
      <c r="A7405" t="s">
        <v>10776</v>
      </c>
    </row>
    <row r="7406" spans="1:1" x14ac:dyDescent="0.2">
      <c r="A7406" t="s">
        <v>10777</v>
      </c>
    </row>
    <row r="7407" spans="1:1" x14ac:dyDescent="0.2">
      <c r="A7407" t="s">
        <v>10778</v>
      </c>
    </row>
    <row r="7408" spans="1:1" x14ac:dyDescent="0.2">
      <c r="A7408" t="s">
        <v>10779</v>
      </c>
    </row>
    <row r="7409" spans="1:1" x14ac:dyDescent="0.2">
      <c r="A7409" t="s">
        <v>10780</v>
      </c>
    </row>
    <row r="7410" spans="1:1" x14ac:dyDescent="0.2">
      <c r="A7410" t="s">
        <v>10781</v>
      </c>
    </row>
    <row r="7411" spans="1:1" x14ac:dyDescent="0.2">
      <c r="A7411" t="s">
        <v>10782</v>
      </c>
    </row>
    <row r="7412" spans="1:1" x14ac:dyDescent="0.2">
      <c r="A7412" t="s">
        <v>10783</v>
      </c>
    </row>
    <row r="7413" spans="1:1" x14ac:dyDescent="0.2">
      <c r="A7413" t="s">
        <v>10784</v>
      </c>
    </row>
    <row r="7414" spans="1:1" x14ac:dyDescent="0.2">
      <c r="A7414" t="s">
        <v>10785</v>
      </c>
    </row>
    <row r="7415" spans="1:1" x14ac:dyDescent="0.2">
      <c r="A7415" t="s">
        <v>10786</v>
      </c>
    </row>
    <row r="7416" spans="1:1" x14ac:dyDescent="0.2">
      <c r="A7416" t="s">
        <v>10787</v>
      </c>
    </row>
    <row r="7417" spans="1:1" x14ac:dyDescent="0.2">
      <c r="A7417" t="s">
        <v>10788</v>
      </c>
    </row>
    <row r="7418" spans="1:1" x14ac:dyDescent="0.2">
      <c r="A7418" t="s">
        <v>10789</v>
      </c>
    </row>
    <row r="7419" spans="1:1" x14ac:dyDescent="0.2">
      <c r="A7419" t="s">
        <v>10790</v>
      </c>
    </row>
    <row r="7420" spans="1:1" x14ac:dyDescent="0.2">
      <c r="A7420" t="s">
        <v>10791</v>
      </c>
    </row>
    <row r="7421" spans="1:1" x14ac:dyDescent="0.2">
      <c r="A7421" t="s">
        <v>10792</v>
      </c>
    </row>
    <row r="7422" spans="1:1" x14ac:dyDescent="0.2">
      <c r="A7422" t="s">
        <v>10793</v>
      </c>
    </row>
    <row r="7423" spans="1:1" x14ac:dyDescent="0.2">
      <c r="A7423" t="s">
        <v>10794</v>
      </c>
    </row>
    <row r="7424" spans="1:1" x14ac:dyDescent="0.2">
      <c r="A7424" t="s">
        <v>10795</v>
      </c>
    </row>
    <row r="7425" spans="1:1" x14ac:dyDescent="0.2">
      <c r="A7425" t="s">
        <v>10796</v>
      </c>
    </row>
    <row r="7426" spans="1:1" x14ac:dyDescent="0.2">
      <c r="A7426" t="s">
        <v>10797</v>
      </c>
    </row>
    <row r="7427" spans="1:1" x14ac:dyDescent="0.2">
      <c r="A7427" t="s">
        <v>10798</v>
      </c>
    </row>
    <row r="7428" spans="1:1" x14ac:dyDescent="0.2">
      <c r="A7428" t="s">
        <v>10799</v>
      </c>
    </row>
    <row r="7429" spans="1:1" x14ac:dyDescent="0.2">
      <c r="A7429" t="s">
        <v>10800</v>
      </c>
    </row>
    <row r="7430" spans="1:1" x14ac:dyDescent="0.2">
      <c r="A7430" t="s">
        <v>10801</v>
      </c>
    </row>
    <row r="7431" spans="1:1" x14ac:dyDescent="0.2">
      <c r="A7431" t="s">
        <v>10802</v>
      </c>
    </row>
    <row r="7432" spans="1:1" x14ac:dyDescent="0.2">
      <c r="A7432" t="s">
        <v>10803</v>
      </c>
    </row>
    <row r="7433" spans="1:1" x14ac:dyDescent="0.2">
      <c r="A7433" t="s">
        <v>10804</v>
      </c>
    </row>
    <row r="7434" spans="1:1" x14ac:dyDescent="0.2">
      <c r="A7434" t="s">
        <v>10805</v>
      </c>
    </row>
    <row r="7435" spans="1:1" x14ac:dyDescent="0.2">
      <c r="A7435" t="s">
        <v>10806</v>
      </c>
    </row>
    <row r="7436" spans="1:1" x14ac:dyDescent="0.2">
      <c r="A7436" t="s">
        <v>10807</v>
      </c>
    </row>
    <row r="7437" spans="1:1" x14ac:dyDescent="0.2">
      <c r="A7437" t="s">
        <v>10808</v>
      </c>
    </row>
    <row r="7438" spans="1:1" x14ac:dyDescent="0.2">
      <c r="A7438" t="s">
        <v>10809</v>
      </c>
    </row>
    <row r="7439" spans="1:1" x14ac:dyDescent="0.2">
      <c r="A7439" t="s">
        <v>10810</v>
      </c>
    </row>
    <row r="7440" spans="1:1" x14ac:dyDescent="0.2">
      <c r="A7440" t="s">
        <v>10811</v>
      </c>
    </row>
    <row r="7441" spans="1:1" x14ac:dyDescent="0.2">
      <c r="A7441" t="s">
        <v>10812</v>
      </c>
    </row>
    <row r="7442" spans="1:1" x14ac:dyDescent="0.2">
      <c r="A7442" t="s">
        <v>10813</v>
      </c>
    </row>
    <row r="7443" spans="1:1" x14ac:dyDescent="0.2">
      <c r="A7443" t="s">
        <v>10814</v>
      </c>
    </row>
    <row r="7444" spans="1:1" x14ac:dyDescent="0.2">
      <c r="A7444" t="s">
        <v>10815</v>
      </c>
    </row>
    <row r="7445" spans="1:1" x14ac:dyDescent="0.2">
      <c r="A7445" t="s">
        <v>10816</v>
      </c>
    </row>
    <row r="7446" spans="1:1" x14ac:dyDescent="0.2">
      <c r="A7446" t="s">
        <v>10817</v>
      </c>
    </row>
    <row r="7447" spans="1:1" x14ac:dyDescent="0.2">
      <c r="A7447" t="s">
        <v>10818</v>
      </c>
    </row>
    <row r="7448" spans="1:1" x14ac:dyDescent="0.2">
      <c r="A7448" t="s">
        <v>10819</v>
      </c>
    </row>
    <row r="7449" spans="1:1" x14ac:dyDescent="0.2">
      <c r="A7449" t="s">
        <v>10820</v>
      </c>
    </row>
    <row r="7450" spans="1:1" x14ac:dyDescent="0.2">
      <c r="A7450" t="s">
        <v>10821</v>
      </c>
    </row>
    <row r="7451" spans="1:1" x14ac:dyDescent="0.2">
      <c r="A7451" t="s">
        <v>10822</v>
      </c>
    </row>
    <row r="7452" spans="1:1" x14ac:dyDescent="0.2">
      <c r="A7452" t="s">
        <v>10823</v>
      </c>
    </row>
    <row r="7453" spans="1:1" x14ac:dyDescent="0.2">
      <c r="A7453" t="s">
        <v>10824</v>
      </c>
    </row>
    <row r="7454" spans="1:1" x14ac:dyDescent="0.2">
      <c r="A7454" t="s">
        <v>10825</v>
      </c>
    </row>
    <row r="7455" spans="1:1" x14ac:dyDescent="0.2">
      <c r="A7455" t="s">
        <v>10826</v>
      </c>
    </row>
    <row r="7456" spans="1:1" x14ac:dyDescent="0.2">
      <c r="A7456" t="s">
        <v>10827</v>
      </c>
    </row>
    <row r="7457" spans="1:1" x14ac:dyDescent="0.2">
      <c r="A7457" t="s">
        <v>10828</v>
      </c>
    </row>
    <row r="7458" spans="1:1" x14ac:dyDescent="0.2">
      <c r="A7458" t="s">
        <v>10829</v>
      </c>
    </row>
    <row r="7459" spans="1:1" x14ac:dyDescent="0.2">
      <c r="A7459" t="s">
        <v>10830</v>
      </c>
    </row>
    <row r="7460" spans="1:1" x14ac:dyDescent="0.2">
      <c r="A7460" t="s">
        <v>10831</v>
      </c>
    </row>
    <row r="7461" spans="1:1" x14ac:dyDescent="0.2">
      <c r="A7461" t="s">
        <v>10832</v>
      </c>
    </row>
    <row r="7462" spans="1:1" x14ac:dyDescent="0.2">
      <c r="A7462" t="s">
        <v>10833</v>
      </c>
    </row>
    <row r="7463" spans="1:1" x14ac:dyDescent="0.2">
      <c r="A7463" t="s">
        <v>10834</v>
      </c>
    </row>
    <row r="7464" spans="1:1" x14ac:dyDescent="0.2">
      <c r="A7464" t="s">
        <v>10835</v>
      </c>
    </row>
    <row r="7465" spans="1:1" x14ac:dyDescent="0.2">
      <c r="A7465" t="s">
        <v>10836</v>
      </c>
    </row>
    <row r="7466" spans="1:1" x14ac:dyDescent="0.2">
      <c r="A7466" t="s">
        <v>10837</v>
      </c>
    </row>
    <row r="7467" spans="1:1" x14ac:dyDescent="0.2">
      <c r="A7467" t="s">
        <v>10838</v>
      </c>
    </row>
    <row r="7468" spans="1:1" x14ac:dyDescent="0.2">
      <c r="A7468" t="s">
        <v>10839</v>
      </c>
    </row>
    <row r="7469" spans="1:1" x14ac:dyDescent="0.2">
      <c r="A7469" t="s">
        <v>10840</v>
      </c>
    </row>
    <row r="7470" spans="1:1" x14ac:dyDescent="0.2">
      <c r="A7470" t="s">
        <v>10841</v>
      </c>
    </row>
    <row r="7471" spans="1:1" x14ac:dyDescent="0.2">
      <c r="A7471" t="s">
        <v>10842</v>
      </c>
    </row>
    <row r="7472" spans="1:1" x14ac:dyDescent="0.2">
      <c r="A7472" t="s">
        <v>10843</v>
      </c>
    </row>
    <row r="7473" spans="1:1" x14ac:dyDescent="0.2">
      <c r="A7473" t="s">
        <v>10844</v>
      </c>
    </row>
    <row r="7474" spans="1:1" x14ac:dyDescent="0.2">
      <c r="A7474" t="s">
        <v>10845</v>
      </c>
    </row>
    <row r="7475" spans="1:1" x14ac:dyDescent="0.2">
      <c r="A7475" t="s">
        <v>10846</v>
      </c>
    </row>
    <row r="7476" spans="1:1" x14ac:dyDescent="0.2">
      <c r="A7476" t="s">
        <v>10847</v>
      </c>
    </row>
    <row r="7477" spans="1:1" x14ac:dyDescent="0.2">
      <c r="A7477" t="s">
        <v>10848</v>
      </c>
    </row>
    <row r="7478" spans="1:1" x14ac:dyDescent="0.2">
      <c r="A7478" t="s">
        <v>10849</v>
      </c>
    </row>
    <row r="7479" spans="1:1" x14ac:dyDescent="0.2">
      <c r="A7479" t="s">
        <v>10850</v>
      </c>
    </row>
    <row r="7480" spans="1:1" x14ac:dyDescent="0.2">
      <c r="A7480" t="s">
        <v>10851</v>
      </c>
    </row>
    <row r="7481" spans="1:1" x14ac:dyDescent="0.2">
      <c r="A7481" t="s">
        <v>10852</v>
      </c>
    </row>
    <row r="7482" spans="1:1" x14ac:dyDescent="0.2">
      <c r="A7482" t="s">
        <v>10853</v>
      </c>
    </row>
    <row r="7483" spans="1:1" x14ac:dyDescent="0.2">
      <c r="A7483" t="s">
        <v>10854</v>
      </c>
    </row>
    <row r="7484" spans="1:1" x14ac:dyDescent="0.2">
      <c r="A7484" t="s">
        <v>10855</v>
      </c>
    </row>
    <row r="7485" spans="1:1" x14ac:dyDescent="0.2">
      <c r="A7485" t="s">
        <v>10856</v>
      </c>
    </row>
    <row r="7486" spans="1:1" x14ac:dyDescent="0.2">
      <c r="A7486" t="s">
        <v>10857</v>
      </c>
    </row>
    <row r="7487" spans="1:1" x14ac:dyDescent="0.2">
      <c r="A7487" t="s">
        <v>10858</v>
      </c>
    </row>
    <row r="7488" spans="1:1" x14ac:dyDescent="0.2">
      <c r="A7488" t="s">
        <v>10859</v>
      </c>
    </row>
    <row r="7489" spans="1:1" x14ac:dyDescent="0.2">
      <c r="A7489" t="s">
        <v>10860</v>
      </c>
    </row>
    <row r="7490" spans="1:1" x14ac:dyDescent="0.2">
      <c r="A7490" t="s">
        <v>10861</v>
      </c>
    </row>
    <row r="7491" spans="1:1" x14ac:dyDescent="0.2">
      <c r="A7491" t="s">
        <v>10862</v>
      </c>
    </row>
    <row r="7492" spans="1:1" x14ac:dyDescent="0.2">
      <c r="A7492" t="s">
        <v>10863</v>
      </c>
    </row>
    <row r="7493" spans="1:1" x14ac:dyDescent="0.2">
      <c r="A7493" t="s">
        <v>10864</v>
      </c>
    </row>
    <row r="7494" spans="1:1" x14ac:dyDescent="0.2">
      <c r="A7494" t="s">
        <v>10865</v>
      </c>
    </row>
    <row r="7495" spans="1:1" x14ac:dyDescent="0.2">
      <c r="A7495" t="s">
        <v>10866</v>
      </c>
    </row>
    <row r="7496" spans="1:1" x14ac:dyDescent="0.2">
      <c r="A7496" t="s">
        <v>10867</v>
      </c>
    </row>
    <row r="7497" spans="1:1" x14ac:dyDescent="0.2">
      <c r="A7497" t="s">
        <v>10868</v>
      </c>
    </row>
    <row r="7498" spans="1:1" x14ac:dyDescent="0.2">
      <c r="A7498" t="s">
        <v>10869</v>
      </c>
    </row>
    <row r="7499" spans="1:1" x14ac:dyDescent="0.2">
      <c r="A7499" t="s">
        <v>10870</v>
      </c>
    </row>
    <row r="7500" spans="1:1" x14ac:dyDescent="0.2">
      <c r="A7500" t="s">
        <v>10871</v>
      </c>
    </row>
    <row r="7501" spans="1:1" x14ac:dyDescent="0.2">
      <c r="A7501" t="s">
        <v>10872</v>
      </c>
    </row>
    <row r="7502" spans="1:1" x14ac:dyDescent="0.2">
      <c r="A7502" t="s">
        <v>10873</v>
      </c>
    </row>
    <row r="7503" spans="1:1" x14ac:dyDescent="0.2">
      <c r="A7503" t="s">
        <v>10874</v>
      </c>
    </row>
    <row r="7504" spans="1:1" x14ac:dyDescent="0.2">
      <c r="A7504" t="s">
        <v>10875</v>
      </c>
    </row>
    <row r="7505" spans="1:1" x14ac:dyDescent="0.2">
      <c r="A7505" t="s">
        <v>10876</v>
      </c>
    </row>
    <row r="7506" spans="1:1" x14ac:dyDescent="0.2">
      <c r="A7506" t="s">
        <v>10877</v>
      </c>
    </row>
    <row r="7507" spans="1:1" x14ac:dyDescent="0.2">
      <c r="A7507" t="s">
        <v>10878</v>
      </c>
    </row>
    <row r="7508" spans="1:1" x14ac:dyDescent="0.2">
      <c r="A7508" t="s">
        <v>10879</v>
      </c>
    </row>
    <row r="7509" spans="1:1" x14ac:dyDescent="0.2">
      <c r="A7509" t="s">
        <v>10880</v>
      </c>
    </row>
    <row r="7510" spans="1:1" x14ac:dyDescent="0.2">
      <c r="A7510" t="s">
        <v>10881</v>
      </c>
    </row>
    <row r="7511" spans="1:1" x14ac:dyDescent="0.2">
      <c r="A7511" t="s">
        <v>10882</v>
      </c>
    </row>
    <row r="7512" spans="1:1" x14ac:dyDescent="0.2">
      <c r="A7512" t="s">
        <v>10883</v>
      </c>
    </row>
    <row r="7513" spans="1:1" x14ac:dyDescent="0.2">
      <c r="A7513" t="s">
        <v>10884</v>
      </c>
    </row>
    <row r="7514" spans="1:1" x14ac:dyDescent="0.2">
      <c r="A7514" t="s">
        <v>10885</v>
      </c>
    </row>
    <row r="7515" spans="1:1" x14ac:dyDescent="0.2">
      <c r="A7515" t="s">
        <v>10886</v>
      </c>
    </row>
    <row r="7516" spans="1:1" x14ac:dyDescent="0.2">
      <c r="A7516" t="s">
        <v>10887</v>
      </c>
    </row>
    <row r="7517" spans="1:1" x14ac:dyDescent="0.2">
      <c r="A7517" t="s">
        <v>10888</v>
      </c>
    </row>
    <row r="7518" spans="1:1" x14ac:dyDescent="0.2">
      <c r="A7518" t="s">
        <v>10889</v>
      </c>
    </row>
    <row r="7519" spans="1:1" x14ac:dyDescent="0.2">
      <c r="A7519" t="s">
        <v>10890</v>
      </c>
    </row>
    <row r="7520" spans="1:1" x14ac:dyDescent="0.2">
      <c r="A7520" t="s">
        <v>10891</v>
      </c>
    </row>
    <row r="7521" spans="1:1" x14ac:dyDescent="0.2">
      <c r="A7521" t="s">
        <v>10892</v>
      </c>
    </row>
    <row r="7522" spans="1:1" x14ac:dyDescent="0.2">
      <c r="A7522" t="s">
        <v>10893</v>
      </c>
    </row>
    <row r="7523" spans="1:1" x14ac:dyDescent="0.2">
      <c r="A7523" t="s">
        <v>10894</v>
      </c>
    </row>
    <row r="7524" spans="1:1" x14ac:dyDescent="0.2">
      <c r="A7524" t="s">
        <v>10895</v>
      </c>
    </row>
    <row r="7525" spans="1:1" x14ac:dyDescent="0.2">
      <c r="A7525" t="s">
        <v>10896</v>
      </c>
    </row>
    <row r="7526" spans="1:1" x14ac:dyDescent="0.2">
      <c r="A7526" t="s">
        <v>10897</v>
      </c>
    </row>
    <row r="7527" spans="1:1" x14ac:dyDescent="0.2">
      <c r="A7527" t="s">
        <v>10898</v>
      </c>
    </row>
    <row r="7528" spans="1:1" x14ac:dyDescent="0.2">
      <c r="A7528" t="s">
        <v>10899</v>
      </c>
    </row>
    <row r="7529" spans="1:1" x14ac:dyDescent="0.2">
      <c r="A7529" t="s">
        <v>10900</v>
      </c>
    </row>
    <row r="7530" spans="1:1" x14ac:dyDescent="0.2">
      <c r="A7530" t="s">
        <v>10901</v>
      </c>
    </row>
    <row r="7531" spans="1:1" x14ac:dyDescent="0.2">
      <c r="A7531" t="s">
        <v>10902</v>
      </c>
    </row>
    <row r="7532" spans="1:1" x14ac:dyDescent="0.2">
      <c r="A7532" t="s">
        <v>10903</v>
      </c>
    </row>
    <row r="7533" spans="1:1" x14ac:dyDescent="0.2">
      <c r="A7533" t="s">
        <v>10904</v>
      </c>
    </row>
    <row r="7534" spans="1:1" x14ac:dyDescent="0.2">
      <c r="A7534" t="s">
        <v>10905</v>
      </c>
    </row>
    <row r="7535" spans="1:1" x14ac:dyDescent="0.2">
      <c r="A7535" t="s">
        <v>10906</v>
      </c>
    </row>
    <row r="7536" spans="1:1" x14ac:dyDescent="0.2">
      <c r="A7536" t="s">
        <v>10907</v>
      </c>
    </row>
    <row r="7537" spans="1:1" x14ac:dyDescent="0.2">
      <c r="A7537" t="s">
        <v>10908</v>
      </c>
    </row>
    <row r="7538" spans="1:1" x14ac:dyDescent="0.2">
      <c r="A7538" t="s">
        <v>10909</v>
      </c>
    </row>
    <row r="7539" spans="1:1" x14ac:dyDescent="0.2">
      <c r="A7539" t="s">
        <v>10910</v>
      </c>
    </row>
    <row r="7540" spans="1:1" x14ac:dyDescent="0.2">
      <c r="A7540" t="s">
        <v>10911</v>
      </c>
    </row>
    <row r="7541" spans="1:1" x14ac:dyDescent="0.2">
      <c r="A7541" t="s">
        <v>10912</v>
      </c>
    </row>
    <row r="7542" spans="1:1" x14ac:dyDescent="0.2">
      <c r="A7542" t="s">
        <v>10913</v>
      </c>
    </row>
    <row r="7543" spans="1:1" x14ac:dyDescent="0.2">
      <c r="A7543" t="s">
        <v>10914</v>
      </c>
    </row>
    <row r="7544" spans="1:1" x14ac:dyDescent="0.2">
      <c r="A7544" t="s">
        <v>10915</v>
      </c>
    </row>
    <row r="7545" spans="1:1" x14ac:dyDescent="0.2">
      <c r="A7545" t="s">
        <v>10916</v>
      </c>
    </row>
    <row r="7546" spans="1:1" x14ac:dyDescent="0.2">
      <c r="A7546" t="s">
        <v>10917</v>
      </c>
    </row>
    <row r="7547" spans="1:1" x14ac:dyDescent="0.2">
      <c r="A7547" t="s">
        <v>10918</v>
      </c>
    </row>
    <row r="7548" spans="1:1" x14ac:dyDescent="0.2">
      <c r="A7548" t="s">
        <v>10919</v>
      </c>
    </row>
    <row r="7549" spans="1:1" x14ac:dyDescent="0.2">
      <c r="A7549" t="s">
        <v>10920</v>
      </c>
    </row>
    <row r="7550" spans="1:1" x14ac:dyDescent="0.2">
      <c r="A7550" t="s">
        <v>10921</v>
      </c>
    </row>
    <row r="7551" spans="1:1" x14ac:dyDescent="0.2">
      <c r="A7551" t="s">
        <v>10922</v>
      </c>
    </row>
    <row r="7552" spans="1:1" x14ac:dyDescent="0.2">
      <c r="A7552" t="s">
        <v>10923</v>
      </c>
    </row>
    <row r="7553" spans="1:1" x14ac:dyDescent="0.2">
      <c r="A7553" t="s">
        <v>10924</v>
      </c>
    </row>
    <row r="7554" spans="1:1" x14ac:dyDescent="0.2">
      <c r="A7554" t="s">
        <v>10925</v>
      </c>
    </row>
    <row r="7555" spans="1:1" x14ac:dyDescent="0.2">
      <c r="A7555" t="s">
        <v>10926</v>
      </c>
    </row>
    <row r="7556" spans="1:1" x14ac:dyDescent="0.2">
      <c r="A7556" t="s">
        <v>10927</v>
      </c>
    </row>
    <row r="7557" spans="1:1" x14ac:dyDescent="0.2">
      <c r="A7557" t="s">
        <v>10928</v>
      </c>
    </row>
    <row r="7558" spans="1:1" x14ac:dyDescent="0.2">
      <c r="A7558" t="s">
        <v>10929</v>
      </c>
    </row>
    <row r="7559" spans="1:1" x14ac:dyDescent="0.2">
      <c r="A7559" t="s">
        <v>10930</v>
      </c>
    </row>
    <row r="7560" spans="1:1" x14ac:dyDescent="0.2">
      <c r="A7560" t="s">
        <v>10931</v>
      </c>
    </row>
    <row r="7561" spans="1:1" x14ac:dyDescent="0.2">
      <c r="A7561" t="s">
        <v>10932</v>
      </c>
    </row>
    <row r="7562" spans="1:1" x14ac:dyDescent="0.2">
      <c r="A7562" t="s">
        <v>10933</v>
      </c>
    </row>
    <row r="7563" spans="1:1" x14ac:dyDescent="0.2">
      <c r="A7563" t="s">
        <v>10934</v>
      </c>
    </row>
    <row r="7564" spans="1:1" x14ac:dyDescent="0.2">
      <c r="A7564" t="s">
        <v>10935</v>
      </c>
    </row>
    <row r="7565" spans="1:1" x14ac:dyDescent="0.2">
      <c r="A7565" t="s">
        <v>10936</v>
      </c>
    </row>
    <row r="7566" spans="1:1" x14ac:dyDescent="0.2">
      <c r="A7566" t="s">
        <v>10937</v>
      </c>
    </row>
    <row r="7567" spans="1:1" x14ac:dyDescent="0.2">
      <c r="A7567" t="s">
        <v>10938</v>
      </c>
    </row>
    <row r="7568" spans="1:1" x14ac:dyDescent="0.2">
      <c r="A7568" t="s">
        <v>10939</v>
      </c>
    </row>
    <row r="7569" spans="1:1" x14ac:dyDescent="0.2">
      <c r="A7569" t="s">
        <v>10940</v>
      </c>
    </row>
    <row r="7570" spans="1:1" x14ac:dyDescent="0.2">
      <c r="A7570" t="s">
        <v>10941</v>
      </c>
    </row>
    <row r="7571" spans="1:1" x14ac:dyDescent="0.2">
      <c r="A7571" t="s">
        <v>10942</v>
      </c>
    </row>
    <row r="7572" spans="1:1" x14ac:dyDescent="0.2">
      <c r="A7572" t="s">
        <v>10943</v>
      </c>
    </row>
    <row r="7573" spans="1:1" x14ac:dyDescent="0.2">
      <c r="A7573" t="s">
        <v>10944</v>
      </c>
    </row>
    <row r="7574" spans="1:1" x14ac:dyDescent="0.2">
      <c r="A7574" t="s">
        <v>10945</v>
      </c>
    </row>
    <row r="7575" spans="1:1" x14ac:dyDescent="0.2">
      <c r="A7575" t="s">
        <v>10946</v>
      </c>
    </row>
    <row r="7576" spans="1:1" x14ac:dyDescent="0.2">
      <c r="A7576" t="s">
        <v>10947</v>
      </c>
    </row>
    <row r="7577" spans="1:1" x14ac:dyDescent="0.2">
      <c r="A7577" t="s">
        <v>10948</v>
      </c>
    </row>
    <row r="7578" spans="1:1" x14ac:dyDescent="0.2">
      <c r="A7578" t="s">
        <v>10949</v>
      </c>
    </row>
    <row r="7579" spans="1:1" x14ac:dyDescent="0.2">
      <c r="A7579" t="s">
        <v>10950</v>
      </c>
    </row>
    <row r="7580" spans="1:1" x14ac:dyDescent="0.2">
      <c r="A7580" t="s">
        <v>10951</v>
      </c>
    </row>
    <row r="7581" spans="1:1" x14ac:dyDescent="0.2">
      <c r="A7581" t="s">
        <v>10952</v>
      </c>
    </row>
    <row r="7582" spans="1:1" x14ac:dyDescent="0.2">
      <c r="A7582" t="s">
        <v>10953</v>
      </c>
    </row>
    <row r="7583" spans="1:1" x14ac:dyDescent="0.2">
      <c r="A7583" t="s">
        <v>10954</v>
      </c>
    </row>
    <row r="7584" spans="1:1" x14ac:dyDescent="0.2">
      <c r="A7584" t="s">
        <v>10955</v>
      </c>
    </row>
    <row r="7585" spans="1:1" x14ac:dyDescent="0.2">
      <c r="A7585" t="s">
        <v>10956</v>
      </c>
    </row>
    <row r="7586" spans="1:1" x14ac:dyDescent="0.2">
      <c r="A7586" t="s">
        <v>10957</v>
      </c>
    </row>
    <row r="7587" spans="1:1" x14ac:dyDescent="0.2">
      <c r="A7587" t="s">
        <v>10958</v>
      </c>
    </row>
    <row r="7588" spans="1:1" x14ac:dyDescent="0.2">
      <c r="A7588" t="s">
        <v>10959</v>
      </c>
    </row>
    <row r="7589" spans="1:1" x14ac:dyDescent="0.2">
      <c r="A7589" t="s">
        <v>10960</v>
      </c>
    </row>
    <row r="7590" spans="1:1" x14ac:dyDescent="0.2">
      <c r="A7590" t="s">
        <v>10961</v>
      </c>
    </row>
    <row r="7591" spans="1:1" x14ac:dyDescent="0.2">
      <c r="A7591" t="s">
        <v>10962</v>
      </c>
    </row>
    <row r="7592" spans="1:1" x14ac:dyDescent="0.2">
      <c r="A7592" t="s">
        <v>10963</v>
      </c>
    </row>
    <row r="7593" spans="1:1" x14ac:dyDescent="0.2">
      <c r="A7593" t="s">
        <v>10964</v>
      </c>
    </row>
    <row r="7594" spans="1:1" x14ac:dyDescent="0.2">
      <c r="A7594" t="s">
        <v>10965</v>
      </c>
    </row>
    <row r="7595" spans="1:1" x14ac:dyDescent="0.2">
      <c r="A7595" t="s">
        <v>10966</v>
      </c>
    </row>
    <row r="7596" spans="1:1" x14ac:dyDescent="0.2">
      <c r="A7596" t="s">
        <v>10967</v>
      </c>
    </row>
    <row r="7597" spans="1:1" x14ac:dyDescent="0.2">
      <c r="A7597" t="s">
        <v>10968</v>
      </c>
    </row>
    <row r="7598" spans="1:1" x14ac:dyDescent="0.2">
      <c r="A7598" t="s">
        <v>10969</v>
      </c>
    </row>
    <row r="7599" spans="1:1" x14ac:dyDescent="0.2">
      <c r="A7599" t="s">
        <v>10970</v>
      </c>
    </row>
    <row r="7600" spans="1:1" x14ac:dyDescent="0.2">
      <c r="A7600" t="s">
        <v>10971</v>
      </c>
    </row>
    <row r="7601" spans="1:1" x14ac:dyDescent="0.2">
      <c r="A7601" t="s">
        <v>10972</v>
      </c>
    </row>
    <row r="7602" spans="1:1" x14ac:dyDescent="0.2">
      <c r="A7602" t="s">
        <v>10973</v>
      </c>
    </row>
    <row r="7603" spans="1:1" x14ac:dyDescent="0.2">
      <c r="A7603" t="s">
        <v>10974</v>
      </c>
    </row>
    <row r="7604" spans="1:1" x14ac:dyDescent="0.2">
      <c r="A7604" t="s">
        <v>10975</v>
      </c>
    </row>
    <row r="7605" spans="1:1" x14ac:dyDescent="0.2">
      <c r="A7605" t="s">
        <v>10976</v>
      </c>
    </row>
    <row r="7606" spans="1:1" x14ac:dyDescent="0.2">
      <c r="A7606" t="s">
        <v>10977</v>
      </c>
    </row>
    <row r="7607" spans="1:1" x14ac:dyDescent="0.2">
      <c r="A7607" t="s">
        <v>10978</v>
      </c>
    </row>
    <row r="7608" spans="1:1" x14ac:dyDescent="0.2">
      <c r="A7608" t="s">
        <v>10979</v>
      </c>
    </row>
    <row r="7609" spans="1:1" x14ac:dyDescent="0.2">
      <c r="A7609" t="s">
        <v>10980</v>
      </c>
    </row>
    <row r="7610" spans="1:1" x14ac:dyDescent="0.2">
      <c r="A7610" t="s">
        <v>10981</v>
      </c>
    </row>
    <row r="7611" spans="1:1" x14ac:dyDescent="0.2">
      <c r="A7611" t="s">
        <v>10982</v>
      </c>
    </row>
    <row r="7612" spans="1:1" x14ac:dyDescent="0.2">
      <c r="A7612" t="s">
        <v>10983</v>
      </c>
    </row>
    <row r="7613" spans="1:1" x14ac:dyDescent="0.2">
      <c r="A7613" t="s">
        <v>10984</v>
      </c>
    </row>
    <row r="7614" spans="1:1" x14ac:dyDescent="0.2">
      <c r="A7614" t="s">
        <v>10985</v>
      </c>
    </row>
    <row r="7615" spans="1:1" x14ac:dyDescent="0.2">
      <c r="A7615" t="s">
        <v>10986</v>
      </c>
    </row>
    <row r="7616" spans="1:1" x14ac:dyDescent="0.2">
      <c r="A7616" t="s">
        <v>10987</v>
      </c>
    </row>
    <row r="7617" spans="1:1" x14ac:dyDescent="0.2">
      <c r="A7617" t="s">
        <v>10988</v>
      </c>
    </row>
    <row r="7618" spans="1:1" x14ac:dyDescent="0.2">
      <c r="A7618" t="s">
        <v>10989</v>
      </c>
    </row>
    <row r="7619" spans="1:1" x14ac:dyDescent="0.2">
      <c r="A7619" t="s">
        <v>10990</v>
      </c>
    </row>
    <row r="7620" spans="1:1" x14ac:dyDescent="0.2">
      <c r="A7620" t="s">
        <v>10991</v>
      </c>
    </row>
    <row r="7621" spans="1:1" x14ac:dyDescent="0.2">
      <c r="A7621" t="s">
        <v>10992</v>
      </c>
    </row>
    <row r="7622" spans="1:1" x14ac:dyDescent="0.2">
      <c r="A7622" t="s">
        <v>10993</v>
      </c>
    </row>
    <row r="7623" spans="1:1" x14ac:dyDescent="0.2">
      <c r="A7623" t="s">
        <v>10994</v>
      </c>
    </row>
    <row r="7624" spans="1:1" x14ac:dyDescent="0.2">
      <c r="A7624" t="s">
        <v>10995</v>
      </c>
    </row>
    <row r="7625" spans="1:1" x14ac:dyDescent="0.2">
      <c r="A7625" t="s">
        <v>10996</v>
      </c>
    </row>
    <row r="7626" spans="1:1" x14ac:dyDescent="0.2">
      <c r="A7626" t="s">
        <v>10997</v>
      </c>
    </row>
    <row r="7627" spans="1:1" x14ac:dyDescent="0.2">
      <c r="A7627" t="s">
        <v>10998</v>
      </c>
    </row>
    <row r="7628" spans="1:1" x14ac:dyDescent="0.2">
      <c r="A7628" t="s">
        <v>10999</v>
      </c>
    </row>
    <row r="7629" spans="1:1" x14ac:dyDescent="0.2">
      <c r="A7629" t="s">
        <v>11000</v>
      </c>
    </row>
    <row r="7630" spans="1:1" x14ac:dyDescent="0.2">
      <c r="A7630" t="s">
        <v>11001</v>
      </c>
    </row>
    <row r="7631" spans="1:1" x14ac:dyDescent="0.2">
      <c r="A7631" t="s">
        <v>11002</v>
      </c>
    </row>
    <row r="7632" spans="1:1" x14ac:dyDescent="0.2">
      <c r="A7632" t="s">
        <v>11003</v>
      </c>
    </row>
    <row r="7633" spans="1:1" x14ac:dyDescent="0.2">
      <c r="A7633" t="s">
        <v>11004</v>
      </c>
    </row>
    <row r="7634" spans="1:1" x14ac:dyDescent="0.2">
      <c r="A7634" t="s">
        <v>11005</v>
      </c>
    </row>
    <row r="7635" spans="1:1" x14ac:dyDescent="0.2">
      <c r="A7635" t="s">
        <v>11006</v>
      </c>
    </row>
    <row r="7636" spans="1:1" x14ac:dyDescent="0.2">
      <c r="A7636" t="s">
        <v>11007</v>
      </c>
    </row>
    <row r="7637" spans="1:1" x14ac:dyDescent="0.2">
      <c r="A7637" t="s">
        <v>11008</v>
      </c>
    </row>
    <row r="7638" spans="1:1" x14ac:dyDescent="0.2">
      <c r="A7638" t="s">
        <v>11009</v>
      </c>
    </row>
    <row r="7639" spans="1:1" x14ac:dyDescent="0.2">
      <c r="A7639" t="s">
        <v>11010</v>
      </c>
    </row>
    <row r="7640" spans="1:1" x14ac:dyDescent="0.2">
      <c r="A7640" t="s">
        <v>11011</v>
      </c>
    </row>
    <row r="7641" spans="1:1" x14ac:dyDescent="0.2">
      <c r="A7641" t="s">
        <v>11012</v>
      </c>
    </row>
    <row r="7642" spans="1:1" x14ac:dyDescent="0.2">
      <c r="A7642" t="s">
        <v>11013</v>
      </c>
    </row>
    <row r="7643" spans="1:1" x14ac:dyDescent="0.2">
      <c r="A7643" t="s">
        <v>11014</v>
      </c>
    </row>
    <row r="7644" spans="1:1" x14ac:dyDescent="0.2">
      <c r="A7644" t="s">
        <v>11015</v>
      </c>
    </row>
    <row r="7645" spans="1:1" x14ac:dyDescent="0.2">
      <c r="A7645" t="s">
        <v>11016</v>
      </c>
    </row>
    <row r="7646" spans="1:1" x14ac:dyDescent="0.2">
      <c r="A7646" t="s">
        <v>11017</v>
      </c>
    </row>
    <row r="7647" spans="1:1" x14ac:dyDescent="0.2">
      <c r="A7647" t="s">
        <v>11018</v>
      </c>
    </row>
    <row r="7648" spans="1:1" x14ac:dyDescent="0.2">
      <c r="A7648" t="s">
        <v>11019</v>
      </c>
    </row>
    <row r="7649" spans="1:1" x14ac:dyDescent="0.2">
      <c r="A7649" t="s">
        <v>11020</v>
      </c>
    </row>
    <row r="7650" spans="1:1" x14ac:dyDescent="0.2">
      <c r="A7650" t="s">
        <v>11021</v>
      </c>
    </row>
    <row r="7651" spans="1:1" x14ac:dyDescent="0.2">
      <c r="A7651" t="s">
        <v>11022</v>
      </c>
    </row>
    <row r="7652" spans="1:1" x14ac:dyDescent="0.2">
      <c r="A7652" t="s">
        <v>11023</v>
      </c>
    </row>
    <row r="7653" spans="1:1" x14ac:dyDescent="0.2">
      <c r="A7653" t="s">
        <v>11024</v>
      </c>
    </row>
    <row r="7654" spans="1:1" x14ac:dyDescent="0.2">
      <c r="A7654" t="s">
        <v>11025</v>
      </c>
    </row>
    <row r="7655" spans="1:1" x14ac:dyDescent="0.2">
      <c r="A7655" t="s">
        <v>11026</v>
      </c>
    </row>
    <row r="7656" spans="1:1" x14ac:dyDescent="0.2">
      <c r="A7656" t="s">
        <v>11027</v>
      </c>
    </row>
    <row r="7657" spans="1:1" x14ac:dyDescent="0.2">
      <c r="A7657" t="s">
        <v>11028</v>
      </c>
    </row>
    <row r="7658" spans="1:1" x14ac:dyDescent="0.2">
      <c r="A7658" t="s">
        <v>11029</v>
      </c>
    </row>
    <row r="7659" spans="1:1" x14ac:dyDescent="0.2">
      <c r="A7659" t="s">
        <v>11030</v>
      </c>
    </row>
    <row r="7660" spans="1:1" x14ac:dyDescent="0.2">
      <c r="A7660" t="s">
        <v>11031</v>
      </c>
    </row>
    <row r="7661" spans="1:1" x14ac:dyDescent="0.2">
      <c r="A7661" t="s">
        <v>11032</v>
      </c>
    </row>
    <row r="7662" spans="1:1" x14ac:dyDescent="0.2">
      <c r="A7662" t="s">
        <v>11033</v>
      </c>
    </row>
    <row r="7663" spans="1:1" x14ac:dyDescent="0.2">
      <c r="A7663" t="s">
        <v>11034</v>
      </c>
    </row>
    <row r="7664" spans="1:1" x14ac:dyDescent="0.2">
      <c r="A7664" t="s">
        <v>11035</v>
      </c>
    </row>
    <row r="7665" spans="1:1" x14ac:dyDescent="0.2">
      <c r="A7665" t="s">
        <v>11036</v>
      </c>
    </row>
    <row r="7666" spans="1:1" x14ac:dyDescent="0.2">
      <c r="A7666" t="s">
        <v>11037</v>
      </c>
    </row>
    <row r="7667" spans="1:1" x14ac:dyDescent="0.2">
      <c r="A7667" t="s">
        <v>11038</v>
      </c>
    </row>
    <row r="7668" spans="1:1" x14ac:dyDescent="0.2">
      <c r="A7668" t="s">
        <v>11039</v>
      </c>
    </row>
    <row r="7669" spans="1:1" x14ac:dyDescent="0.2">
      <c r="A7669" t="s">
        <v>11040</v>
      </c>
    </row>
    <row r="7670" spans="1:1" x14ac:dyDescent="0.2">
      <c r="A7670" t="s">
        <v>11041</v>
      </c>
    </row>
    <row r="7671" spans="1:1" x14ac:dyDescent="0.2">
      <c r="A7671" t="s">
        <v>11042</v>
      </c>
    </row>
    <row r="7672" spans="1:1" x14ac:dyDescent="0.2">
      <c r="A7672" t="s">
        <v>11043</v>
      </c>
    </row>
    <row r="7673" spans="1:1" x14ac:dyDescent="0.2">
      <c r="A7673" t="s">
        <v>11044</v>
      </c>
    </row>
    <row r="7674" spans="1:1" x14ac:dyDescent="0.2">
      <c r="A7674" t="s">
        <v>11045</v>
      </c>
    </row>
    <row r="7675" spans="1:1" x14ac:dyDescent="0.2">
      <c r="A7675" t="s">
        <v>11046</v>
      </c>
    </row>
    <row r="7676" spans="1:1" x14ac:dyDescent="0.2">
      <c r="A7676" t="s">
        <v>11047</v>
      </c>
    </row>
    <row r="7677" spans="1:1" x14ac:dyDescent="0.2">
      <c r="A7677" t="s">
        <v>11048</v>
      </c>
    </row>
    <row r="7678" spans="1:1" x14ac:dyDescent="0.2">
      <c r="A7678" t="s">
        <v>11049</v>
      </c>
    </row>
    <row r="7679" spans="1:1" x14ac:dyDescent="0.2">
      <c r="A7679" t="s">
        <v>11050</v>
      </c>
    </row>
    <row r="7680" spans="1:1" x14ac:dyDescent="0.2">
      <c r="A7680" t="s">
        <v>11051</v>
      </c>
    </row>
    <row r="7681" spans="1:1" x14ac:dyDescent="0.2">
      <c r="A7681" t="s">
        <v>11052</v>
      </c>
    </row>
    <row r="7682" spans="1:1" x14ac:dyDescent="0.2">
      <c r="A7682" t="s">
        <v>11053</v>
      </c>
    </row>
    <row r="7683" spans="1:1" x14ac:dyDescent="0.2">
      <c r="A7683" t="s">
        <v>11054</v>
      </c>
    </row>
    <row r="7684" spans="1:1" x14ac:dyDescent="0.2">
      <c r="A7684" t="s">
        <v>11055</v>
      </c>
    </row>
    <row r="7685" spans="1:1" x14ac:dyDescent="0.2">
      <c r="A7685" t="s">
        <v>11056</v>
      </c>
    </row>
    <row r="7686" spans="1:1" x14ac:dyDescent="0.2">
      <c r="A7686" t="s">
        <v>11057</v>
      </c>
    </row>
    <row r="7687" spans="1:1" x14ac:dyDescent="0.2">
      <c r="A7687" t="s">
        <v>11058</v>
      </c>
    </row>
    <row r="7688" spans="1:1" x14ac:dyDescent="0.2">
      <c r="A7688" t="s">
        <v>11059</v>
      </c>
    </row>
    <row r="7689" spans="1:1" x14ac:dyDescent="0.2">
      <c r="A7689" t="s">
        <v>11060</v>
      </c>
    </row>
    <row r="7690" spans="1:1" x14ac:dyDescent="0.2">
      <c r="A7690" t="s">
        <v>11061</v>
      </c>
    </row>
    <row r="7691" spans="1:1" x14ac:dyDescent="0.2">
      <c r="A7691" t="s">
        <v>11062</v>
      </c>
    </row>
    <row r="7692" spans="1:1" x14ac:dyDescent="0.2">
      <c r="A7692" t="s">
        <v>11063</v>
      </c>
    </row>
    <row r="7693" spans="1:1" x14ac:dyDescent="0.2">
      <c r="A7693" t="s">
        <v>11064</v>
      </c>
    </row>
    <row r="7694" spans="1:1" x14ac:dyDescent="0.2">
      <c r="A7694" t="s">
        <v>11065</v>
      </c>
    </row>
    <row r="7695" spans="1:1" x14ac:dyDescent="0.2">
      <c r="A7695" t="s">
        <v>11066</v>
      </c>
    </row>
    <row r="7696" spans="1:1" x14ac:dyDescent="0.2">
      <c r="A7696" t="s">
        <v>11067</v>
      </c>
    </row>
    <row r="7697" spans="1:4" x14ac:dyDescent="0.2">
      <c r="A7697" t="s">
        <v>11068</v>
      </c>
    </row>
    <row r="7698" spans="1:4" x14ac:dyDescent="0.2">
      <c r="A7698" t="s">
        <v>11069</v>
      </c>
    </row>
    <row r="7699" spans="1:4" x14ac:dyDescent="0.2">
      <c r="A7699" t="s">
        <v>11070</v>
      </c>
    </row>
    <row r="7700" spans="1:4" x14ac:dyDescent="0.2">
      <c r="A7700" t="s">
        <v>11071</v>
      </c>
    </row>
    <row r="7701" spans="1:4" x14ac:dyDescent="0.2">
      <c r="A7701" t="s">
        <v>11072</v>
      </c>
    </row>
    <row r="7702" spans="1:4" x14ac:dyDescent="0.2">
      <c r="A7702" t="s">
        <v>11073</v>
      </c>
      <c r="B7702">
        <v>0.46687499999999998</v>
      </c>
      <c r="C7702">
        <v>0.53312499999999996</v>
      </c>
      <c r="D7702">
        <v>0.46687499999999998</v>
      </c>
    </row>
    <row r="7703" spans="1:4" x14ac:dyDescent="0.2">
      <c r="A7703" t="s">
        <v>11074</v>
      </c>
      <c r="B7703">
        <v>0.498</v>
      </c>
      <c r="C7703">
        <v>0.502</v>
      </c>
      <c r="D7703">
        <v>0.498</v>
      </c>
    </row>
    <row r="7704" spans="1:4" x14ac:dyDescent="0.2">
      <c r="A7704" t="s">
        <v>11075</v>
      </c>
      <c r="B7704">
        <v>0.52912499999999996</v>
      </c>
      <c r="C7704">
        <v>0.47087499999999999</v>
      </c>
      <c r="D7704">
        <v>0.52912499999999996</v>
      </c>
    </row>
    <row r="7705" spans="1:4" x14ac:dyDescent="0.2">
      <c r="A7705" t="s">
        <v>11076</v>
      </c>
      <c r="B7705">
        <v>0.560249</v>
      </c>
      <c r="C7705">
        <v>0.439751</v>
      </c>
      <c r="D7705">
        <v>0.560249</v>
      </c>
    </row>
    <row r="7706" spans="1:4" x14ac:dyDescent="0.2">
      <c r="A7706" t="s">
        <v>11077</v>
      </c>
      <c r="B7706">
        <v>0.59137499999999998</v>
      </c>
      <c r="C7706">
        <v>0.40862500000000002</v>
      </c>
      <c r="D7706">
        <v>0.59137499999999998</v>
      </c>
    </row>
    <row r="7707" spans="1:4" x14ac:dyDescent="0.2">
      <c r="A7707" t="s">
        <v>11078</v>
      </c>
      <c r="B7707">
        <v>0.62250000000000005</v>
      </c>
      <c r="C7707">
        <v>0.3775</v>
      </c>
      <c r="D7707">
        <v>0.62250000000000005</v>
      </c>
    </row>
    <row r="7708" spans="1:4" x14ac:dyDescent="0.2">
      <c r="A7708" t="s">
        <v>11079</v>
      </c>
      <c r="B7708">
        <v>0.65362500000000001</v>
      </c>
      <c r="C7708">
        <v>0.34637499999999999</v>
      </c>
      <c r="D7708">
        <v>0.65362500000000001</v>
      </c>
    </row>
    <row r="7709" spans="1:4" x14ac:dyDescent="0.2">
      <c r="A7709" t="s">
        <v>11080</v>
      </c>
      <c r="B7709">
        <v>0.68475200000000003</v>
      </c>
      <c r="C7709">
        <v>0.31524799999999997</v>
      </c>
      <c r="D7709">
        <v>0.68475200000000003</v>
      </c>
    </row>
    <row r="7710" spans="1:4" x14ac:dyDescent="0.2">
      <c r="A7710" t="s">
        <v>11081</v>
      </c>
      <c r="B7710">
        <v>0.71587800000000001</v>
      </c>
      <c r="C7710">
        <v>0.28412199999999999</v>
      </c>
      <c r="D7710">
        <v>0.71587800000000001</v>
      </c>
    </row>
    <row r="7711" spans="1:4" x14ac:dyDescent="0.2">
      <c r="A7711" t="s">
        <v>11082</v>
      </c>
      <c r="B7711">
        <v>0.74700100000000003</v>
      </c>
      <c r="C7711">
        <v>0.25299899999999997</v>
      </c>
      <c r="D7711">
        <v>0.74700100000000003</v>
      </c>
    </row>
    <row r="7712" spans="1:4" x14ac:dyDescent="0.2">
      <c r="A7712" t="s">
        <v>11083</v>
      </c>
      <c r="B7712">
        <v>0.77812499999999996</v>
      </c>
      <c r="C7712">
        <v>0.22187499999999999</v>
      </c>
      <c r="D7712">
        <v>0.77812499999999996</v>
      </c>
    </row>
    <row r="7713" spans="1:4" x14ac:dyDescent="0.2">
      <c r="A7713" t="s">
        <v>11084</v>
      </c>
      <c r="B7713">
        <v>0.35906399999999999</v>
      </c>
      <c r="C7713">
        <v>0.64093599999999995</v>
      </c>
      <c r="D7713">
        <v>0.35906399999999999</v>
      </c>
    </row>
    <row r="7714" spans="1:4" x14ac:dyDescent="0.2">
      <c r="A7714" t="s">
        <v>11085</v>
      </c>
      <c r="B7714">
        <v>0.38300000000000001</v>
      </c>
      <c r="C7714">
        <v>0.61699999999999999</v>
      </c>
      <c r="D7714">
        <v>0.38300000000000001</v>
      </c>
    </row>
    <row r="7715" spans="1:4" x14ac:dyDescent="0.2">
      <c r="A7715" t="s">
        <v>11086</v>
      </c>
      <c r="B7715">
        <v>0.40694000000000002</v>
      </c>
      <c r="C7715">
        <v>0.59306000000000003</v>
      </c>
      <c r="D7715">
        <v>0.40694000000000002</v>
      </c>
    </row>
    <row r="7716" spans="1:4" x14ac:dyDescent="0.2">
      <c r="A7716" t="s">
        <v>11087</v>
      </c>
      <c r="B7716">
        <v>0.43087599999999998</v>
      </c>
      <c r="C7716">
        <v>0.56912399999999996</v>
      </c>
      <c r="D7716">
        <v>0.43087599999999998</v>
      </c>
    </row>
    <row r="7717" spans="1:4" x14ac:dyDescent="0.2">
      <c r="A7717" t="s">
        <v>11088</v>
      </c>
      <c r="B7717">
        <v>0.45481700000000003</v>
      </c>
      <c r="C7717">
        <v>0.54518299999999997</v>
      </c>
      <c r="D7717">
        <v>0.45481700000000003</v>
      </c>
    </row>
    <row r="7718" spans="1:4" x14ac:dyDescent="0.2">
      <c r="A7718" t="s">
        <v>11089</v>
      </c>
      <c r="B7718">
        <v>0.47875000000000001</v>
      </c>
      <c r="C7718">
        <v>0.52124999999999999</v>
      </c>
      <c r="D7718">
        <v>0.47875000000000001</v>
      </c>
    </row>
    <row r="7719" spans="1:4" x14ac:dyDescent="0.2">
      <c r="A7719" t="s">
        <v>11090</v>
      </c>
      <c r="B7719">
        <v>0.50268699999999999</v>
      </c>
      <c r="C7719">
        <v>0.49731300000000001</v>
      </c>
      <c r="D7719">
        <v>0.50268699999999999</v>
      </c>
    </row>
    <row r="7720" spans="1:4" x14ac:dyDescent="0.2">
      <c r="A7720" t="s">
        <v>11091</v>
      </c>
      <c r="B7720">
        <v>0.52662500000000001</v>
      </c>
      <c r="C7720">
        <v>0.47337499999999999</v>
      </c>
      <c r="D7720">
        <v>0.52662500000000001</v>
      </c>
    </row>
    <row r="7721" spans="1:4" x14ac:dyDescent="0.2">
      <c r="A7721" t="s">
        <v>11092</v>
      </c>
      <c r="B7721">
        <v>0.550562</v>
      </c>
      <c r="C7721">
        <v>0.449438</v>
      </c>
      <c r="D7721">
        <v>0.550562</v>
      </c>
    </row>
    <row r="7722" spans="1:4" x14ac:dyDescent="0.2">
      <c r="A7722" t="s">
        <v>11093</v>
      </c>
      <c r="B7722">
        <v>0.57449899999999998</v>
      </c>
      <c r="C7722">
        <v>0.42550100000000002</v>
      </c>
      <c r="D7722">
        <v>0.57449899999999998</v>
      </c>
    </row>
    <row r="7723" spans="1:4" x14ac:dyDescent="0.2">
      <c r="A7723" t="s">
        <v>11094</v>
      </c>
      <c r="B7723">
        <v>0.59843500000000005</v>
      </c>
      <c r="C7723">
        <v>0.40156500000000001</v>
      </c>
      <c r="D7723">
        <v>0.59843500000000005</v>
      </c>
    </row>
    <row r="7724" spans="1:4" x14ac:dyDescent="0.2">
      <c r="A7724" t="s">
        <v>11095</v>
      </c>
      <c r="B7724">
        <v>0.44249300000000003</v>
      </c>
      <c r="C7724">
        <v>0.55750699999999997</v>
      </c>
      <c r="D7724">
        <v>0.44249300000000003</v>
      </c>
    </row>
    <row r="7725" spans="1:4" x14ac:dyDescent="0.2">
      <c r="A7725" t="s">
        <v>11096</v>
      </c>
      <c r="B7725">
        <v>0.47199999999999998</v>
      </c>
      <c r="C7725">
        <v>0.52800000000000002</v>
      </c>
      <c r="D7725">
        <v>0.47199999999999998</v>
      </c>
    </row>
    <row r="7726" spans="1:4" x14ac:dyDescent="0.2">
      <c r="A7726" t="s">
        <v>11097</v>
      </c>
      <c r="B7726">
        <v>0.50149999999999995</v>
      </c>
      <c r="C7726">
        <v>0.4985</v>
      </c>
      <c r="D7726">
        <v>0.50149999999999995</v>
      </c>
    </row>
    <row r="7727" spans="1:4" x14ac:dyDescent="0.2">
      <c r="A7727" t="s">
        <v>11098</v>
      </c>
      <c r="B7727">
        <v>0.53100000000000003</v>
      </c>
      <c r="C7727">
        <v>0.46899999999999997</v>
      </c>
      <c r="D7727">
        <v>0.53100000000000003</v>
      </c>
    </row>
    <row r="7728" spans="1:4" x14ac:dyDescent="0.2">
      <c r="A7728" t="s">
        <v>11099</v>
      </c>
      <c r="B7728">
        <v>0.56049899999999997</v>
      </c>
      <c r="C7728">
        <v>0.43950099999999998</v>
      </c>
      <c r="D7728">
        <v>0.56049899999999997</v>
      </c>
    </row>
    <row r="7729" spans="1:4" x14ac:dyDescent="0.2">
      <c r="A7729" t="s">
        <v>11100</v>
      </c>
      <c r="B7729">
        <v>0.58999900000000005</v>
      </c>
      <c r="C7729">
        <v>0.410001</v>
      </c>
      <c r="D7729">
        <v>0.58999900000000005</v>
      </c>
    </row>
    <row r="7730" spans="1:4" x14ac:dyDescent="0.2">
      <c r="A7730" t="s">
        <v>11101</v>
      </c>
      <c r="B7730">
        <v>0.61950099999999997</v>
      </c>
      <c r="C7730">
        <v>0.38049899999999998</v>
      </c>
      <c r="D7730">
        <v>0.61950099999999997</v>
      </c>
    </row>
    <row r="7731" spans="1:4" x14ac:dyDescent="0.2">
      <c r="A7731" t="s">
        <v>11102</v>
      </c>
      <c r="B7731">
        <v>0.64899899999999999</v>
      </c>
      <c r="C7731">
        <v>0.35100100000000001</v>
      </c>
      <c r="D7731">
        <v>0.64899899999999999</v>
      </c>
    </row>
    <row r="7732" spans="1:4" x14ac:dyDescent="0.2">
      <c r="A7732" t="s">
        <v>11103</v>
      </c>
      <c r="B7732">
        <v>0.67850100000000002</v>
      </c>
      <c r="C7732">
        <v>0.32149899999999998</v>
      </c>
      <c r="D7732">
        <v>0.67850100000000002</v>
      </c>
    </row>
    <row r="7733" spans="1:4" x14ac:dyDescent="0.2">
      <c r="A7733" t="s">
        <v>11104</v>
      </c>
      <c r="B7733">
        <v>0.70799999999999996</v>
      </c>
      <c r="C7733">
        <v>0.29199999999999998</v>
      </c>
      <c r="D7733">
        <v>0.70799999999999996</v>
      </c>
    </row>
    <row r="7734" spans="1:4" x14ac:dyDescent="0.2">
      <c r="A7734" t="s">
        <v>11105</v>
      </c>
      <c r="B7734">
        <v>0.73750499999999997</v>
      </c>
      <c r="C7734">
        <v>0.26249499999999998</v>
      </c>
      <c r="D7734">
        <v>0.73750499999999997</v>
      </c>
    </row>
    <row r="7735" spans="1:4" x14ac:dyDescent="0.2">
      <c r="A7735" t="s">
        <v>11106</v>
      </c>
      <c r="B7735">
        <v>0.384376</v>
      </c>
      <c r="C7735">
        <v>0.61562399999999995</v>
      </c>
      <c r="D7735">
        <v>0.384376</v>
      </c>
    </row>
    <row r="7736" spans="1:4" x14ac:dyDescent="0.2">
      <c r="A7736" t="s">
        <v>11107</v>
      </c>
      <c r="B7736">
        <v>0.41000300000000001</v>
      </c>
      <c r="C7736">
        <v>0.58999699999999999</v>
      </c>
      <c r="D7736">
        <v>0.41000300000000001</v>
      </c>
    </row>
    <row r="7737" spans="1:4" x14ac:dyDescent="0.2">
      <c r="A7737" t="s">
        <v>11108</v>
      </c>
      <c r="B7737">
        <v>0.43562499999999998</v>
      </c>
      <c r="C7737">
        <v>0.56437499999999996</v>
      </c>
      <c r="D7737">
        <v>0.43562499999999998</v>
      </c>
    </row>
    <row r="7738" spans="1:4" x14ac:dyDescent="0.2">
      <c r="A7738" t="s">
        <v>11109</v>
      </c>
      <c r="B7738">
        <v>0.46124500000000002</v>
      </c>
      <c r="C7738">
        <v>0.53875499999999998</v>
      </c>
      <c r="D7738">
        <v>0.46124500000000002</v>
      </c>
    </row>
    <row r="7739" spans="1:4" x14ac:dyDescent="0.2">
      <c r="A7739" t="s">
        <v>11110</v>
      </c>
      <c r="B7739">
        <v>0.48687200000000003</v>
      </c>
      <c r="C7739">
        <v>0.51312800000000003</v>
      </c>
      <c r="D7739">
        <v>0.48687200000000003</v>
      </c>
    </row>
    <row r="7740" spans="1:4" x14ac:dyDescent="0.2">
      <c r="A7740" t="s">
        <v>11111</v>
      </c>
      <c r="B7740">
        <v>0.51249999999999996</v>
      </c>
      <c r="C7740">
        <v>0.48749999999999999</v>
      </c>
      <c r="D7740">
        <v>0.51249999999999996</v>
      </c>
    </row>
    <row r="7741" spans="1:4" x14ac:dyDescent="0.2">
      <c r="A7741" t="s">
        <v>11112</v>
      </c>
      <c r="B7741">
        <v>0.53812199999999999</v>
      </c>
      <c r="C7741">
        <v>0.46187800000000001</v>
      </c>
      <c r="D7741">
        <v>0.53812199999999999</v>
      </c>
    </row>
    <row r="7742" spans="1:4" x14ac:dyDescent="0.2">
      <c r="A7742" t="s">
        <v>11113</v>
      </c>
      <c r="B7742">
        <v>0.56374899999999994</v>
      </c>
      <c r="C7742">
        <v>0.436251</v>
      </c>
      <c r="D7742">
        <v>0.56374899999999994</v>
      </c>
    </row>
    <row r="7743" spans="1:4" x14ac:dyDescent="0.2">
      <c r="A7743" t="s">
        <v>11114</v>
      </c>
      <c r="B7743">
        <v>0.58937200000000001</v>
      </c>
      <c r="C7743">
        <v>0.41062799999999999</v>
      </c>
      <c r="D7743">
        <v>0.58937200000000001</v>
      </c>
    </row>
    <row r="7744" spans="1:4" x14ac:dyDescent="0.2">
      <c r="A7744" t="s">
        <v>11115</v>
      </c>
      <c r="B7744">
        <v>0.61499999999999999</v>
      </c>
      <c r="C7744">
        <v>0.38500000000000001</v>
      </c>
      <c r="D7744">
        <v>0.61499999999999999</v>
      </c>
    </row>
    <row r="7745" spans="1:4" x14ac:dyDescent="0.2">
      <c r="A7745" t="s">
        <v>11116</v>
      </c>
      <c r="B7745">
        <v>0.64061800000000002</v>
      </c>
      <c r="C7745">
        <v>0.35938199999999998</v>
      </c>
      <c r="D7745">
        <v>0.64061800000000002</v>
      </c>
    </row>
    <row r="7746" spans="1:4" x14ac:dyDescent="0.2">
      <c r="A7746" t="s">
        <v>11117</v>
      </c>
      <c r="B7746">
        <v>0.36937500000000001</v>
      </c>
      <c r="C7746">
        <v>0.63062499999999999</v>
      </c>
      <c r="D7746">
        <v>0.36937500000000001</v>
      </c>
    </row>
    <row r="7747" spans="1:4" x14ac:dyDescent="0.2">
      <c r="A7747" t="s">
        <v>11118</v>
      </c>
      <c r="B7747">
        <v>0.39400200000000002</v>
      </c>
      <c r="C7747">
        <v>0.60599800000000004</v>
      </c>
      <c r="D7747">
        <v>0.39400200000000002</v>
      </c>
    </row>
    <row r="7748" spans="1:4" x14ac:dyDescent="0.2">
      <c r="A7748" t="s">
        <v>11119</v>
      </c>
      <c r="B7748">
        <v>0.41862700000000003</v>
      </c>
      <c r="C7748">
        <v>0.58137300000000003</v>
      </c>
      <c r="D7748">
        <v>0.41862700000000003</v>
      </c>
    </row>
    <row r="7749" spans="1:4" x14ac:dyDescent="0.2">
      <c r="A7749" t="s">
        <v>11120</v>
      </c>
      <c r="B7749">
        <v>0.44324999999999998</v>
      </c>
      <c r="C7749">
        <v>0.55674999999999997</v>
      </c>
      <c r="D7749">
        <v>0.44324999999999998</v>
      </c>
    </row>
    <row r="7750" spans="1:4" x14ac:dyDescent="0.2">
      <c r="A7750" t="s">
        <v>11121</v>
      </c>
      <c r="B7750">
        <v>0.46787200000000001</v>
      </c>
      <c r="C7750">
        <v>0.53212800000000005</v>
      </c>
      <c r="D7750">
        <v>0.46787200000000001</v>
      </c>
    </row>
    <row r="7751" spans="1:4" x14ac:dyDescent="0.2">
      <c r="A7751" t="s">
        <v>11122</v>
      </c>
      <c r="B7751">
        <v>0.49249799999999999</v>
      </c>
      <c r="C7751">
        <v>0.50750200000000001</v>
      </c>
      <c r="D7751">
        <v>0.49249799999999999</v>
      </c>
    </row>
    <row r="7752" spans="1:4" x14ac:dyDescent="0.2">
      <c r="A7752" t="s">
        <v>11123</v>
      </c>
      <c r="B7752">
        <v>0.51712499999999995</v>
      </c>
      <c r="C7752">
        <v>0.482875</v>
      </c>
      <c r="D7752">
        <v>0.51712499999999995</v>
      </c>
    </row>
    <row r="7753" spans="1:4" x14ac:dyDescent="0.2">
      <c r="A7753" t="s">
        <v>11124</v>
      </c>
      <c r="B7753">
        <v>0.54174699999999998</v>
      </c>
      <c r="C7753">
        <v>0.45825300000000002</v>
      </c>
      <c r="D7753">
        <v>0.54174699999999998</v>
      </c>
    </row>
    <row r="7754" spans="1:4" x14ac:dyDescent="0.2">
      <c r="A7754" t="s">
        <v>11125</v>
      </c>
      <c r="B7754">
        <v>0.56637400000000004</v>
      </c>
      <c r="C7754">
        <v>0.43362600000000001</v>
      </c>
      <c r="D7754">
        <v>0.56637400000000004</v>
      </c>
    </row>
    <row r="7755" spans="1:4" x14ac:dyDescent="0.2">
      <c r="A7755" t="s">
        <v>11126</v>
      </c>
      <c r="B7755">
        <v>0.59099699999999999</v>
      </c>
      <c r="C7755">
        <v>0.40900300000000001</v>
      </c>
      <c r="D7755">
        <v>0.59099699999999999</v>
      </c>
    </row>
    <row r="7756" spans="1:4" x14ac:dyDescent="0.2">
      <c r="A7756" t="s">
        <v>11127</v>
      </c>
      <c r="B7756">
        <v>0.61562399999999995</v>
      </c>
      <c r="C7756">
        <v>0.384376</v>
      </c>
      <c r="D7756">
        <v>0.61562399999999995</v>
      </c>
    </row>
    <row r="7757" spans="1:4" x14ac:dyDescent="0.2">
      <c r="A7757" t="s">
        <v>11128</v>
      </c>
      <c r="B7757">
        <v>0.37218800000000002</v>
      </c>
      <c r="C7757">
        <v>0.62781200000000004</v>
      </c>
      <c r="D7757">
        <v>0.37218800000000002</v>
      </c>
    </row>
    <row r="7758" spans="1:4" x14ac:dyDescent="0.2">
      <c r="A7758" t="s">
        <v>11129</v>
      </c>
      <c r="B7758">
        <v>0.39700200000000002</v>
      </c>
      <c r="C7758">
        <v>0.60299800000000003</v>
      </c>
      <c r="D7758">
        <v>0.39700200000000002</v>
      </c>
    </row>
    <row r="7759" spans="1:4" x14ac:dyDescent="0.2">
      <c r="A7759" t="s">
        <v>11130</v>
      </c>
      <c r="B7759">
        <v>0.42181400000000002</v>
      </c>
      <c r="C7759">
        <v>0.57818599999999998</v>
      </c>
      <c r="D7759">
        <v>0.42181400000000002</v>
      </c>
    </row>
    <row r="7760" spans="1:4" x14ac:dyDescent="0.2">
      <c r="A7760" t="s">
        <v>11131</v>
      </c>
      <c r="B7760">
        <v>0.44662499999999999</v>
      </c>
      <c r="C7760">
        <v>0.55337499999999995</v>
      </c>
      <c r="D7760">
        <v>0.44662499999999999</v>
      </c>
    </row>
    <row r="7761" spans="1:4" x14ac:dyDescent="0.2">
      <c r="A7761" t="s">
        <v>11132</v>
      </c>
      <c r="B7761">
        <v>0.47143600000000002</v>
      </c>
      <c r="C7761">
        <v>0.52856400000000003</v>
      </c>
      <c r="D7761">
        <v>0.47143600000000002</v>
      </c>
    </row>
    <row r="7762" spans="1:4" x14ac:dyDescent="0.2">
      <c r="A7762" t="s">
        <v>11133</v>
      </c>
      <c r="B7762">
        <v>0.49625000000000002</v>
      </c>
      <c r="C7762">
        <v>0.50375000000000003</v>
      </c>
      <c r="D7762">
        <v>0.49625000000000002</v>
      </c>
    </row>
    <row r="7763" spans="1:4" x14ac:dyDescent="0.2">
      <c r="A7763" t="s">
        <v>11134</v>
      </c>
      <c r="B7763">
        <v>0.52106300000000005</v>
      </c>
      <c r="C7763">
        <v>0.478937</v>
      </c>
      <c r="D7763">
        <v>0.52106300000000005</v>
      </c>
    </row>
    <row r="7764" spans="1:4" x14ac:dyDescent="0.2">
      <c r="A7764" t="s">
        <v>11135</v>
      </c>
      <c r="B7764">
        <v>0.545875</v>
      </c>
      <c r="C7764">
        <v>0.454125</v>
      </c>
      <c r="D7764">
        <v>0.545875</v>
      </c>
    </row>
    <row r="7765" spans="1:4" x14ac:dyDescent="0.2">
      <c r="A7765" t="s">
        <v>11136</v>
      </c>
      <c r="B7765">
        <v>0.57068700000000006</v>
      </c>
      <c r="C7765">
        <v>0.429313</v>
      </c>
      <c r="D7765">
        <v>0.57068700000000006</v>
      </c>
    </row>
    <row r="7766" spans="1:4" x14ac:dyDescent="0.2">
      <c r="A7766" t="s">
        <v>11137</v>
      </c>
      <c r="B7766">
        <v>0.59549700000000005</v>
      </c>
      <c r="C7766">
        <v>0.404503</v>
      </c>
      <c r="D7766">
        <v>0.59549700000000005</v>
      </c>
    </row>
    <row r="7767" spans="1:4" x14ac:dyDescent="0.2">
      <c r="A7767" t="s">
        <v>11138</v>
      </c>
      <c r="B7767">
        <v>0.62031199999999997</v>
      </c>
      <c r="C7767">
        <v>0.37968800000000003</v>
      </c>
      <c r="D7767">
        <v>0.62031199999999997</v>
      </c>
    </row>
    <row r="7768" spans="1:4" x14ac:dyDescent="0.2">
      <c r="A7768" t="s">
        <v>11139</v>
      </c>
      <c r="B7768">
        <v>0.37593799999999999</v>
      </c>
      <c r="C7768">
        <v>0.62406200000000001</v>
      </c>
      <c r="D7768">
        <v>0.37593799999999999</v>
      </c>
    </row>
    <row r="7769" spans="1:4" x14ac:dyDescent="0.2">
      <c r="A7769" t="s">
        <v>11140</v>
      </c>
      <c r="B7769">
        <v>0.401003</v>
      </c>
      <c r="C7769">
        <v>0.598997</v>
      </c>
      <c r="D7769">
        <v>0.401003</v>
      </c>
    </row>
    <row r="7770" spans="1:4" x14ac:dyDescent="0.2">
      <c r="A7770" t="s">
        <v>11141</v>
      </c>
      <c r="B7770">
        <v>0.426064</v>
      </c>
      <c r="C7770">
        <v>0.573936</v>
      </c>
      <c r="D7770">
        <v>0.426064</v>
      </c>
    </row>
    <row r="7771" spans="1:4" x14ac:dyDescent="0.2">
      <c r="A7771" t="s">
        <v>11142</v>
      </c>
      <c r="B7771">
        <v>0.451125</v>
      </c>
      <c r="C7771">
        <v>0.548875</v>
      </c>
      <c r="D7771">
        <v>0.451125</v>
      </c>
    </row>
    <row r="7772" spans="1:4" x14ac:dyDescent="0.2">
      <c r="A7772" t="s">
        <v>11143</v>
      </c>
      <c r="B7772">
        <v>0.47618700000000003</v>
      </c>
      <c r="C7772">
        <v>0.52381299999999997</v>
      </c>
      <c r="D7772">
        <v>0.47618700000000003</v>
      </c>
    </row>
    <row r="7773" spans="1:4" x14ac:dyDescent="0.2">
      <c r="A7773" t="s">
        <v>11144</v>
      </c>
      <c r="B7773">
        <v>0.501247</v>
      </c>
      <c r="C7773">
        <v>0.498753</v>
      </c>
      <c r="D7773">
        <v>0.501247</v>
      </c>
    </row>
    <row r="7774" spans="1:4" x14ac:dyDescent="0.2">
      <c r="A7774" t="s">
        <v>11145</v>
      </c>
      <c r="B7774">
        <v>0.52631300000000003</v>
      </c>
      <c r="C7774">
        <v>0.47368700000000002</v>
      </c>
      <c r="D7774">
        <v>0.52631300000000003</v>
      </c>
    </row>
    <row r="7775" spans="1:4" x14ac:dyDescent="0.2">
      <c r="A7775" t="s">
        <v>11146</v>
      </c>
      <c r="B7775">
        <v>0.55137499999999995</v>
      </c>
      <c r="C7775">
        <v>0.448625</v>
      </c>
      <c r="D7775">
        <v>0.55137499999999995</v>
      </c>
    </row>
    <row r="7776" spans="1:4" x14ac:dyDescent="0.2">
      <c r="A7776" t="s">
        <v>11147</v>
      </c>
      <c r="B7776">
        <v>0.57643599999999995</v>
      </c>
      <c r="C7776">
        <v>0.423564</v>
      </c>
      <c r="D7776">
        <v>0.57643599999999995</v>
      </c>
    </row>
    <row r="7777" spans="1:4" x14ac:dyDescent="0.2">
      <c r="A7777" t="s">
        <v>11148</v>
      </c>
      <c r="B7777">
        <v>0.60149799999999998</v>
      </c>
      <c r="C7777">
        <v>0.39850200000000002</v>
      </c>
      <c r="D7777">
        <v>0.60149799999999998</v>
      </c>
    </row>
    <row r="7778" spans="1:4" x14ac:dyDescent="0.2">
      <c r="A7778" t="s">
        <v>11149</v>
      </c>
      <c r="B7778">
        <v>0.62656199999999995</v>
      </c>
      <c r="C7778">
        <v>0.37343799999999999</v>
      </c>
      <c r="D7778">
        <v>0.62656199999999995</v>
      </c>
    </row>
    <row r="7779" spans="1:4" x14ac:dyDescent="0.2">
      <c r="A7779" t="s">
        <v>11150</v>
      </c>
      <c r="B7779">
        <v>0.33937299999999998</v>
      </c>
      <c r="C7779">
        <v>0.66062699999999996</v>
      </c>
      <c r="D7779">
        <v>0.33937299999999998</v>
      </c>
    </row>
    <row r="7780" spans="1:4" x14ac:dyDescent="0.2">
      <c r="A7780" t="s">
        <v>11151</v>
      </c>
      <c r="B7780">
        <v>0.36199999999999999</v>
      </c>
      <c r="C7780">
        <v>0.63800000000000001</v>
      </c>
      <c r="D7780">
        <v>0.36199999999999999</v>
      </c>
    </row>
    <row r="7781" spans="1:4" x14ac:dyDescent="0.2">
      <c r="A7781" t="s">
        <v>11152</v>
      </c>
      <c r="B7781">
        <v>0.38462499999999999</v>
      </c>
      <c r="C7781">
        <v>0.61537500000000001</v>
      </c>
      <c r="D7781">
        <v>0.38462499999999999</v>
      </c>
    </row>
    <row r="7782" spans="1:4" x14ac:dyDescent="0.2">
      <c r="A7782" t="s">
        <v>11153</v>
      </c>
      <c r="B7782">
        <v>0.407252</v>
      </c>
      <c r="C7782">
        <v>0.59274800000000005</v>
      </c>
      <c r="D7782">
        <v>0.407252</v>
      </c>
    </row>
    <row r="7783" spans="1:4" x14ac:dyDescent="0.2">
      <c r="A7783" t="s">
        <v>11154</v>
      </c>
      <c r="B7783">
        <v>0.42987599999999998</v>
      </c>
      <c r="C7783">
        <v>0.57012399999999996</v>
      </c>
      <c r="D7783">
        <v>0.42987599999999998</v>
      </c>
    </row>
    <row r="7784" spans="1:4" x14ac:dyDescent="0.2">
      <c r="A7784" t="s">
        <v>11155</v>
      </c>
      <c r="B7784">
        <v>0.45250600000000002</v>
      </c>
      <c r="C7784">
        <v>0.54749400000000004</v>
      </c>
      <c r="D7784">
        <v>0.45250600000000002</v>
      </c>
    </row>
    <row r="7785" spans="1:4" x14ac:dyDescent="0.2">
      <c r="A7785" t="s">
        <v>11156</v>
      </c>
      <c r="B7785">
        <v>0.47512199999999999</v>
      </c>
      <c r="C7785">
        <v>0.52487799999999996</v>
      </c>
      <c r="D7785">
        <v>0.47512199999999999</v>
      </c>
    </row>
    <row r="7786" spans="1:4" x14ac:dyDescent="0.2">
      <c r="A7786" t="s">
        <v>11157</v>
      </c>
      <c r="B7786">
        <v>0.497753</v>
      </c>
      <c r="C7786">
        <v>0.502247</v>
      </c>
      <c r="D7786">
        <v>0.497753</v>
      </c>
    </row>
    <row r="7787" spans="1:4" x14ac:dyDescent="0.2">
      <c r="A7787" t="s">
        <v>11158</v>
      </c>
      <c r="B7787">
        <v>0.52037599999999995</v>
      </c>
      <c r="C7787">
        <v>0.47962399999999999</v>
      </c>
      <c r="D7787">
        <v>0.52037599999999995</v>
      </c>
    </row>
    <row r="7788" spans="1:4" x14ac:dyDescent="0.2">
      <c r="A7788" t="s">
        <v>11159</v>
      </c>
      <c r="B7788">
        <v>0.54300199999999998</v>
      </c>
      <c r="C7788">
        <v>0.45699800000000002</v>
      </c>
      <c r="D7788">
        <v>0.54300199999999998</v>
      </c>
    </row>
    <row r="7789" spans="1:4" x14ac:dyDescent="0.2">
      <c r="A7789" t="s">
        <v>11160</v>
      </c>
      <c r="B7789">
        <v>0.56562500000000004</v>
      </c>
      <c r="C7789">
        <v>0.43437500000000001</v>
      </c>
      <c r="D7789">
        <v>0.56562500000000004</v>
      </c>
    </row>
    <row r="7790" spans="1:4" x14ac:dyDescent="0.2">
      <c r="A7790" t="s">
        <v>11161</v>
      </c>
      <c r="B7790">
        <v>0.34124900000000002</v>
      </c>
      <c r="C7790">
        <v>0.65875099999999998</v>
      </c>
      <c r="D7790">
        <v>0.34124900000000002</v>
      </c>
    </row>
    <row r="7791" spans="1:4" x14ac:dyDescent="0.2">
      <c r="A7791" t="s">
        <v>11162</v>
      </c>
      <c r="B7791">
        <v>0.36400300000000002</v>
      </c>
      <c r="C7791">
        <v>0.63599700000000003</v>
      </c>
      <c r="D7791">
        <v>0.36400300000000002</v>
      </c>
    </row>
    <row r="7792" spans="1:4" x14ac:dyDescent="0.2">
      <c r="A7792" t="s">
        <v>11163</v>
      </c>
      <c r="B7792">
        <v>0.38674999999999998</v>
      </c>
      <c r="C7792">
        <v>0.61324999999999996</v>
      </c>
      <c r="D7792">
        <v>0.38674999999999998</v>
      </c>
    </row>
    <row r="7793" spans="1:4" x14ac:dyDescent="0.2">
      <c r="A7793" t="s">
        <v>11164</v>
      </c>
      <c r="B7793">
        <v>0.40950199999999998</v>
      </c>
      <c r="C7793">
        <v>0.59049799999999997</v>
      </c>
      <c r="D7793">
        <v>0.40950199999999998</v>
      </c>
    </row>
    <row r="7794" spans="1:4" x14ac:dyDescent="0.2">
      <c r="A7794" t="s">
        <v>11165</v>
      </c>
      <c r="B7794">
        <v>0.432251</v>
      </c>
      <c r="C7794">
        <v>0.56774899999999995</v>
      </c>
      <c r="D7794">
        <v>0.432251</v>
      </c>
    </row>
    <row r="7795" spans="1:4" x14ac:dyDescent="0.2">
      <c r="A7795" t="s">
        <v>11166</v>
      </c>
      <c r="B7795">
        <v>0.45499299999999998</v>
      </c>
      <c r="C7795">
        <v>0.54500700000000002</v>
      </c>
      <c r="D7795">
        <v>0.45499299999999998</v>
      </c>
    </row>
    <row r="7796" spans="1:4" x14ac:dyDescent="0.2">
      <c r="A7796" t="s">
        <v>11167</v>
      </c>
      <c r="B7796">
        <v>0.47774899999999998</v>
      </c>
      <c r="C7796">
        <v>0.52225100000000002</v>
      </c>
      <c r="D7796">
        <v>0.47774899999999998</v>
      </c>
    </row>
    <row r="7797" spans="1:4" x14ac:dyDescent="0.2">
      <c r="A7797" t="s">
        <v>11168</v>
      </c>
      <c r="B7797">
        <v>0.500498</v>
      </c>
      <c r="C7797">
        <v>0.499502</v>
      </c>
      <c r="D7797">
        <v>0.500498</v>
      </c>
    </row>
    <row r="7798" spans="1:4" x14ac:dyDescent="0.2">
      <c r="A7798" t="s">
        <v>11169</v>
      </c>
      <c r="B7798">
        <v>0.52325699999999997</v>
      </c>
      <c r="C7798">
        <v>0.47674299999999997</v>
      </c>
      <c r="D7798">
        <v>0.52325699999999997</v>
      </c>
    </row>
    <row r="7799" spans="1:4" x14ac:dyDescent="0.2">
      <c r="A7799" t="s">
        <v>11170</v>
      </c>
      <c r="B7799">
        <v>0.54600599999999999</v>
      </c>
      <c r="C7799">
        <v>0.45399400000000001</v>
      </c>
      <c r="D7799">
        <v>0.54600599999999999</v>
      </c>
    </row>
    <row r="7800" spans="1:4" x14ac:dyDescent="0.2">
      <c r="A7800" t="s">
        <v>11171</v>
      </c>
      <c r="B7800">
        <v>0.56874999999999998</v>
      </c>
      <c r="C7800">
        <v>0.43125000000000002</v>
      </c>
      <c r="D7800">
        <v>0.56874999999999998</v>
      </c>
    </row>
    <row r="7801" spans="1:4" x14ac:dyDescent="0.2">
      <c r="A7801" t="s">
        <v>11172</v>
      </c>
      <c r="B7801">
        <v>0.31030999999999997</v>
      </c>
      <c r="C7801">
        <v>0.68969000000000003</v>
      </c>
      <c r="D7801">
        <v>0.31030999999999997</v>
      </c>
    </row>
    <row r="7802" spans="1:4" x14ac:dyDescent="0.2">
      <c r="A7802" t="s">
        <v>11173</v>
      </c>
      <c r="B7802">
        <v>0.33100000000000002</v>
      </c>
      <c r="C7802">
        <v>0.66900000000000004</v>
      </c>
      <c r="D7802">
        <v>0.33100000000000002</v>
      </c>
    </row>
    <row r="7803" spans="1:4" x14ac:dyDescent="0.2">
      <c r="A7803" t="s">
        <v>11174</v>
      </c>
      <c r="B7803">
        <v>0.351688</v>
      </c>
      <c r="C7803">
        <v>0.648312</v>
      </c>
      <c r="D7803">
        <v>0.351688</v>
      </c>
    </row>
    <row r="7804" spans="1:4" x14ac:dyDescent="0.2">
      <c r="A7804" t="s">
        <v>11175</v>
      </c>
      <c r="B7804">
        <v>0.37237900000000002</v>
      </c>
      <c r="C7804">
        <v>0.62762099999999998</v>
      </c>
      <c r="D7804">
        <v>0.37237900000000002</v>
      </c>
    </row>
    <row r="7805" spans="1:4" x14ac:dyDescent="0.2">
      <c r="A7805" t="s">
        <v>11176</v>
      </c>
      <c r="B7805">
        <v>0.393063</v>
      </c>
      <c r="C7805">
        <v>0.60693699999999995</v>
      </c>
      <c r="D7805">
        <v>0.393063</v>
      </c>
    </row>
    <row r="7806" spans="1:4" x14ac:dyDescent="0.2">
      <c r="A7806" t="s">
        <v>11177</v>
      </c>
      <c r="B7806">
        <v>0.41375200000000001</v>
      </c>
      <c r="C7806">
        <v>0.58624799999999999</v>
      </c>
      <c r="D7806">
        <v>0.41375200000000001</v>
      </c>
    </row>
    <row r="7807" spans="1:4" x14ac:dyDescent="0.2">
      <c r="A7807" t="s">
        <v>11178</v>
      </c>
      <c r="B7807">
        <v>0.43443900000000002</v>
      </c>
      <c r="C7807">
        <v>0.56556099999999998</v>
      </c>
      <c r="D7807">
        <v>0.43443900000000002</v>
      </c>
    </row>
    <row r="7808" spans="1:4" x14ac:dyDescent="0.2">
      <c r="A7808" t="s">
        <v>11179</v>
      </c>
      <c r="B7808">
        <v>0.455125</v>
      </c>
      <c r="C7808">
        <v>0.544875</v>
      </c>
      <c r="D7808">
        <v>0.455125</v>
      </c>
    </row>
    <row r="7809" spans="1:4" x14ac:dyDescent="0.2">
      <c r="A7809" t="s">
        <v>11180</v>
      </c>
      <c r="B7809">
        <v>0.47581499999999999</v>
      </c>
      <c r="C7809">
        <v>0.52418500000000001</v>
      </c>
      <c r="D7809">
        <v>0.47581499999999999</v>
      </c>
    </row>
    <row r="7810" spans="1:4" x14ac:dyDescent="0.2">
      <c r="A7810" t="s">
        <v>11181</v>
      </c>
      <c r="B7810">
        <v>0.4965</v>
      </c>
      <c r="C7810">
        <v>0.50349999999999995</v>
      </c>
      <c r="D7810">
        <v>0.4965</v>
      </c>
    </row>
    <row r="7811" spans="1:4" x14ac:dyDescent="0.2">
      <c r="A7811" t="s">
        <v>11182</v>
      </c>
      <c r="B7811">
        <v>0.51718799999999998</v>
      </c>
      <c r="C7811">
        <v>0.48281200000000002</v>
      </c>
      <c r="D7811">
        <v>0.51718799999999998</v>
      </c>
    </row>
    <row r="7812" spans="1:4" x14ac:dyDescent="0.2">
      <c r="A7812" t="s">
        <v>11183</v>
      </c>
      <c r="B7812">
        <v>0.30374400000000001</v>
      </c>
      <c r="C7812">
        <v>0.69625599999999999</v>
      </c>
      <c r="D7812">
        <v>0.30374400000000001</v>
      </c>
    </row>
    <row r="7813" spans="1:4" x14ac:dyDescent="0.2">
      <c r="A7813" t="s">
        <v>11184</v>
      </c>
      <c r="B7813">
        <v>0.32399899999999998</v>
      </c>
      <c r="C7813">
        <v>0.67600099999999996</v>
      </c>
      <c r="D7813">
        <v>0.32399899999999998</v>
      </c>
    </row>
    <row r="7814" spans="1:4" x14ac:dyDescent="0.2">
      <c r="A7814" t="s">
        <v>11185</v>
      </c>
      <c r="B7814">
        <v>0.34425</v>
      </c>
      <c r="C7814">
        <v>0.65575000000000006</v>
      </c>
      <c r="D7814">
        <v>0.34425</v>
      </c>
    </row>
    <row r="7815" spans="1:4" x14ac:dyDescent="0.2">
      <c r="A7815" t="s">
        <v>11186</v>
      </c>
      <c r="B7815">
        <v>0.36449999999999999</v>
      </c>
      <c r="C7815">
        <v>0.63549999999999995</v>
      </c>
      <c r="D7815">
        <v>0.36449999999999999</v>
      </c>
    </row>
    <row r="7816" spans="1:4" x14ac:dyDescent="0.2">
      <c r="A7816" t="s">
        <v>11187</v>
      </c>
      <c r="B7816">
        <v>0.38474999999999998</v>
      </c>
      <c r="C7816">
        <v>0.61524999999999996</v>
      </c>
      <c r="D7816">
        <v>0.38474999999999998</v>
      </c>
    </row>
    <row r="7817" spans="1:4" x14ac:dyDescent="0.2">
      <c r="A7817" t="s">
        <v>11188</v>
      </c>
      <c r="B7817">
        <v>0.405001</v>
      </c>
      <c r="C7817">
        <v>0.59499899999999994</v>
      </c>
      <c r="D7817">
        <v>0.405001</v>
      </c>
    </row>
    <row r="7818" spans="1:4" x14ac:dyDescent="0.2">
      <c r="A7818" t="s">
        <v>11189</v>
      </c>
      <c r="B7818">
        <v>0.42525200000000002</v>
      </c>
      <c r="C7818">
        <v>0.57474800000000004</v>
      </c>
      <c r="D7818">
        <v>0.42525200000000002</v>
      </c>
    </row>
    <row r="7819" spans="1:4" x14ac:dyDescent="0.2">
      <c r="A7819" t="s">
        <v>11190</v>
      </c>
      <c r="B7819">
        <v>0.44550000000000001</v>
      </c>
      <c r="C7819">
        <v>0.55449999999999999</v>
      </c>
      <c r="D7819">
        <v>0.44550000000000001</v>
      </c>
    </row>
    <row r="7820" spans="1:4" x14ac:dyDescent="0.2">
      <c r="A7820" t="s">
        <v>11191</v>
      </c>
      <c r="B7820">
        <v>0.46575</v>
      </c>
      <c r="C7820">
        <v>0.53425</v>
      </c>
      <c r="D7820">
        <v>0.46575</v>
      </c>
    </row>
    <row r="7821" spans="1:4" x14ac:dyDescent="0.2">
      <c r="A7821" t="s">
        <v>11192</v>
      </c>
      <c r="B7821">
        <v>0.48600100000000002</v>
      </c>
      <c r="C7821">
        <v>0.51399899999999998</v>
      </c>
      <c r="D7821">
        <v>0.48600100000000002</v>
      </c>
    </row>
    <row r="7822" spans="1:4" x14ac:dyDescent="0.2">
      <c r="A7822" t="s">
        <v>11193</v>
      </c>
      <c r="B7822">
        <v>0.50624999999999998</v>
      </c>
      <c r="C7822">
        <v>0.49375000000000002</v>
      </c>
      <c r="D7822">
        <v>0.50624999999999998</v>
      </c>
    </row>
    <row r="7823" spans="1:4" x14ac:dyDescent="0.2">
      <c r="A7823" t="s">
        <v>11194</v>
      </c>
      <c r="B7823">
        <v>0.33374999999999999</v>
      </c>
      <c r="C7823">
        <v>0.66625000000000001</v>
      </c>
      <c r="D7823">
        <v>0.33374999999999999</v>
      </c>
    </row>
    <row r="7824" spans="1:4" x14ac:dyDescent="0.2">
      <c r="A7824" t="s">
        <v>11195</v>
      </c>
      <c r="B7824">
        <v>0.35599999999999998</v>
      </c>
      <c r="C7824">
        <v>0.64400000000000002</v>
      </c>
      <c r="D7824">
        <v>0.35599999999999998</v>
      </c>
    </row>
    <row r="7825" spans="1:4" x14ac:dyDescent="0.2">
      <c r="A7825" t="s">
        <v>11196</v>
      </c>
      <c r="B7825">
        <v>0.37824600000000003</v>
      </c>
      <c r="C7825">
        <v>0.62175400000000003</v>
      </c>
      <c r="D7825">
        <v>0.37824600000000003</v>
      </c>
    </row>
    <row r="7826" spans="1:4" x14ac:dyDescent="0.2">
      <c r="A7826" t="s">
        <v>11197</v>
      </c>
      <c r="B7826">
        <v>0.400501</v>
      </c>
      <c r="C7826">
        <v>0.599499</v>
      </c>
      <c r="D7826">
        <v>0.400501</v>
      </c>
    </row>
    <row r="7827" spans="1:4" x14ac:dyDescent="0.2">
      <c r="A7827" t="s">
        <v>11198</v>
      </c>
      <c r="B7827">
        <v>0.42275200000000002</v>
      </c>
      <c r="C7827">
        <v>0.57724799999999998</v>
      </c>
      <c r="D7827">
        <v>0.42275200000000002</v>
      </c>
    </row>
    <row r="7828" spans="1:4" x14ac:dyDescent="0.2">
      <c r="A7828" t="s">
        <v>11199</v>
      </c>
      <c r="B7828">
        <v>0.44500000000000001</v>
      </c>
      <c r="C7828">
        <v>0.55500000000000005</v>
      </c>
      <c r="D7828">
        <v>0.44500000000000001</v>
      </c>
    </row>
    <row r="7829" spans="1:4" x14ac:dyDescent="0.2">
      <c r="A7829" t="s">
        <v>11200</v>
      </c>
      <c r="B7829">
        <v>0.467256</v>
      </c>
      <c r="C7829">
        <v>0.532744</v>
      </c>
      <c r="D7829">
        <v>0.467256</v>
      </c>
    </row>
    <row r="7830" spans="1:4" x14ac:dyDescent="0.2">
      <c r="A7830" t="s">
        <v>11201</v>
      </c>
      <c r="B7830">
        <v>0.48949999999999999</v>
      </c>
      <c r="C7830">
        <v>0.51049999999999995</v>
      </c>
      <c r="D7830">
        <v>0.48949999999999999</v>
      </c>
    </row>
    <row r="7831" spans="1:4" x14ac:dyDescent="0.2">
      <c r="A7831" t="s">
        <v>11202</v>
      </c>
      <c r="B7831">
        <v>0.51175000000000004</v>
      </c>
      <c r="C7831">
        <v>0.48825000000000002</v>
      </c>
      <c r="D7831">
        <v>0.51175000000000004</v>
      </c>
    </row>
    <row r="7832" spans="1:4" x14ac:dyDescent="0.2">
      <c r="A7832" t="s">
        <v>11203</v>
      </c>
      <c r="B7832">
        <v>0.53400000000000003</v>
      </c>
      <c r="C7832">
        <v>0.46600000000000003</v>
      </c>
      <c r="D7832">
        <v>0.53400000000000003</v>
      </c>
    </row>
    <row r="7833" spans="1:4" x14ac:dyDescent="0.2">
      <c r="A7833" t="s">
        <v>11204</v>
      </c>
      <c r="B7833">
        <v>0.55625000000000002</v>
      </c>
      <c r="C7833">
        <v>0.44374999999999998</v>
      </c>
      <c r="D7833">
        <v>0.55625000000000002</v>
      </c>
    </row>
    <row r="7834" spans="1:4" x14ac:dyDescent="0.2">
      <c r="A7834" t="s">
        <v>11205</v>
      </c>
      <c r="B7834">
        <v>0.32343699999999997</v>
      </c>
      <c r="C7834">
        <v>0.67656300000000003</v>
      </c>
      <c r="D7834">
        <v>0.32343699999999997</v>
      </c>
    </row>
    <row r="7835" spans="1:4" x14ac:dyDescent="0.2">
      <c r="A7835" t="s">
        <v>11206</v>
      </c>
      <c r="B7835">
        <v>0.344999</v>
      </c>
      <c r="C7835">
        <v>0.65500100000000006</v>
      </c>
      <c r="D7835">
        <v>0.344999</v>
      </c>
    </row>
    <row r="7836" spans="1:4" x14ac:dyDescent="0.2">
      <c r="A7836" t="s">
        <v>11207</v>
      </c>
      <c r="B7836">
        <v>0.36656300000000003</v>
      </c>
      <c r="C7836">
        <v>0.63343700000000003</v>
      </c>
      <c r="D7836">
        <v>0.36656300000000003</v>
      </c>
    </row>
    <row r="7837" spans="1:4" x14ac:dyDescent="0.2">
      <c r="A7837" t="s">
        <v>11208</v>
      </c>
      <c r="B7837">
        <v>0.388125</v>
      </c>
      <c r="C7837">
        <v>0.61187499999999995</v>
      </c>
      <c r="D7837">
        <v>0.388125</v>
      </c>
    </row>
    <row r="7838" spans="1:4" x14ac:dyDescent="0.2">
      <c r="A7838" t="s">
        <v>11209</v>
      </c>
      <c r="B7838">
        <v>0.40968900000000003</v>
      </c>
      <c r="C7838">
        <v>0.59031100000000003</v>
      </c>
      <c r="D7838">
        <v>0.40968900000000003</v>
      </c>
    </row>
    <row r="7839" spans="1:4" x14ac:dyDescent="0.2">
      <c r="A7839" t="s">
        <v>11210</v>
      </c>
      <c r="B7839">
        <v>0.431251</v>
      </c>
      <c r="C7839">
        <v>0.56874899999999995</v>
      </c>
      <c r="D7839">
        <v>0.431251</v>
      </c>
    </row>
    <row r="7840" spans="1:4" x14ac:dyDescent="0.2">
      <c r="A7840" t="s">
        <v>11211</v>
      </c>
      <c r="B7840">
        <v>0.45281300000000002</v>
      </c>
      <c r="C7840">
        <v>0.54718699999999998</v>
      </c>
      <c r="D7840">
        <v>0.45281300000000002</v>
      </c>
    </row>
    <row r="7841" spans="1:4" x14ac:dyDescent="0.2">
      <c r="A7841" t="s">
        <v>11212</v>
      </c>
      <c r="B7841">
        <v>0.47437200000000002</v>
      </c>
      <c r="C7841">
        <v>0.52562799999999998</v>
      </c>
      <c r="D7841">
        <v>0.47437200000000002</v>
      </c>
    </row>
    <row r="7842" spans="1:4" x14ac:dyDescent="0.2">
      <c r="A7842" t="s">
        <v>11213</v>
      </c>
      <c r="B7842">
        <v>0.49593700000000002</v>
      </c>
      <c r="C7842">
        <v>0.50406300000000004</v>
      </c>
      <c r="D7842">
        <v>0.49593700000000002</v>
      </c>
    </row>
    <row r="7843" spans="1:4" x14ac:dyDescent="0.2">
      <c r="A7843" t="s">
        <v>11214</v>
      </c>
      <c r="B7843">
        <v>0.51749999999999996</v>
      </c>
      <c r="C7843">
        <v>0.48249999999999998</v>
      </c>
      <c r="D7843">
        <v>0.51749999999999996</v>
      </c>
    </row>
    <row r="7844" spans="1:4" x14ac:dyDescent="0.2">
      <c r="A7844" t="s">
        <v>11215</v>
      </c>
      <c r="B7844">
        <v>0.53906299999999996</v>
      </c>
      <c r="C7844">
        <v>0.46093699999999999</v>
      </c>
      <c r="D7844">
        <v>0.53906299999999996</v>
      </c>
    </row>
    <row r="7845" spans="1:4" x14ac:dyDescent="0.2">
      <c r="A7845" t="s">
        <v>11216</v>
      </c>
      <c r="B7845">
        <v>0.41718899999999998</v>
      </c>
      <c r="C7845">
        <v>0.58281099999999997</v>
      </c>
      <c r="D7845">
        <v>0.41718899999999998</v>
      </c>
    </row>
    <row r="7846" spans="1:4" x14ac:dyDescent="0.2">
      <c r="A7846" t="s">
        <v>11217</v>
      </c>
      <c r="B7846">
        <v>0.44500000000000001</v>
      </c>
      <c r="C7846">
        <v>0.55500000000000005</v>
      </c>
      <c r="D7846">
        <v>0.44500000000000001</v>
      </c>
    </row>
    <row r="7847" spans="1:4" x14ac:dyDescent="0.2">
      <c r="A7847" t="s">
        <v>11218</v>
      </c>
      <c r="B7847">
        <v>0.47281800000000002</v>
      </c>
      <c r="C7847">
        <v>0.52718200000000004</v>
      </c>
      <c r="D7847">
        <v>0.47281800000000002</v>
      </c>
    </row>
    <row r="7848" spans="1:4" x14ac:dyDescent="0.2">
      <c r="A7848" t="s">
        <v>11219</v>
      </c>
      <c r="B7848">
        <v>0.50062399999999996</v>
      </c>
      <c r="C7848">
        <v>0.49937599999999999</v>
      </c>
      <c r="D7848">
        <v>0.50062399999999996</v>
      </c>
    </row>
    <row r="7849" spans="1:4" x14ac:dyDescent="0.2">
      <c r="A7849" t="s">
        <v>11220</v>
      </c>
      <c r="B7849">
        <v>0.528443</v>
      </c>
      <c r="C7849">
        <v>0.471557</v>
      </c>
      <c r="D7849">
        <v>0.528443</v>
      </c>
    </row>
    <row r="7850" spans="1:4" x14ac:dyDescent="0.2">
      <c r="A7850" t="s">
        <v>11221</v>
      </c>
      <c r="B7850">
        <v>0.55625000000000002</v>
      </c>
      <c r="C7850">
        <v>0.44374999999999998</v>
      </c>
      <c r="D7850">
        <v>0.55625000000000002</v>
      </c>
    </row>
    <row r="7851" spans="1:4" x14ac:dyDescent="0.2">
      <c r="A7851" t="s">
        <v>11222</v>
      </c>
      <c r="B7851">
        <v>0.58406000000000002</v>
      </c>
      <c r="C7851">
        <v>0.41593999999999998</v>
      </c>
      <c r="D7851">
        <v>0.58406000000000002</v>
      </c>
    </row>
    <row r="7852" spans="1:4" x14ac:dyDescent="0.2">
      <c r="A7852" t="s">
        <v>11223</v>
      </c>
      <c r="B7852">
        <v>0.61187499999999995</v>
      </c>
      <c r="C7852">
        <v>0.388125</v>
      </c>
      <c r="D7852">
        <v>0.61187499999999995</v>
      </c>
    </row>
    <row r="7853" spans="1:4" x14ac:dyDescent="0.2">
      <c r="A7853" t="s">
        <v>11224</v>
      </c>
      <c r="B7853">
        <v>0.63968700000000001</v>
      </c>
      <c r="C7853">
        <v>0.36031299999999999</v>
      </c>
      <c r="D7853">
        <v>0.63968700000000001</v>
      </c>
    </row>
    <row r="7854" spans="1:4" x14ac:dyDescent="0.2">
      <c r="A7854" t="s">
        <v>11225</v>
      </c>
      <c r="B7854">
        <v>0.66749999999999998</v>
      </c>
      <c r="C7854">
        <v>0.33250000000000002</v>
      </c>
      <c r="D7854">
        <v>0.66749999999999998</v>
      </c>
    </row>
    <row r="7855" spans="1:4" x14ac:dyDescent="0.2">
      <c r="A7855" t="s">
        <v>11226</v>
      </c>
      <c r="B7855">
        <v>0.69531600000000005</v>
      </c>
      <c r="C7855">
        <v>0.30468400000000001</v>
      </c>
      <c r="D7855">
        <v>0.69531600000000005</v>
      </c>
    </row>
    <row r="7856" spans="1:4" x14ac:dyDescent="0.2">
      <c r="A7856" t="s">
        <v>11227</v>
      </c>
      <c r="B7856">
        <v>0.31499899999999997</v>
      </c>
      <c r="C7856">
        <v>0.68500099999999997</v>
      </c>
      <c r="D7856">
        <v>0.31499899999999997</v>
      </c>
    </row>
    <row r="7857" spans="1:4" x14ac:dyDescent="0.2">
      <c r="A7857" t="s">
        <v>11228</v>
      </c>
      <c r="B7857">
        <v>0.33600000000000002</v>
      </c>
      <c r="C7857">
        <v>0.66400000000000003</v>
      </c>
      <c r="D7857">
        <v>0.33600000000000002</v>
      </c>
    </row>
    <row r="7858" spans="1:4" x14ac:dyDescent="0.2">
      <c r="A7858" t="s">
        <v>11229</v>
      </c>
      <c r="B7858">
        <v>0.35699999999999998</v>
      </c>
      <c r="C7858">
        <v>0.64300000000000002</v>
      </c>
      <c r="D7858">
        <v>0.35699999999999998</v>
      </c>
    </row>
    <row r="7859" spans="1:4" x14ac:dyDescent="0.2">
      <c r="A7859" t="s">
        <v>11230</v>
      </c>
      <c r="B7859">
        <v>0.37799899999999997</v>
      </c>
      <c r="C7859">
        <v>0.62200100000000003</v>
      </c>
      <c r="D7859">
        <v>0.37799899999999997</v>
      </c>
    </row>
    <row r="7860" spans="1:4" x14ac:dyDescent="0.2">
      <c r="A7860" t="s">
        <v>11231</v>
      </c>
      <c r="B7860">
        <v>0.39900000000000002</v>
      </c>
      <c r="C7860">
        <v>0.60099999999999998</v>
      </c>
      <c r="D7860">
        <v>0.39900000000000002</v>
      </c>
    </row>
    <row r="7861" spans="1:4" x14ac:dyDescent="0.2">
      <c r="A7861" t="s">
        <v>11232</v>
      </c>
      <c r="B7861">
        <v>0.42000199999999999</v>
      </c>
      <c r="C7861">
        <v>0.57999800000000001</v>
      </c>
      <c r="D7861">
        <v>0.42000199999999999</v>
      </c>
    </row>
    <row r="7862" spans="1:4" x14ac:dyDescent="0.2">
      <c r="A7862" t="s">
        <v>11233</v>
      </c>
      <c r="B7862">
        <v>0.44100099999999998</v>
      </c>
      <c r="C7862">
        <v>0.55899900000000002</v>
      </c>
      <c r="D7862">
        <v>0.44100099999999998</v>
      </c>
    </row>
    <row r="7863" spans="1:4" x14ac:dyDescent="0.2">
      <c r="A7863" t="s">
        <v>11234</v>
      </c>
      <c r="B7863">
        <v>0.46200000000000002</v>
      </c>
      <c r="C7863">
        <v>0.53800000000000003</v>
      </c>
      <c r="D7863">
        <v>0.46200000000000002</v>
      </c>
    </row>
    <row r="7864" spans="1:4" x14ac:dyDescent="0.2">
      <c r="A7864" t="s">
        <v>11235</v>
      </c>
      <c r="B7864">
        <v>0.48299900000000001</v>
      </c>
      <c r="C7864">
        <v>0.51700100000000004</v>
      </c>
      <c r="D7864">
        <v>0.48299900000000001</v>
      </c>
    </row>
    <row r="7865" spans="1:4" x14ac:dyDescent="0.2">
      <c r="A7865" t="s">
        <v>11236</v>
      </c>
      <c r="B7865">
        <v>0.50400199999999995</v>
      </c>
      <c r="C7865">
        <v>0.49599799999999999</v>
      </c>
      <c r="D7865">
        <v>0.50400199999999995</v>
      </c>
    </row>
    <row r="7866" spans="1:4" x14ac:dyDescent="0.2">
      <c r="A7866" t="s">
        <v>11237</v>
      </c>
      <c r="B7866">
        <v>0.52500000000000002</v>
      </c>
      <c r="C7866">
        <v>0.47499999999999998</v>
      </c>
      <c r="D7866">
        <v>0.52500000000000002</v>
      </c>
    </row>
    <row r="7867" spans="1:4" x14ac:dyDescent="0.2">
      <c r="A7867" t="s">
        <v>11238</v>
      </c>
      <c r="B7867">
        <v>0.32437500000000002</v>
      </c>
      <c r="C7867">
        <v>0.67562500000000003</v>
      </c>
      <c r="D7867">
        <v>0.32437500000000002</v>
      </c>
    </row>
    <row r="7868" spans="1:4" x14ac:dyDescent="0.2">
      <c r="A7868" t="s">
        <v>11239</v>
      </c>
      <c r="B7868">
        <v>0.345999</v>
      </c>
      <c r="C7868">
        <v>0.65400100000000005</v>
      </c>
      <c r="D7868">
        <v>0.345999</v>
      </c>
    </row>
    <row r="7869" spans="1:4" x14ac:dyDescent="0.2">
      <c r="A7869" t="s">
        <v>11240</v>
      </c>
      <c r="B7869">
        <v>0.36762600000000001</v>
      </c>
      <c r="C7869">
        <v>0.63237399999999999</v>
      </c>
      <c r="D7869">
        <v>0.36762600000000001</v>
      </c>
    </row>
    <row r="7870" spans="1:4" x14ac:dyDescent="0.2">
      <c r="A7870" t="s">
        <v>11241</v>
      </c>
      <c r="B7870">
        <v>0.38924999999999998</v>
      </c>
      <c r="C7870">
        <v>0.61075000000000002</v>
      </c>
      <c r="D7870">
        <v>0.38924999999999998</v>
      </c>
    </row>
    <row r="7871" spans="1:4" x14ac:dyDescent="0.2">
      <c r="A7871" t="s">
        <v>11242</v>
      </c>
      <c r="B7871">
        <v>0.41087699999999999</v>
      </c>
      <c r="C7871">
        <v>0.58912299999999995</v>
      </c>
      <c r="D7871">
        <v>0.41087699999999999</v>
      </c>
    </row>
    <row r="7872" spans="1:4" x14ac:dyDescent="0.2">
      <c r="A7872" t="s">
        <v>11243</v>
      </c>
      <c r="B7872">
        <v>0.43250100000000002</v>
      </c>
      <c r="C7872">
        <v>0.56749899999999998</v>
      </c>
      <c r="D7872">
        <v>0.43250100000000002</v>
      </c>
    </row>
    <row r="7873" spans="1:4" x14ac:dyDescent="0.2">
      <c r="A7873" t="s">
        <v>11244</v>
      </c>
      <c r="B7873">
        <v>0.454123</v>
      </c>
      <c r="C7873">
        <v>0.54587699999999995</v>
      </c>
      <c r="D7873">
        <v>0.454123</v>
      </c>
    </row>
    <row r="7874" spans="1:4" x14ac:dyDescent="0.2">
      <c r="A7874" t="s">
        <v>11245</v>
      </c>
      <c r="B7874">
        <v>0.47574699999999998</v>
      </c>
      <c r="C7874">
        <v>0.52425299999999997</v>
      </c>
      <c r="D7874">
        <v>0.47574699999999998</v>
      </c>
    </row>
    <row r="7875" spans="1:4" x14ac:dyDescent="0.2">
      <c r="A7875" t="s">
        <v>11246</v>
      </c>
      <c r="B7875">
        <v>0.49737500000000001</v>
      </c>
      <c r="C7875">
        <v>0.50262499999999999</v>
      </c>
      <c r="D7875">
        <v>0.49737500000000001</v>
      </c>
    </row>
    <row r="7876" spans="1:4" x14ac:dyDescent="0.2">
      <c r="A7876" t="s">
        <v>11247</v>
      </c>
      <c r="B7876">
        <v>0.51899600000000001</v>
      </c>
      <c r="C7876">
        <v>0.48100399999999999</v>
      </c>
      <c r="D7876">
        <v>0.51899600000000001</v>
      </c>
    </row>
    <row r="7877" spans="1:4" x14ac:dyDescent="0.2">
      <c r="A7877" t="s">
        <v>11248</v>
      </c>
      <c r="B7877">
        <v>0.54062500000000002</v>
      </c>
      <c r="C7877">
        <v>0.45937499999999998</v>
      </c>
      <c r="D7877">
        <v>0.54062500000000002</v>
      </c>
    </row>
    <row r="7878" spans="1:4" x14ac:dyDescent="0.2">
      <c r="A7878" t="s">
        <v>11249</v>
      </c>
      <c r="B7878">
        <v>0.37218800000000002</v>
      </c>
      <c r="C7878">
        <v>0.62781200000000004</v>
      </c>
      <c r="D7878">
        <v>0.37218800000000002</v>
      </c>
    </row>
    <row r="7879" spans="1:4" x14ac:dyDescent="0.2">
      <c r="A7879" t="s">
        <v>11250</v>
      </c>
      <c r="B7879">
        <v>0.39700200000000002</v>
      </c>
      <c r="C7879">
        <v>0.60299800000000003</v>
      </c>
      <c r="D7879">
        <v>0.39700200000000002</v>
      </c>
    </row>
    <row r="7880" spans="1:4" x14ac:dyDescent="0.2">
      <c r="A7880" t="s">
        <v>11251</v>
      </c>
      <c r="B7880">
        <v>0.42181400000000002</v>
      </c>
      <c r="C7880">
        <v>0.57818599999999998</v>
      </c>
      <c r="D7880">
        <v>0.42181400000000002</v>
      </c>
    </row>
    <row r="7881" spans="1:4" x14ac:dyDescent="0.2">
      <c r="A7881" t="s">
        <v>11252</v>
      </c>
      <c r="B7881">
        <v>0.44662499999999999</v>
      </c>
      <c r="C7881">
        <v>0.55337499999999995</v>
      </c>
      <c r="D7881">
        <v>0.44662499999999999</v>
      </c>
    </row>
    <row r="7882" spans="1:4" x14ac:dyDescent="0.2">
      <c r="A7882" t="s">
        <v>11253</v>
      </c>
      <c r="B7882">
        <v>0.47143600000000002</v>
      </c>
      <c r="C7882">
        <v>0.52856400000000003</v>
      </c>
      <c r="D7882">
        <v>0.47143600000000002</v>
      </c>
    </row>
    <row r="7883" spans="1:4" x14ac:dyDescent="0.2">
      <c r="A7883" t="s">
        <v>11254</v>
      </c>
      <c r="B7883">
        <v>0.49625000000000002</v>
      </c>
      <c r="C7883">
        <v>0.50375000000000003</v>
      </c>
      <c r="D7883">
        <v>0.49625000000000002</v>
      </c>
    </row>
    <row r="7884" spans="1:4" x14ac:dyDescent="0.2">
      <c r="A7884" t="s">
        <v>11255</v>
      </c>
      <c r="B7884">
        <v>0.52106300000000005</v>
      </c>
      <c r="C7884">
        <v>0.478937</v>
      </c>
      <c r="D7884">
        <v>0.52106300000000005</v>
      </c>
    </row>
    <row r="7885" spans="1:4" x14ac:dyDescent="0.2">
      <c r="A7885" t="s">
        <v>11256</v>
      </c>
      <c r="B7885">
        <v>0.545875</v>
      </c>
      <c r="C7885">
        <v>0.454125</v>
      </c>
      <c r="D7885">
        <v>0.545875</v>
      </c>
    </row>
    <row r="7886" spans="1:4" x14ac:dyDescent="0.2">
      <c r="A7886" t="s">
        <v>11257</v>
      </c>
      <c r="B7886">
        <v>0.57068700000000006</v>
      </c>
      <c r="C7886">
        <v>0.429313</v>
      </c>
      <c r="D7886">
        <v>0.57068700000000006</v>
      </c>
    </row>
    <row r="7887" spans="1:4" x14ac:dyDescent="0.2">
      <c r="A7887" t="s">
        <v>11258</v>
      </c>
      <c r="B7887">
        <v>0.59549700000000005</v>
      </c>
      <c r="C7887">
        <v>0.404503</v>
      </c>
      <c r="D7887">
        <v>0.59549700000000005</v>
      </c>
    </row>
    <row r="7888" spans="1:4" x14ac:dyDescent="0.2">
      <c r="A7888" t="s">
        <v>11259</v>
      </c>
      <c r="B7888">
        <v>0.62031199999999997</v>
      </c>
      <c r="C7888">
        <v>0.37968800000000003</v>
      </c>
      <c r="D7888">
        <v>0.62031199999999997</v>
      </c>
    </row>
    <row r="7889" spans="1:4" x14ac:dyDescent="0.2">
      <c r="A7889" t="s">
        <v>11260</v>
      </c>
      <c r="B7889">
        <v>0.33843800000000002</v>
      </c>
      <c r="C7889">
        <v>0.66156199999999998</v>
      </c>
      <c r="D7889">
        <v>0.33843800000000002</v>
      </c>
    </row>
    <row r="7890" spans="1:4" x14ac:dyDescent="0.2">
      <c r="A7890" t="s">
        <v>11261</v>
      </c>
      <c r="B7890">
        <v>0.36099999999999999</v>
      </c>
      <c r="C7890">
        <v>0.63900000000000001</v>
      </c>
      <c r="D7890">
        <v>0.36099999999999999</v>
      </c>
    </row>
    <row r="7891" spans="1:4" x14ac:dyDescent="0.2">
      <c r="A7891" t="s">
        <v>11262</v>
      </c>
      <c r="B7891">
        <v>0.38356299999999999</v>
      </c>
      <c r="C7891">
        <v>0.61643700000000001</v>
      </c>
      <c r="D7891">
        <v>0.38356299999999999</v>
      </c>
    </row>
    <row r="7892" spans="1:4" x14ac:dyDescent="0.2">
      <c r="A7892" t="s">
        <v>11263</v>
      </c>
      <c r="B7892">
        <v>0.40612700000000002</v>
      </c>
      <c r="C7892">
        <v>0.59387299999999998</v>
      </c>
      <c r="D7892">
        <v>0.40612700000000002</v>
      </c>
    </row>
    <row r="7893" spans="1:4" x14ac:dyDescent="0.2">
      <c r="A7893" t="s">
        <v>11264</v>
      </c>
      <c r="B7893">
        <v>0.42868899999999999</v>
      </c>
      <c r="C7893">
        <v>0.57131100000000001</v>
      </c>
      <c r="D7893">
        <v>0.42868899999999999</v>
      </c>
    </row>
    <row r="7894" spans="1:4" x14ac:dyDescent="0.2">
      <c r="A7894" t="s">
        <v>11265</v>
      </c>
      <c r="B7894">
        <v>0.45124999999999998</v>
      </c>
      <c r="C7894">
        <v>0.54874999999999996</v>
      </c>
      <c r="D7894">
        <v>0.45124999999999998</v>
      </c>
    </row>
    <row r="7895" spans="1:4" x14ac:dyDescent="0.2">
      <c r="A7895" t="s">
        <v>11266</v>
      </c>
      <c r="B7895">
        <v>0.47380899999999998</v>
      </c>
      <c r="C7895">
        <v>0.52619099999999996</v>
      </c>
      <c r="D7895">
        <v>0.47380899999999998</v>
      </c>
    </row>
    <row r="7896" spans="1:4" x14ac:dyDescent="0.2">
      <c r="A7896" t="s">
        <v>11267</v>
      </c>
      <c r="B7896">
        <v>0.49637500000000001</v>
      </c>
      <c r="C7896">
        <v>0.50362499999999999</v>
      </c>
      <c r="D7896">
        <v>0.49637500000000001</v>
      </c>
    </row>
    <row r="7897" spans="1:4" x14ac:dyDescent="0.2">
      <c r="A7897" t="s">
        <v>11268</v>
      </c>
      <c r="B7897">
        <v>0.51893800000000001</v>
      </c>
      <c r="C7897">
        <v>0.48106199999999999</v>
      </c>
      <c r="D7897">
        <v>0.51893800000000001</v>
      </c>
    </row>
    <row r="7898" spans="1:4" x14ac:dyDescent="0.2">
      <c r="A7898" t="s">
        <v>11269</v>
      </c>
      <c r="B7898">
        <v>0.54150100000000001</v>
      </c>
      <c r="C7898">
        <v>0.45849899999999999</v>
      </c>
      <c r="D7898">
        <v>0.54150100000000001</v>
      </c>
    </row>
    <row r="7899" spans="1:4" x14ac:dyDescent="0.2">
      <c r="A7899" t="s">
        <v>11270</v>
      </c>
      <c r="B7899">
        <v>0.56406199999999995</v>
      </c>
      <c r="C7899">
        <v>0.43593799999999999</v>
      </c>
      <c r="D7899">
        <v>0.56406199999999995</v>
      </c>
    </row>
    <row r="7900" spans="1:4" x14ac:dyDescent="0.2">
      <c r="A7900" t="s">
        <v>11271</v>
      </c>
      <c r="B7900">
        <v>0.370311</v>
      </c>
      <c r="C7900">
        <v>0.62968900000000005</v>
      </c>
      <c r="D7900">
        <v>0.370311</v>
      </c>
    </row>
    <row r="7901" spans="1:4" x14ac:dyDescent="0.2">
      <c r="A7901" t="s">
        <v>11272</v>
      </c>
      <c r="B7901">
        <v>0.39500200000000002</v>
      </c>
      <c r="C7901">
        <v>0.60499800000000004</v>
      </c>
      <c r="D7901">
        <v>0.39500200000000002</v>
      </c>
    </row>
    <row r="7902" spans="1:4" x14ac:dyDescent="0.2">
      <c r="A7902" t="s">
        <v>11273</v>
      </c>
      <c r="B7902">
        <v>0.41968899999999998</v>
      </c>
      <c r="C7902">
        <v>0.58031100000000002</v>
      </c>
      <c r="D7902">
        <v>0.41968899999999998</v>
      </c>
    </row>
    <row r="7903" spans="1:4" x14ac:dyDescent="0.2">
      <c r="A7903" t="s">
        <v>11274</v>
      </c>
      <c r="B7903">
        <v>0.44437500000000002</v>
      </c>
      <c r="C7903">
        <v>0.55562500000000004</v>
      </c>
      <c r="D7903">
        <v>0.44437500000000002</v>
      </c>
    </row>
    <row r="7904" spans="1:4" x14ac:dyDescent="0.2">
      <c r="A7904" t="s">
        <v>11275</v>
      </c>
      <c r="B7904">
        <v>0.46905999999999998</v>
      </c>
      <c r="C7904">
        <v>0.53093999999999997</v>
      </c>
      <c r="D7904">
        <v>0.46905999999999998</v>
      </c>
    </row>
    <row r="7905" spans="1:4" x14ac:dyDescent="0.2">
      <c r="A7905" t="s">
        <v>11276</v>
      </c>
      <c r="B7905">
        <v>0.49374899999999999</v>
      </c>
      <c r="C7905">
        <v>0.50625100000000001</v>
      </c>
      <c r="D7905">
        <v>0.49374899999999999</v>
      </c>
    </row>
    <row r="7906" spans="1:4" x14ac:dyDescent="0.2">
      <c r="A7906" t="s">
        <v>11277</v>
      </c>
      <c r="B7906">
        <v>0.51843799999999995</v>
      </c>
      <c r="C7906">
        <v>0.48156199999999999</v>
      </c>
      <c r="D7906">
        <v>0.51843799999999995</v>
      </c>
    </row>
    <row r="7907" spans="1:4" x14ac:dyDescent="0.2">
      <c r="A7907" t="s">
        <v>11278</v>
      </c>
      <c r="B7907">
        <v>0.54312499999999997</v>
      </c>
      <c r="C7907">
        <v>0.45687499999999998</v>
      </c>
      <c r="D7907">
        <v>0.54312499999999997</v>
      </c>
    </row>
    <row r="7908" spans="1:4" x14ac:dyDescent="0.2">
      <c r="A7908" t="s">
        <v>11279</v>
      </c>
      <c r="B7908">
        <v>0.56781199999999998</v>
      </c>
      <c r="C7908">
        <v>0.43218800000000002</v>
      </c>
      <c r="D7908">
        <v>0.56781199999999998</v>
      </c>
    </row>
    <row r="7909" spans="1:4" x14ac:dyDescent="0.2">
      <c r="A7909" t="s">
        <v>11280</v>
      </c>
      <c r="B7909">
        <v>0.59249700000000005</v>
      </c>
      <c r="C7909">
        <v>0.407503</v>
      </c>
      <c r="D7909">
        <v>0.59249700000000005</v>
      </c>
    </row>
    <row r="7910" spans="1:4" x14ac:dyDescent="0.2">
      <c r="A7910" t="s">
        <v>11281</v>
      </c>
      <c r="B7910">
        <v>0.61718700000000004</v>
      </c>
      <c r="C7910">
        <v>0.38281300000000001</v>
      </c>
      <c r="D7910">
        <v>0.61718700000000004</v>
      </c>
    </row>
    <row r="7911" spans="1:4" x14ac:dyDescent="0.2">
      <c r="A7911" t="s">
        <v>11282</v>
      </c>
      <c r="B7911">
        <v>0.41625200000000001</v>
      </c>
      <c r="C7911">
        <v>0.58374800000000004</v>
      </c>
      <c r="D7911">
        <v>0.41625200000000001</v>
      </c>
    </row>
    <row r="7912" spans="1:4" x14ac:dyDescent="0.2">
      <c r="A7912" t="s">
        <v>11283</v>
      </c>
      <c r="B7912">
        <v>0.44400000000000001</v>
      </c>
      <c r="C7912">
        <v>0.55600000000000005</v>
      </c>
      <c r="D7912">
        <v>0.44400000000000001</v>
      </c>
    </row>
    <row r="7913" spans="1:4" x14ac:dyDescent="0.2">
      <c r="A7913" t="s">
        <v>11284</v>
      </c>
      <c r="B7913">
        <v>0.47175</v>
      </c>
      <c r="C7913">
        <v>0.52825</v>
      </c>
      <c r="D7913">
        <v>0.47175</v>
      </c>
    </row>
    <row r="7914" spans="1:4" x14ac:dyDescent="0.2">
      <c r="A7914" t="s">
        <v>11285</v>
      </c>
      <c r="B7914">
        <v>0.49950600000000001</v>
      </c>
      <c r="C7914">
        <v>0.50049399999999999</v>
      </c>
      <c r="D7914">
        <v>0.49950600000000001</v>
      </c>
    </row>
    <row r="7915" spans="1:4" x14ac:dyDescent="0.2">
      <c r="A7915" t="s">
        <v>11286</v>
      </c>
      <c r="B7915">
        <v>0.52725500000000003</v>
      </c>
      <c r="C7915">
        <v>0.47274500000000003</v>
      </c>
      <c r="D7915">
        <v>0.52725500000000003</v>
      </c>
    </row>
    <row r="7916" spans="1:4" x14ac:dyDescent="0.2">
      <c r="A7916" t="s">
        <v>11287</v>
      </c>
      <c r="B7916">
        <v>0.55500000000000005</v>
      </c>
      <c r="C7916">
        <v>0.44500000000000001</v>
      </c>
      <c r="D7916">
        <v>0.55500000000000005</v>
      </c>
    </row>
    <row r="7917" spans="1:4" x14ac:dyDescent="0.2">
      <c r="A7917" t="s">
        <v>11288</v>
      </c>
      <c r="B7917">
        <v>0.58274800000000004</v>
      </c>
      <c r="C7917">
        <v>0.41725200000000001</v>
      </c>
      <c r="D7917">
        <v>0.58274800000000004</v>
      </c>
    </row>
    <row r="7918" spans="1:4" x14ac:dyDescent="0.2">
      <c r="A7918" t="s">
        <v>11289</v>
      </c>
      <c r="B7918">
        <v>0.61050000000000004</v>
      </c>
      <c r="C7918">
        <v>0.38950000000000001</v>
      </c>
      <c r="D7918">
        <v>0.61050000000000004</v>
      </c>
    </row>
    <row r="7919" spans="1:4" x14ac:dyDescent="0.2">
      <c r="A7919" t="s">
        <v>11290</v>
      </c>
      <c r="B7919">
        <v>0.63824999999999998</v>
      </c>
      <c r="C7919">
        <v>0.36175000000000002</v>
      </c>
      <c r="D7919">
        <v>0.63824999999999998</v>
      </c>
    </row>
    <row r="7920" spans="1:4" x14ac:dyDescent="0.2">
      <c r="A7920" t="s">
        <v>11291</v>
      </c>
      <c r="B7920">
        <v>0.66600000000000004</v>
      </c>
      <c r="C7920">
        <v>0.33400000000000002</v>
      </c>
      <c r="D7920">
        <v>0.66600000000000004</v>
      </c>
    </row>
    <row r="7921" spans="1:4" x14ac:dyDescent="0.2">
      <c r="A7921" t="s">
        <v>11292</v>
      </c>
      <c r="B7921">
        <v>0.69375299999999995</v>
      </c>
      <c r="C7921">
        <v>0.30624699999999999</v>
      </c>
      <c r="D7921">
        <v>0.69375299999999995</v>
      </c>
    </row>
    <row r="7922" spans="1:4" x14ac:dyDescent="0.2">
      <c r="A7922" t="s">
        <v>11293</v>
      </c>
      <c r="B7922">
        <v>0.33937299999999998</v>
      </c>
      <c r="C7922">
        <v>0.66062699999999996</v>
      </c>
      <c r="D7922">
        <v>0.33937299999999998</v>
      </c>
    </row>
    <row r="7923" spans="1:4" x14ac:dyDescent="0.2">
      <c r="A7923" t="s">
        <v>11294</v>
      </c>
      <c r="B7923">
        <v>0.36199999999999999</v>
      </c>
      <c r="C7923">
        <v>0.63800000000000001</v>
      </c>
      <c r="D7923">
        <v>0.36199999999999999</v>
      </c>
    </row>
    <row r="7924" spans="1:4" x14ac:dyDescent="0.2">
      <c r="A7924" t="s">
        <v>11295</v>
      </c>
      <c r="B7924">
        <v>0.38462499999999999</v>
      </c>
      <c r="C7924">
        <v>0.61537500000000001</v>
      </c>
      <c r="D7924">
        <v>0.38462499999999999</v>
      </c>
    </row>
    <row r="7925" spans="1:4" x14ac:dyDescent="0.2">
      <c r="A7925" t="s">
        <v>11296</v>
      </c>
      <c r="B7925">
        <v>0.407252</v>
      </c>
      <c r="C7925">
        <v>0.59274800000000005</v>
      </c>
      <c r="D7925">
        <v>0.407252</v>
      </c>
    </row>
    <row r="7926" spans="1:4" x14ac:dyDescent="0.2">
      <c r="A7926" t="s">
        <v>11297</v>
      </c>
      <c r="B7926">
        <v>0.42987599999999998</v>
      </c>
      <c r="C7926">
        <v>0.57012399999999996</v>
      </c>
      <c r="D7926">
        <v>0.42987599999999998</v>
      </c>
    </row>
    <row r="7927" spans="1:4" x14ac:dyDescent="0.2">
      <c r="A7927" t="s">
        <v>11298</v>
      </c>
      <c r="B7927">
        <v>0.45250600000000002</v>
      </c>
      <c r="C7927">
        <v>0.54749400000000004</v>
      </c>
      <c r="D7927">
        <v>0.45250600000000002</v>
      </c>
    </row>
    <row r="7928" spans="1:4" x14ac:dyDescent="0.2">
      <c r="A7928" t="s">
        <v>11299</v>
      </c>
      <c r="B7928">
        <v>0.47512199999999999</v>
      </c>
      <c r="C7928">
        <v>0.52487799999999996</v>
      </c>
      <c r="D7928">
        <v>0.47512199999999999</v>
      </c>
    </row>
    <row r="7929" spans="1:4" x14ac:dyDescent="0.2">
      <c r="A7929" t="s">
        <v>11300</v>
      </c>
      <c r="B7929">
        <v>0.497753</v>
      </c>
      <c r="C7929">
        <v>0.502247</v>
      </c>
      <c r="D7929">
        <v>0.497753</v>
      </c>
    </row>
    <row r="7930" spans="1:4" x14ac:dyDescent="0.2">
      <c r="A7930" t="s">
        <v>11301</v>
      </c>
      <c r="B7930">
        <v>0.52037599999999995</v>
      </c>
      <c r="C7930">
        <v>0.47962399999999999</v>
      </c>
      <c r="D7930">
        <v>0.52037599999999995</v>
      </c>
    </row>
    <row r="7931" spans="1:4" x14ac:dyDescent="0.2">
      <c r="A7931" t="s">
        <v>11302</v>
      </c>
      <c r="B7931">
        <v>0.54300199999999998</v>
      </c>
      <c r="C7931">
        <v>0.45699800000000002</v>
      </c>
      <c r="D7931">
        <v>0.54300199999999998</v>
      </c>
    </row>
    <row r="7932" spans="1:4" x14ac:dyDescent="0.2">
      <c r="A7932" t="s">
        <v>11303</v>
      </c>
      <c r="B7932">
        <v>0.56562500000000004</v>
      </c>
      <c r="C7932">
        <v>0.43437500000000001</v>
      </c>
      <c r="D7932">
        <v>0.56562500000000004</v>
      </c>
    </row>
    <row r="7933" spans="1:4" x14ac:dyDescent="0.2">
      <c r="A7933" t="s">
        <v>11304</v>
      </c>
      <c r="B7933">
        <v>0.31124800000000002</v>
      </c>
      <c r="C7933">
        <v>0.68875200000000003</v>
      </c>
      <c r="D7933">
        <v>0.31124800000000002</v>
      </c>
    </row>
    <row r="7934" spans="1:4" x14ac:dyDescent="0.2">
      <c r="A7934" t="s">
        <v>11305</v>
      </c>
      <c r="B7934">
        <v>0.33200000000000002</v>
      </c>
      <c r="C7934">
        <v>0.66800000000000004</v>
      </c>
      <c r="D7934">
        <v>0.33200000000000002</v>
      </c>
    </row>
    <row r="7935" spans="1:4" x14ac:dyDescent="0.2">
      <c r="A7935" t="s">
        <v>11306</v>
      </c>
      <c r="B7935">
        <v>0.35275000000000001</v>
      </c>
      <c r="C7935">
        <v>0.64724999999999999</v>
      </c>
      <c r="D7935">
        <v>0.35275000000000001</v>
      </c>
    </row>
    <row r="7936" spans="1:4" x14ac:dyDescent="0.2">
      <c r="A7936" t="s">
        <v>11307</v>
      </c>
      <c r="B7936">
        <v>0.37349300000000002</v>
      </c>
      <c r="C7936">
        <v>0.62650700000000004</v>
      </c>
      <c r="D7936">
        <v>0.37349300000000002</v>
      </c>
    </row>
    <row r="7937" spans="1:4" x14ac:dyDescent="0.2">
      <c r="A7937" t="s">
        <v>11308</v>
      </c>
      <c r="B7937">
        <v>0.39424999999999999</v>
      </c>
      <c r="C7937">
        <v>0.60575000000000001</v>
      </c>
      <c r="D7937">
        <v>0.39424999999999999</v>
      </c>
    </row>
    <row r="7938" spans="1:4" x14ac:dyDescent="0.2">
      <c r="A7938" t="s">
        <v>11309</v>
      </c>
      <c r="B7938">
        <v>0.41500199999999998</v>
      </c>
      <c r="C7938">
        <v>0.58499800000000002</v>
      </c>
      <c r="D7938">
        <v>0.41500199999999998</v>
      </c>
    </row>
    <row r="7939" spans="1:4" x14ac:dyDescent="0.2">
      <c r="A7939" t="s">
        <v>11310</v>
      </c>
      <c r="B7939">
        <v>0.435751</v>
      </c>
      <c r="C7939">
        <v>0.564249</v>
      </c>
      <c r="D7939">
        <v>0.435751</v>
      </c>
    </row>
    <row r="7940" spans="1:4" x14ac:dyDescent="0.2">
      <c r="A7940" t="s">
        <v>11311</v>
      </c>
      <c r="B7940">
        <v>0.45649800000000001</v>
      </c>
      <c r="C7940">
        <v>0.54350200000000004</v>
      </c>
      <c r="D7940">
        <v>0.45649800000000001</v>
      </c>
    </row>
    <row r="7941" spans="1:4" x14ac:dyDescent="0.2">
      <c r="A7941" t="s">
        <v>11312</v>
      </c>
      <c r="B7941">
        <v>0.47725099999999998</v>
      </c>
      <c r="C7941">
        <v>0.52274900000000002</v>
      </c>
      <c r="D7941">
        <v>0.47725099999999998</v>
      </c>
    </row>
    <row r="7942" spans="1:4" x14ac:dyDescent="0.2">
      <c r="A7942" t="s">
        <v>11313</v>
      </c>
      <c r="B7942">
        <v>0.498</v>
      </c>
      <c r="C7942">
        <v>0.502</v>
      </c>
      <c r="D7942">
        <v>0.498</v>
      </c>
    </row>
    <row r="7943" spans="1:4" x14ac:dyDescent="0.2">
      <c r="A7943" t="s">
        <v>11314</v>
      </c>
      <c r="B7943">
        <v>0.51875000000000004</v>
      </c>
      <c r="C7943">
        <v>0.48125000000000001</v>
      </c>
      <c r="D7943">
        <v>0.51875000000000004</v>
      </c>
    </row>
    <row r="7944" spans="1:4" x14ac:dyDescent="0.2">
      <c r="A7944" t="s">
        <v>11315</v>
      </c>
      <c r="B7944">
        <v>0.35906399999999999</v>
      </c>
      <c r="C7944">
        <v>0.64093599999999995</v>
      </c>
      <c r="D7944">
        <v>0.35906399999999999</v>
      </c>
    </row>
    <row r="7945" spans="1:4" x14ac:dyDescent="0.2">
      <c r="A7945" t="s">
        <v>11316</v>
      </c>
      <c r="B7945">
        <v>0.38300000000000001</v>
      </c>
      <c r="C7945">
        <v>0.61699999999999999</v>
      </c>
      <c r="D7945">
        <v>0.38300000000000001</v>
      </c>
    </row>
    <row r="7946" spans="1:4" x14ac:dyDescent="0.2">
      <c r="A7946" t="s">
        <v>11317</v>
      </c>
      <c r="B7946">
        <v>0.40694000000000002</v>
      </c>
      <c r="C7946">
        <v>0.59306000000000003</v>
      </c>
      <c r="D7946">
        <v>0.40694000000000002</v>
      </c>
    </row>
    <row r="7947" spans="1:4" x14ac:dyDescent="0.2">
      <c r="A7947" t="s">
        <v>11318</v>
      </c>
      <c r="B7947">
        <v>0.43087599999999998</v>
      </c>
      <c r="C7947">
        <v>0.56912399999999996</v>
      </c>
      <c r="D7947">
        <v>0.43087599999999998</v>
      </c>
    </row>
    <row r="7948" spans="1:4" x14ac:dyDescent="0.2">
      <c r="A7948" t="s">
        <v>11319</v>
      </c>
      <c r="B7948">
        <v>0.45481700000000003</v>
      </c>
      <c r="C7948">
        <v>0.54518299999999997</v>
      </c>
      <c r="D7948">
        <v>0.45481700000000003</v>
      </c>
    </row>
    <row r="7949" spans="1:4" x14ac:dyDescent="0.2">
      <c r="A7949" t="s">
        <v>11320</v>
      </c>
      <c r="B7949">
        <v>0.47875000000000001</v>
      </c>
      <c r="C7949">
        <v>0.52124999999999999</v>
      </c>
      <c r="D7949">
        <v>0.47875000000000001</v>
      </c>
    </row>
    <row r="7950" spans="1:4" x14ac:dyDescent="0.2">
      <c r="A7950" t="s">
        <v>11321</v>
      </c>
      <c r="B7950">
        <v>0.50268699999999999</v>
      </c>
      <c r="C7950">
        <v>0.49731300000000001</v>
      </c>
      <c r="D7950">
        <v>0.50268699999999999</v>
      </c>
    </row>
    <row r="7951" spans="1:4" x14ac:dyDescent="0.2">
      <c r="A7951" t="s">
        <v>11322</v>
      </c>
      <c r="B7951">
        <v>0.52662500000000001</v>
      </c>
      <c r="C7951">
        <v>0.47337499999999999</v>
      </c>
      <c r="D7951">
        <v>0.52662500000000001</v>
      </c>
    </row>
    <row r="7952" spans="1:4" x14ac:dyDescent="0.2">
      <c r="A7952" t="s">
        <v>11323</v>
      </c>
      <c r="B7952">
        <v>0.550562</v>
      </c>
      <c r="C7952">
        <v>0.449438</v>
      </c>
      <c r="D7952">
        <v>0.550562</v>
      </c>
    </row>
    <row r="7953" spans="1:4" x14ac:dyDescent="0.2">
      <c r="A7953" t="s">
        <v>11324</v>
      </c>
      <c r="B7953">
        <v>0.57449899999999998</v>
      </c>
      <c r="C7953">
        <v>0.42550100000000002</v>
      </c>
      <c r="D7953">
        <v>0.57449899999999998</v>
      </c>
    </row>
    <row r="7954" spans="1:4" x14ac:dyDescent="0.2">
      <c r="A7954" t="s">
        <v>11325</v>
      </c>
      <c r="B7954">
        <v>0.59843500000000005</v>
      </c>
      <c r="C7954">
        <v>0.40156500000000001</v>
      </c>
      <c r="D7954">
        <v>0.59843500000000005</v>
      </c>
    </row>
    <row r="7955" spans="1:4" x14ac:dyDescent="0.2">
      <c r="A7955" t="s">
        <v>11326</v>
      </c>
      <c r="B7955">
        <v>0.34593800000000002</v>
      </c>
      <c r="C7955">
        <v>0.65406200000000003</v>
      </c>
      <c r="D7955">
        <v>0.34593800000000002</v>
      </c>
    </row>
    <row r="7956" spans="1:4" x14ac:dyDescent="0.2">
      <c r="A7956" t="s">
        <v>11327</v>
      </c>
      <c r="B7956">
        <v>0.36899900000000002</v>
      </c>
      <c r="C7956">
        <v>0.63100100000000003</v>
      </c>
      <c r="D7956">
        <v>0.36899900000000002</v>
      </c>
    </row>
    <row r="7957" spans="1:4" x14ac:dyDescent="0.2">
      <c r="A7957" t="s">
        <v>11328</v>
      </c>
      <c r="B7957">
        <v>0.39206299999999999</v>
      </c>
      <c r="C7957">
        <v>0.60793699999999995</v>
      </c>
      <c r="D7957">
        <v>0.39206299999999999</v>
      </c>
    </row>
    <row r="7958" spans="1:4" x14ac:dyDescent="0.2">
      <c r="A7958" t="s">
        <v>11329</v>
      </c>
      <c r="B7958">
        <v>0.41512700000000002</v>
      </c>
      <c r="C7958">
        <v>0.58487299999999998</v>
      </c>
      <c r="D7958">
        <v>0.41512700000000002</v>
      </c>
    </row>
    <row r="7959" spans="1:4" x14ac:dyDescent="0.2">
      <c r="A7959" t="s">
        <v>11330</v>
      </c>
      <c r="B7959">
        <v>0.43818800000000002</v>
      </c>
      <c r="C7959">
        <v>0.56181199999999998</v>
      </c>
      <c r="D7959">
        <v>0.43818800000000002</v>
      </c>
    </row>
    <row r="7960" spans="1:4" x14ac:dyDescent="0.2">
      <c r="A7960" t="s">
        <v>11331</v>
      </c>
      <c r="B7960">
        <v>0.46124999999999999</v>
      </c>
      <c r="C7960">
        <v>0.53874999999999995</v>
      </c>
      <c r="D7960">
        <v>0.46124999999999999</v>
      </c>
    </row>
    <row r="7961" spans="1:4" x14ac:dyDescent="0.2">
      <c r="A7961" t="s">
        <v>11332</v>
      </c>
      <c r="B7961">
        <v>0.48431200000000002</v>
      </c>
      <c r="C7961">
        <v>0.51568800000000004</v>
      </c>
      <c r="D7961">
        <v>0.48431200000000002</v>
      </c>
    </row>
    <row r="7962" spans="1:4" x14ac:dyDescent="0.2">
      <c r="A7962" t="s">
        <v>11333</v>
      </c>
      <c r="B7962">
        <v>0.50737500000000002</v>
      </c>
      <c r="C7962">
        <v>0.49262499999999998</v>
      </c>
      <c r="D7962">
        <v>0.50737500000000002</v>
      </c>
    </row>
    <row r="7963" spans="1:4" x14ac:dyDescent="0.2">
      <c r="A7963" t="s">
        <v>11334</v>
      </c>
      <c r="B7963">
        <v>0.53043799999999997</v>
      </c>
      <c r="C7963">
        <v>0.46956199999999998</v>
      </c>
      <c r="D7963">
        <v>0.53043799999999997</v>
      </c>
    </row>
    <row r="7964" spans="1:4" x14ac:dyDescent="0.2">
      <c r="A7964" t="s">
        <v>11335</v>
      </c>
      <c r="B7964">
        <v>0.55349999999999999</v>
      </c>
      <c r="C7964">
        <v>0.44650000000000001</v>
      </c>
      <c r="D7964">
        <v>0.55349999999999999</v>
      </c>
    </row>
    <row r="7965" spans="1:4" x14ac:dyDescent="0.2">
      <c r="A7965" t="s">
        <v>11336</v>
      </c>
      <c r="B7965">
        <v>0.57656099999999999</v>
      </c>
      <c r="C7965">
        <v>0.42343900000000001</v>
      </c>
      <c r="D7965">
        <v>0.57656099999999999</v>
      </c>
    </row>
    <row r="7966" spans="1:4" x14ac:dyDescent="0.2">
      <c r="A7966" t="s">
        <v>11337</v>
      </c>
      <c r="B7966">
        <v>0.29343799999999998</v>
      </c>
      <c r="C7966">
        <v>0.70656200000000002</v>
      </c>
      <c r="D7966">
        <v>0.29343799999999998</v>
      </c>
    </row>
    <row r="7967" spans="1:4" x14ac:dyDescent="0.2">
      <c r="A7967" t="s">
        <v>11338</v>
      </c>
      <c r="B7967">
        <v>0.31299700000000003</v>
      </c>
      <c r="C7967">
        <v>0.68700300000000003</v>
      </c>
      <c r="D7967">
        <v>0.31299700000000003</v>
      </c>
    </row>
    <row r="7968" spans="1:4" x14ac:dyDescent="0.2">
      <c r="A7968" t="s">
        <v>11339</v>
      </c>
      <c r="B7968">
        <v>0.33256200000000002</v>
      </c>
      <c r="C7968">
        <v>0.66743799999999998</v>
      </c>
      <c r="D7968">
        <v>0.33256200000000002</v>
      </c>
    </row>
    <row r="7969" spans="1:4" x14ac:dyDescent="0.2">
      <c r="A7969" t="s">
        <v>11340</v>
      </c>
      <c r="B7969">
        <v>0.35212300000000002</v>
      </c>
      <c r="C7969">
        <v>0.64787700000000004</v>
      </c>
      <c r="D7969">
        <v>0.35212300000000002</v>
      </c>
    </row>
    <row r="7970" spans="1:4" x14ac:dyDescent="0.2">
      <c r="A7970" t="s">
        <v>11341</v>
      </c>
      <c r="B7970">
        <v>0.37168800000000002</v>
      </c>
      <c r="C7970">
        <v>0.62831199999999998</v>
      </c>
      <c r="D7970">
        <v>0.37168800000000002</v>
      </c>
    </row>
    <row r="7971" spans="1:4" x14ac:dyDescent="0.2">
      <c r="A7971" t="s">
        <v>11342</v>
      </c>
      <c r="B7971">
        <v>0.39124900000000001</v>
      </c>
      <c r="C7971">
        <v>0.60875100000000004</v>
      </c>
      <c r="D7971">
        <v>0.39124900000000001</v>
      </c>
    </row>
    <row r="7972" spans="1:4" x14ac:dyDescent="0.2">
      <c r="A7972" t="s">
        <v>11343</v>
      </c>
      <c r="B7972">
        <v>0.41081299999999998</v>
      </c>
      <c r="C7972">
        <v>0.58918700000000002</v>
      </c>
      <c r="D7972">
        <v>0.41081299999999998</v>
      </c>
    </row>
    <row r="7973" spans="1:4" x14ac:dyDescent="0.2">
      <c r="A7973" t="s">
        <v>11344</v>
      </c>
      <c r="B7973">
        <v>0.43037700000000001</v>
      </c>
      <c r="C7973">
        <v>0.56962299999999999</v>
      </c>
      <c r="D7973">
        <v>0.43037700000000001</v>
      </c>
    </row>
    <row r="7974" spans="1:4" x14ac:dyDescent="0.2">
      <c r="A7974" t="s">
        <v>11345</v>
      </c>
      <c r="B7974">
        <v>0.449938</v>
      </c>
      <c r="C7974">
        <v>0.55006200000000005</v>
      </c>
      <c r="D7974">
        <v>0.449938</v>
      </c>
    </row>
    <row r="7975" spans="1:4" x14ac:dyDescent="0.2">
      <c r="A7975" t="s">
        <v>11346</v>
      </c>
      <c r="B7975">
        <v>0.46949999999999997</v>
      </c>
      <c r="C7975">
        <v>0.53049999999999997</v>
      </c>
      <c r="D7975">
        <v>0.46949999999999997</v>
      </c>
    </row>
    <row r="7976" spans="1:4" x14ac:dyDescent="0.2">
      <c r="A7976" t="s">
        <v>11347</v>
      </c>
      <c r="B7976">
        <v>0.489064</v>
      </c>
      <c r="C7976">
        <v>0.51093599999999995</v>
      </c>
      <c r="D7976">
        <v>0.489064</v>
      </c>
    </row>
    <row r="7977" spans="1:4" x14ac:dyDescent="0.2">
      <c r="A7977" t="s">
        <v>11348</v>
      </c>
      <c r="B7977">
        <v>0.44317600000000001</v>
      </c>
      <c r="C7977">
        <v>0.55682399999999999</v>
      </c>
      <c r="D7977">
        <v>0.44317600000000001</v>
      </c>
    </row>
    <row r="7978" spans="1:4" x14ac:dyDescent="0.2">
      <c r="A7978" t="s">
        <v>11349</v>
      </c>
      <c r="B7978">
        <v>0.47272700000000001</v>
      </c>
      <c r="C7978">
        <v>0.52727299999999999</v>
      </c>
      <c r="D7978">
        <v>0.47272700000000001</v>
      </c>
    </row>
    <row r="7979" spans="1:4" x14ac:dyDescent="0.2">
      <c r="A7979" t="s">
        <v>11350</v>
      </c>
      <c r="B7979">
        <v>0.50227299999999997</v>
      </c>
      <c r="C7979">
        <v>0.49772699999999997</v>
      </c>
      <c r="D7979">
        <v>0.50227299999999997</v>
      </c>
    </row>
    <row r="7980" spans="1:4" x14ac:dyDescent="0.2">
      <c r="A7980" t="s">
        <v>11351</v>
      </c>
      <c r="B7980">
        <v>0.53181800000000001</v>
      </c>
      <c r="C7980">
        <v>0.46818199999999999</v>
      </c>
      <c r="D7980">
        <v>0.53181800000000001</v>
      </c>
    </row>
    <row r="7981" spans="1:4" x14ac:dyDescent="0.2">
      <c r="A7981" t="s">
        <v>11352</v>
      </c>
      <c r="B7981">
        <v>0.56136299999999995</v>
      </c>
      <c r="C7981">
        <v>0.438637</v>
      </c>
      <c r="D7981">
        <v>0.56136299999999995</v>
      </c>
    </row>
    <row r="7982" spans="1:4" x14ac:dyDescent="0.2">
      <c r="A7982" t="s">
        <v>11353</v>
      </c>
      <c r="B7982">
        <v>0.59090799999999999</v>
      </c>
      <c r="C7982">
        <v>0.40909200000000001</v>
      </c>
      <c r="D7982">
        <v>0.59090799999999999</v>
      </c>
    </row>
    <row r="7983" spans="1:4" x14ac:dyDescent="0.2">
      <c r="A7983" t="s">
        <v>11354</v>
      </c>
      <c r="B7983">
        <v>0.62045600000000001</v>
      </c>
      <c r="C7983">
        <v>0.37954399999999999</v>
      </c>
      <c r="D7983">
        <v>0.62045600000000001</v>
      </c>
    </row>
    <row r="7984" spans="1:4" x14ac:dyDescent="0.2">
      <c r="A7984" t="s">
        <v>11355</v>
      </c>
      <c r="B7984">
        <v>0.65000100000000005</v>
      </c>
      <c r="C7984">
        <v>0.349999</v>
      </c>
      <c r="D7984">
        <v>0.65000100000000005</v>
      </c>
    </row>
    <row r="7985" spans="1:4" x14ac:dyDescent="0.2">
      <c r="A7985" t="s">
        <v>11356</v>
      </c>
      <c r="B7985">
        <v>0.67954599999999998</v>
      </c>
      <c r="C7985">
        <v>0.32045400000000002</v>
      </c>
      <c r="D7985">
        <v>0.67954599999999998</v>
      </c>
    </row>
    <row r="7986" spans="1:4" x14ac:dyDescent="0.2">
      <c r="A7986" t="s">
        <v>11357</v>
      </c>
      <c r="B7986">
        <v>0.70909100000000003</v>
      </c>
      <c r="C7986">
        <v>0.29090899999999997</v>
      </c>
      <c r="D7986">
        <v>0.70909100000000003</v>
      </c>
    </row>
    <row r="7987" spans="1:4" x14ac:dyDescent="0.2">
      <c r="A7987" t="s">
        <v>11358</v>
      </c>
      <c r="B7987">
        <v>0.73864099999999999</v>
      </c>
      <c r="C7987">
        <v>0.26135900000000001</v>
      </c>
      <c r="D7987">
        <v>0.73864099999999999</v>
      </c>
    </row>
    <row r="7988" spans="1:4" x14ac:dyDescent="0.2">
      <c r="A7988" t="s">
        <v>11359</v>
      </c>
      <c r="B7988">
        <v>0.38119900000000001</v>
      </c>
      <c r="C7988">
        <v>0.61880100000000005</v>
      </c>
      <c r="D7988">
        <v>0.38119900000000001</v>
      </c>
    </row>
    <row r="7989" spans="1:4" x14ac:dyDescent="0.2">
      <c r="A7989" t="s">
        <v>11360</v>
      </c>
      <c r="B7989">
        <v>0.40661399999999998</v>
      </c>
      <c r="C7989">
        <v>0.59338599999999997</v>
      </c>
      <c r="D7989">
        <v>0.40661399999999998</v>
      </c>
    </row>
    <row r="7990" spans="1:4" x14ac:dyDescent="0.2">
      <c r="A7990" t="s">
        <v>11361</v>
      </c>
      <c r="B7990">
        <v>0.43202499999999999</v>
      </c>
      <c r="C7990">
        <v>0.56797500000000001</v>
      </c>
      <c r="D7990">
        <v>0.43202499999999999</v>
      </c>
    </row>
    <row r="7991" spans="1:4" x14ac:dyDescent="0.2">
      <c r="A7991" t="s">
        <v>11362</v>
      </c>
      <c r="B7991">
        <v>0.45744000000000001</v>
      </c>
      <c r="C7991">
        <v>0.54256000000000004</v>
      </c>
      <c r="D7991">
        <v>0.45744000000000001</v>
      </c>
    </row>
    <row r="7992" spans="1:4" x14ac:dyDescent="0.2">
      <c r="A7992" t="s">
        <v>11363</v>
      </c>
      <c r="B7992">
        <v>0.48285099999999997</v>
      </c>
      <c r="C7992">
        <v>0.51714899999999997</v>
      </c>
      <c r="D7992">
        <v>0.48285099999999997</v>
      </c>
    </row>
    <row r="7993" spans="1:4" x14ac:dyDescent="0.2">
      <c r="A7993" t="s">
        <v>11364</v>
      </c>
      <c r="B7993">
        <v>0.50826800000000005</v>
      </c>
      <c r="C7993">
        <v>0.491732</v>
      </c>
      <c r="D7993">
        <v>0.50826800000000005</v>
      </c>
    </row>
    <row r="7994" spans="1:4" x14ac:dyDescent="0.2">
      <c r="A7994" t="s">
        <v>11365</v>
      </c>
      <c r="B7994">
        <v>0.53368199999999999</v>
      </c>
      <c r="C7994">
        <v>0.46631800000000001</v>
      </c>
      <c r="D7994">
        <v>0.53368199999999999</v>
      </c>
    </row>
    <row r="7995" spans="1:4" x14ac:dyDescent="0.2">
      <c r="A7995" t="s">
        <v>11366</v>
      </c>
      <c r="B7995">
        <v>0.559091</v>
      </c>
      <c r="C7995">
        <v>0.440909</v>
      </c>
      <c r="D7995">
        <v>0.559091</v>
      </c>
    </row>
    <row r="7996" spans="1:4" x14ac:dyDescent="0.2">
      <c r="A7996" t="s">
        <v>11367</v>
      </c>
      <c r="B7996">
        <v>0.58450199999999997</v>
      </c>
      <c r="C7996">
        <v>0.41549799999999998</v>
      </c>
      <c r="D7996">
        <v>0.58450199999999997</v>
      </c>
    </row>
    <row r="7997" spans="1:4" x14ac:dyDescent="0.2">
      <c r="A7997" t="s">
        <v>11368</v>
      </c>
      <c r="B7997">
        <v>0.60991600000000001</v>
      </c>
      <c r="C7997">
        <v>0.39008399999999999</v>
      </c>
      <c r="D7997">
        <v>0.60991600000000001</v>
      </c>
    </row>
    <row r="7998" spans="1:4" x14ac:dyDescent="0.2">
      <c r="A7998" t="s">
        <v>11369</v>
      </c>
      <c r="B7998">
        <v>0.63533099999999998</v>
      </c>
      <c r="C7998">
        <v>0.36466900000000002</v>
      </c>
      <c r="D7998">
        <v>0.63533099999999998</v>
      </c>
    </row>
    <row r="7999" spans="1:4" x14ac:dyDescent="0.2">
      <c r="A7999" t="s">
        <v>11370</v>
      </c>
      <c r="B7999">
        <v>0.45867200000000002</v>
      </c>
      <c r="C7999">
        <v>0.54132800000000003</v>
      </c>
      <c r="D7999">
        <v>0.45867200000000002</v>
      </c>
    </row>
    <row r="8000" spans="1:4" x14ac:dyDescent="0.2">
      <c r="A8000" t="s">
        <v>11371</v>
      </c>
      <c r="B8000">
        <v>0.48925400000000002</v>
      </c>
      <c r="C8000">
        <v>0.51074600000000003</v>
      </c>
      <c r="D8000">
        <v>0.48925400000000002</v>
      </c>
    </row>
    <row r="8001" spans="1:4" x14ac:dyDescent="0.2">
      <c r="A8001" t="s">
        <v>11372</v>
      </c>
      <c r="B8001">
        <v>0.51983500000000005</v>
      </c>
      <c r="C8001">
        <v>0.48016500000000001</v>
      </c>
      <c r="D8001">
        <v>0.51983500000000005</v>
      </c>
    </row>
    <row r="8002" spans="1:4" x14ac:dyDescent="0.2">
      <c r="A8002" t="s">
        <v>11373</v>
      </c>
      <c r="B8002">
        <v>0.55041300000000004</v>
      </c>
      <c r="C8002">
        <v>0.44958700000000001</v>
      </c>
      <c r="D8002">
        <v>0.55041300000000004</v>
      </c>
    </row>
    <row r="8003" spans="1:4" x14ac:dyDescent="0.2">
      <c r="A8003" t="s">
        <v>11374</v>
      </c>
      <c r="B8003">
        <v>0.58099000000000001</v>
      </c>
      <c r="C8003">
        <v>0.41900999999999999</v>
      </c>
      <c r="D8003">
        <v>0.58099000000000001</v>
      </c>
    </row>
    <row r="8004" spans="1:4" x14ac:dyDescent="0.2">
      <c r="A8004" t="s">
        <v>11375</v>
      </c>
      <c r="B8004">
        <v>0.61156999999999995</v>
      </c>
      <c r="C8004">
        <v>0.38843</v>
      </c>
      <c r="D8004">
        <v>0.61156999999999995</v>
      </c>
    </row>
    <row r="8005" spans="1:4" x14ac:dyDescent="0.2">
      <c r="A8005" t="s">
        <v>11376</v>
      </c>
      <c r="B8005">
        <v>0.64214800000000005</v>
      </c>
      <c r="C8005">
        <v>0.357852</v>
      </c>
      <c r="D8005">
        <v>0.64214800000000005</v>
      </c>
    </row>
    <row r="8006" spans="1:4" x14ac:dyDescent="0.2">
      <c r="A8006" t="s">
        <v>11377</v>
      </c>
      <c r="B8006">
        <v>0.67272799999999999</v>
      </c>
      <c r="C8006">
        <v>0.32727200000000001</v>
      </c>
      <c r="D8006">
        <v>0.67272799999999999</v>
      </c>
    </row>
    <row r="8007" spans="1:4" x14ac:dyDescent="0.2">
      <c r="A8007" t="s">
        <v>11378</v>
      </c>
      <c r="B8007">
        <v>0.70330400000000004</v>
      </c>
      <c r="C8007">
        <v>0.29669600000000002</v>
      </c>
      <c r="D8007">
        <v>0.70330400000000004</v>
      </c>
    </row>
    <row r="8008" spans="1:4" x14ac:dyDescent="0.2">
      <c r="A8008" t="s">
        <v>11379</v>
      </c>
      <c r="B8008">
        <v>0.73388799999999998</v>
      </c>
      <c r="C8008">
        <v>0.26611200000000002</v>
      </c>
      <c r="D8008">
        <v>0.73388799999999998</v>
      </c>
    </row>
    <row r="8009" spans="1:4" x14ac:dyDescent="0.2">
      <c r="A8009" t="s">
        <v>11380</v>
      </c>
      <c r="B8009">
        <v>0.764463</v>
      </c>
      <c r="C8009">
        <v>0.235537</v>
      </c>
      <c r="D8009">
        <v>0.764463</v>
      </c>
    </row>
    <row r="8010" spans="1:4" x14ac:dyDescent="0.2">
      <c r="A8010" t="s">
        <v>11381</v>
      </c>
      <c r="B8010">
        <v>0.38119900000000001</v>
      </c>
      <c r="C8010">
        <v>0.61880100000000005</v>
      </c>
      <c r="D8010">
        <v>0.38119900000000001</v>
      </c>
    </row>
    <row r="8011" spans="1:4" x14ac:dyDescent="0.2">
      <c r="A8011" t="s">
        <v>11382</v>
      </c>
      <c r="B8011">
        <v>0.40661399999999998</v>
      </c>
      <c r="C8011">
        <v>0.59338599999999997</v>
      </c>
      <c r="D8011">
        <v>0.40661399999999998</v>
      </c>
    </row>
    <row r="8012" spans="1:4" x14ac:dyDescent="0.2">
      <c r="A8012" t="s">
        <v>11383</v>
      </c>
      <c r="B8012">
        <v>0.43202499999999999</v>
      </c>
      <c r="C8012">
        <v>0.56797500000000001</v>
      </c>
      <c r="D8012">
        <v>0.43202499999999999</v>
      </c>
    </row>
    <row r="8013" spans="1:4" x14ac:dyDescent="0.2">
      <c r="A8013" t="s">
        <v>11384</v>
      </c>
      <c r="B8013">
        <v>0.45744000000000001</v>
      </c>
      <c r="C8013">
        <v>0.54256000000000004</v>
      </c>
      <c r="D8013">
        <v>0.45744000000000001</v>
      </c>
    </row>
    <row r="8014" spans="1:4" x14ac:dyDescent="0.2">
      <c r="A8014" t="s">
        <v>11385</v>
      </c>
      <c r="B8014">
        <v>0.48285099999999997</v>
      </c>
      <c r="C8014">
        <v>0.51714899999999997</v>
      </c>
      <c r="D8014">
        <v>0.48285099999999997</v>
      </c>
    </row>
    <row r="8015" spans="1:4" x14ac:dyDescent="0.2">
      <c r="A8015" t="s">
        <v>11386</v>
      </c>
      <c r="B8015">
        <v>0.50826800000000005</v>
      </c>
      <c r="C8015">
        <v>0.491732</v>
      </c>
      <c r="D8015">
        <v>0.50826800000000005</v>
      </c>
    </row>
    <row r="8016" spans="1:4" x14ac:dyDescent="0.2">
      <c r="A8016" t="s">
        <v>11387</v>
      </c>
      <c r="B8016">
        <v>0.53368199999999999</v>
      </c>
      <c r="C8016">
        <v>0.46631800000000001</v>
      </c>
      <c r="D8016">
        <v>0.53368199999999999</v>
      </c>
    </row>
    <row r="8017" spans="1:4" x14ac:dyDescent="0.2">
      <c r="A8017" t="s">
        <v>11388</v>
      </c>
      <c r="B8017">
        <v>0.559091</v>
      </c>
      <c r="C8017">
        <v>0.440909</v>
      </c>
      <c r="D8017">
        <v>0.559091</v>
      </c>
    </row>
    <row r="8018" spans="1:4" x14ac:dyDescent="0.2">
      <c r="A8018" t="s">
        <v>11389</v>
      </c>
      <c r="B8018">
        <v>0.58450199999999997</v>
      </c>
      <c r="C8018">
        <v>0.41549799999999998</v>
      </c>
      <c r="D8018">
        <v>0.58450199999999997</v>
      </c>
    </row>
    <row r="8019" spans="1:4" x14ac:dyDescent="0.2">
      <c r="A8019" t="s">
        <v>11390</v>
      </c>
      <c r="B8019">
        <v>0.60991600000000001</v>
      </c>
      <c r="C8019">
        <v>0.39008399999999999</v>
      </c>
      <c r="D8019">
        <v>0.60991600000000001</v>
      </c>
    </row>
    <row r="8020" spans="1:4" x14ac:dyDescent="0.2">
      <c r="A8020" t="s">
        <v>11391</v>
      </c>
      <c r="B8020">
        <v>0.63533099999999998</v>
      </c>
      <c r="C8020">
        <v>0.36466900000000002</v>
      </c>
      <c r="D8020">
        <v>0.63533099999999998</v>
      </c>
    </row>
    <row r="8021" spans="1:4" x14ac:dyDescent="0.2">
      <c r="A8021" t="s">
        <v>11392</v>
      </c>
      <c r="B8021">
        <v>0.35640500000000003</v>
      </c>
      <c r="C8021">
        <v>0.64359500000000003</v>
      </c>
      <c r="D8021">
        <v>0.35640500000000003</v>
      </c>
    </row>
    <row r="8022" spans="1:4" x14ac:dyDescent="0.2">
      <c r="A8022" t="s">
        <v>11393</v>
      </c>
      <c r="B8022">
        <v>0.38016499999999998</v>
      </c>
      <c r="C8022">
        <v>0.61983500000000002</v>
      </c>
      <c r="D8022">
        <v>0.38016499999999998</v>
      </c>
    </row>
    <row r="8023" spans="1:4" x14ac:dyDescent="0.2">
      <c r="A8023" t="s">
        <v>11394</v>
      </c>
      <c r="B8023">
        <v>0.40392800000000001</v>
      </c>
      <c r="C8023">
        <v>0.59607200000000005</v>
      </c>
      <c r="D8023">
        <v>0.40392800000000001</v>
      </c>
    </row>
    <row r="8024" spans="1:4" x14ac:dyDescent="0.2">
      <c r="A8024" t="s">
        <v>11395</v>
      </c>
      <c r="B8024">
        <v>0.42768699999999998</v>
      </c>
      <c r="C8024">
        <v>0.57231299999999996</v>
      </c>
      <c r="D8024">
        <v>0.42768699999999998</v>
      </c>
    </row>
    <row r="8025" spans="1:4" x14ac:dyDescent="0.2">
      <c r="A8025" t="s">
        <v>11396</v>
      </c>
      <c r="B8025">
        <v>0.45144899999999999</v>
      </c>
      <c r="C8025">
        <v>0.54855100000000001</v>
      </c>
      <c r="D8025">
        <v>0.45144899999999999</v>
      </c>
    </row>
    <row r="8026" spans="1:4" x14ac:dyDescent="0.2">
      <c r="A8026" t="s">
        <v>11397</v>
      </c>
      <c r="B8026">
        <v>0.47520499999999999</v>
      </c>
      <c r="C8026">
        <v>0.52479500000000001</v>
      </c>
      <c r="D8026">
        <v>0.47520499999999999</v>
      </c>
    </row>
    <row r="8027" spans="1:4" x14ac:dyDescent="0.2">
      <c r="A8027" t="s">
        <v>11398</v>
      </c>
      <c r="B8027">
        <v>0.49896600000000002</v>
      </c>
      <c r="C8027">
        <v>0.50103399999999998</v>
      </c>
      <c r="D8027">
        <v>0.49896600000000002</v>
      </c>
    </row>
    <row r="8028" spans="1:4" x14ac:dyDescent="0.2">
      <c r="A8028" t="s">
        <v>11399</v>
      </c>
      <c r="B8028">
        <v>0.52272700000000005</v>
      </c>
      <c r="C8028">
        <v>0.477273</v>
      </c>
      <c r="D8028">
        <v>0.52272700000000005</v>
      </c>
    </row>
    <row r="8029" spans="1:4" x14ac:dyDescent="0.2">
      <c r="A8029" t="s">
        <v>11400</v>
      </c>
      <c r="B8029">
        <v>0.54648799999999997</v>
      </c>
      <c r="C8029">
        <v>0.45351200000000003</v>
      </c>
      <c r="D8029">
        <v>0.54648799999999997</v>
      </c>
    </row>
    <row r="8030" spans="1:4" x14ac:dyDescent="0.2">
      <c r="A8030" t="s">
        <v>11401</v>
      </c>
      <c r="B8030">
        <v>0.57024699999999995</v>
      </c>
      <c r="C8030">
        <v>0.429753</v>
      </c>
      <c r="D8030">
        <v>0.57024699999999995</v>
      </c>
    </row>
    <row r="8031" spans="1:4" x14ac:dyDescent="0.2">
      <c r="A8031" t="s">
        <v>11402</v>
      </c>
      <c r="B8031">
        <v>0.59400500000000001</v>
      </c>
      <c r="C8031">
        <v>0.40599499999999999</v>
      </c>
      <c r="D8031">
        <v>0.59400500000000001</v>
      </c>
    </row>
    <row r="8032" spans="1:4" x14ac:dyDescent="0.2">
      <c r="A8032" t="s">
        <v>11403</v>
      </c>
      <c r="B8032">
        <v>0.36259999999999998</v>
      </c>
      <c r="C8032">
        <v>0.63739999999999997</v>
      </c>
      <c r="D8032">
        <v>0.36259999999999998</v>
      </c>
    </row>
    <row r="8033" spans="1:4" x14ac:dyDescent="0.2">
      <c r="A8033" t="s">
        <v>11404</v>
      </c>
      <c r="B8033">
        <v>0.38677699999999998</v>
      </c>
      <c r="C8033">
        <v>0.61322299999999996</v>
      </c>
      <c r="D8033">
        <v>0.38677699999999998</v>
      </c>
    </row>
    <row r="8034" spans="1:4" x14ac:dyDescent="0.2">
      <c r="A8034" t="s">
        <v>11405</v>
      </c>
      <c r="B8034">
        <v>0.41095300000000001</v>
      </c>
      <c r="C8034">
        <v>0.58904699999999999</v>
      </c>
      <c r="D8034">
        <v>0.41095300000000001</v>
      </c>
    </row>
    <row r="8035" spans="1:4" x14ac:dyDescent="0.2">
      <c r="A8035" t="s">
        <v>11406</v>
      </c>
      <c r="B8035">
        <v>0.43512499999999998</v>
      </c>
      <c r="C8035">
        <v>0.56487500000000002</v>
      </c>
      <c r="D8035">
        <v>0.43512499999999998</v>
      </c>
    </row>
    <row r="8036" spans="1:4" x14ac:dyDescent="0.2">
      <c r="A8036" t="s">
        <v>11407</v>
      </c>
      <c r="B8036">
        <v>0.45929799999999998</v>
      </c>
      <c r="C8036">
        <v>0.54070200000000002</v>
      </c>
      <c r="D8036">
        <v>0.45929799999999998</v>
      </c>
    </row>
    <row r="8037" spans="1:4" x14ac:dyDescent="0.2">
      <c r="A8037" t="s">
        <v>11408</v>
      </c>
      <c r="B8037">
        <v>0.48347099999999998</v>
      </c>
      <c r="C8037">
        <v>0.51652900000000002</v>
      </c>
      <c r="D8037">
        <v>0.48347099999999998</v>
      </c>
    </row>
    <row r="8038" spans="1:4" x14ac:dyDescent="0.2">
      <c r="A8038" t="s">
        <v>11409</v>
      </c>
      <c r="B8038">
        <v>0.50764500000000001</v>
      </c>
      <c r="C8038">
        <v>0.49235499999999999</v>
      </c>
      <c r="D8038">
        <v>0.50764500000000001</v>
      </c>
    </row>
    <row r="8039" spans="1:4" x14ac:dyDescent="0.2">
      <c r="A8039" t="s">
        <v>11410</v>
      </c>
      <c r="B8039">
        <v>0.53181900000000004</v>
      </c>
      <c r="C8039">
        <v>0.46818100000000001</v>
      </c>
      <c r="D8039">
        <v>0.53181900000000004</v>
      </c>
    </row>
    <row r="8040" spans="1:4" x14ac:dyDescent="0.2">
      <c r="A8040" t="s">
        <v>11411</v>
      </c>
      <c r="B8040">
        <v>0.55599200000000004</v>
      </c>
      <c r="C8040">
        <v>0.44400800000000001</v>
      </c>
      <c r="D8040">
        <v>0.55599200000000004</v>
      </c>
    </row>
    <row r="8041" spans="1:4" x14ac:dyDescent="0.2">
      <c r="A8041" t="s">
        <v>11412</v>
      </c>
      <c r="B8041">
        <v>0.58016400000000001</v>
      </c>
      <c r="C8041">
        <v>0.41983599999999999</v>
      </c>
      <c r="D8041">
        <v>0.58016400000000001</v>
      </c>
    </row>
    <row r="8042" spans="1:4" x14ac:dyDescent="0.2">
      <c r="A8042" t="s">
        <v>11413</v>
      </c>
      <c r="B8042">
        <v>0.60433599999999998</v>
      </c>
      <c r="C8042">
        <v>0.39566400000000002</v>
      </c>
      <c r="D8042">
        <v>0.60433599999999998</v>
      </c>
    </row>
    <row r="8043" spans="1:4" x14ac:dyDescent="0.2">
      <c r="A8043" t="s">
        <v>11414</v>
      </c>
      <c r="B8043">
        <v>0.37809900000000002</v>
      </c>
      <c r="C8043">
        <v>0.62190100000000004</v>
      </c>
      <c r="D8043">
        <v>0.37809900000000002</v>
      </c>
    </row>
    <row r="8044" spans="1:4" x14ac:dyDescent="0.2">
      <c r="A8044" t="s">
        <v>11415</v>
      </c>
      <c r="B8044">
        <v>0.40330899999999997</v>
      </c>
      <c r="C8044">
        <v>0.59669099999999997</v>
      </c>
      <c r="D8044">
        <v>0.40330899999999997</v>
      </c>
    </row>
    <row r="8045" spans="1:4" x14ac:dyDescent="0.2">
      <c r="A8045" t="s">
        <v>11416</v>
      </c>
      <c r="B8045">
        <v>0.42851299999999998</v>
      </c>
      <c r="C8045">
        <v>0.57148699999999997</v>
      </c>
      <c r="D8045">
        <v>0.42851299999999998</v>
      </c>
    </row>
    <row r="8046" spans="1:4" x14ac:dyDescent="0.2">
      <c r="A8046" t="s">
        <v>11417</v>
      </c>
      <c r="B8046">
        <v>0.45371899999999998</v>
      </c>
      <c r="C8046">
        <v>0.54628100000000002</v>
      </c>
      <c r="D8046">
        <v>0.45371899999999998</v>
      </c>
    </row>
    <row r="8047" spans="1:4" x14ac:dyDescent="0.2">
      <c r="A8047" t="s">
        <v>11418</v>
      </c>
      <c r="B8047">
        <v>0.47892600000000002</v>
      </c>
      <c r="C8047">
        <v>0.52107400000000004</v>
      </c>
      <c r="D8047">
        <v>0.47892600000000002</v>
      </c>
    </row>
    <row r="8048" spans="1:4" x14ac:dyDescent="0.2">
      <c r="A8048" t="s">
        <v>11419</v>
      </c>
      <c r="B8048">
        <v>0.50413200000000002</v>
      </c>
      <c r="C8048">
        <v>0.49586799999999998</v>
      </c>
      <c r="D8048">
        <v>0.50413200000000002</v>
      </c>
    </row>
    <row r="8049" spans="1:4" x14ac:dyDescent="0.2">
      <c r="A8049" t="s">
        <v>11420</v>
      </c>
      <c r="B8049">
        <v>0.52934000000000003</v>
      </c>
      <c r="C8049">
        <v>0.47066000000000002</v>
      </c>
      <c r="D8049">
        <v>0.52934000000000003</v>
      </c>
    </row>
    <row r="8050" spans="1:4" x14ac:dyDescent="0.2">
      <c r="A8050" t="s">
        <v>11421</v>
      </c>
      <c r="B8050">
        <v>0.55454499999999995</v>
      </c>
      <c r="C8050">
        <v>0.44545499999999999</v>
      </c>
      <c r="D8050">
        <v>0.55454499999999995</v>
      </c>
    </row>
    <row r="8051" spans="1:4" x14ac:dyDescent="0.2">
      <c r="A8051" t="s">
        <v>11422</v>
      </c>
      <c r="B8051">
        <v>0.57974999999999999</v>
      </c>
      <c r="C8051">
        <v>0.42025000000000001</v>
      </c>
      <c r="D8051">
        <v>0.57974999999999999</v>
      </c>
    </row>
    <row r="8052" spans="1:4" x14ac:dyDescent="0.2">
      <c r="A8052" t="s">
        <v>11423</v>
      </c>
      <c r="B8052">
        <v>0.60495699999999997</v>
      </c>
      <c r="C8052">
        <v>0.39504299999999998</v>
      </c>
      <c r="D8052">
        <v>0.60495699999999997</v>
      </c>
    </row>
    <row r="8053" spans="1:4" x14ac:dyDescent="0.2">
      <c r="A8053" t="s">
        <v>11424</v>
      </c>
      <c r="B8053">
        <v>0.63016700000000003</v>
      </c>
      <c r="C8053">
        <v>0.36983300000000002</v>
      </c>
      <c r="D8053">
        <v>0.63016700000000003</v>
      </c>
    </row>
    <row r="8054" spans="1:4" x14ac:dyDescent="0.2">
      <c r="A8054" t="s">
        <v>11425</v>
      </c>
      <c r="B8054">
        <v>0.32541300000000001</v>
      </c>
      <c r="C8054">
        <v>0.67458700000000005</v>
      </c>
      <c r="D8054">
        <v>0.32541300000000001</v>
      </c>
    </row>
    <row r="8055" spans="1:4" x14ac:dyDescent="0.2">
      <c r="A8055" t="s">
        <v>11426</v>
      </c>
      <c r="B8055">
        <v>0.34710800000000003</v>
      </c>
      <c r="C8055">
        <v>0.65289200000000003</v>
      </c>
      <c r="D8055">
        <v>0.34710800000000003</v>
      </c>
    </row>
    <row r="8056" spans="1:4" x14ac:dyDescent="0.2">
      <c r="A8056" t="s">
        <v>11427</v>
      </c>
      <c r="B8056">
        <v>0.368807</v>
      </c>
      <c r="C8056">
        <v>0.631193</v>
      </c>
      <c r="D8056">
        <v>0.368807</v>
      </c>
    </row>
    <row r="8057" spans="1:4" x14ac:dyDescent="0.2">
      <c r="A8057" t="s">
        <v>11428</v>
      </c>
      <c r="B8057">
        <v>0.39049600000000001</v>
      </c>
      <c r="C8057">
        <v>0.60950400000000005</v>
      </c>
      <c r="D8057">
        <v>0.39049600000000001</v>
      </c>
    </row>
    <row r="8058" spans="1:4" x14ac:dyDescent="0.2">
      <c r="A8058" t="s">
        <v>11429</v>
      </c>
      <c r="B8058">
        <v>0.412192</v>
      </c>
      <c r="C8058">
        <v>0.587808</v>
      </c>
      <c r="D8058">
        <v>0.412192</v>
      </c>
    </row>
    <row r="8059" spans="1:4" x14ac:dyDescent="0.2">
      <c r="A8059" t="s">
        <v>11430</v>
      </c>
      <c r="B8059">
        <v>0.43388500000000002</v>
      </c>
      <c r="C8059">
        <v>0.56611500000000003</v>
      </c>
      <c r="D8059">
        <v>0.43388500000000002</v>
      </c>
    </row>
    <row r="8060" spans="1:4" x14ac:dyDescent="0.2">
      <c r="A8060" t="s">
        <v>11431</v>
      </c>
      <c r="B8060">
        <v>0.45557300000000001</v>
      </c>
      <c r="C8060">
        <v>0.54442699999999999</v>
      </c>
      <c r="D8060">
        <v>0.45557300000000001</v>
      </c>
    </row>
    <row r="8061" spans="1:4" x14ac:dyDescent="0.2">
      <c r="A8061" t="s">
        <v>11432</v>
      </c>
      <c r="B8061">
        <v>0.47727000000000003</v>
      </c>
      <c r="C8061">
        <v>0.52273000000000003</v>
      </c>
      <c r="D8061">
        <v>0.47727000000000003</v>
      </c>
    </row>
    <row r="8062" spans="1:4" x14ac:dyDescent="0.2">
      <c r="A8062" t="s">
        <v>11433</v>
      </c>
      <c r="B8062">
        <v>0.49896699999999999</v>
      </c>
      <c r="C8062">
        <v>0.50103299999999995</v>
      </c>
      <c r="D8062">
        <v>0.49896699999999999</v>
      </c>
    </row>
    <row r="8063" spans="1:4" x14ac:dyDescent="0.2">
      <c r="A8063" t="s">
        <v>11434</v>
      </c>
      <c r="B8063">
        <v>0.52066100000000004</v>
      </c>
      <c r="C8063">
        <v>0.47933900000000002</v>
      </c>
      <c r="D8063">
        <v>0.52066100000000004</v>
      </c>
    </row>
    <row r="8064" spans="1:4" x14ac:dyDescent="0.2">
      <c r="A8064" t="s">
        <v>11435</v>
      </c>
      <c r="B8064">
        <v>0.54235599999999995</v>
      </c>
      <c r="C8064">
        <v>0.457644</v>
      </c>
      <c r="D8064">
        <v>0.54235599999999995</v>
      </c>
    </row>
    <row r="8065" spans="1:4" x14ac:dyDescent="0.2">
      <c r="A8065" t="s">
        <v>11436</v>
      </c>
      <c r="B8065">
        <v>0.375</v>
      </c>
      <c r="C8065">
        <v>0.625</v>
      </c>
      <c r="D8065">
        <v>0.375</v>
      </c>
    </row>
    <row r="8066" spans="1:4" x14ac:dyDescent="0.2">
      <c r="A8066" t="s">
        <v>11437</v>
      </c>
      <c r="B8066">
        <v>0.400003</v>
      </c>
      <c r="C8066">
        <v>0.599997</v>
      </c>
      <c r="D8066">
        <v>0.400003</v>
      </c>
    </row>
    <row r="8067" spans="1:4" x14ac:dyDescent="0.2">
      <c r="A8067" t="s">
        <v>11438</v>
      </c>
      <c r="B8067">
        <v>0.42500100000000002</v>
      </c>
      <c r="C8067">
        <v>0.57499900000000004</v>
      </c>
      <c r="D8067">
        <v>0.42500100000000002</v>
      </c>
    </row>
    <row r="8068" spans="1:4" x14ac:dyDescent="0.2">
      <c r="A8068" t="s">
        <v>11439</v>
      </c>
      <c r="B8068">
        <v>0.45</v>
      </c>
      <c r="C8068">
        <v>0.55000000000000004</v>
      </c>
      <c r="D8068">
        <v>0.45</v>
      </c>
    </row>
    <row r="8069" spans="1:4" x14ac:dyDescent="0.2">
      <c r="A8069" t="s">
        <v>11440</v>
      </c>
      <c r="B8069">
        <v>0.47499999999999998</v>
      </c>
      <c r="C8069">
        <v>0.52500000000000002</v>
      </c>
      <c r="D8069">
        <v>0.47499999999999998</v>
      </c>
    </row>
    <row r="8070" spans="1:4" x14ac:dyDescent="0.2">
      <c r="A8070" t="s">
        <v>11441</v>
      </c>
      <c r="B8070">
        <v>0.5</v>
      </c>
      <c r="C8070">
        <v>0.5</v>
      </c>
      <c r="D8070">
        <v>0.5</v>
      </c>
    </row>
    <row r="8071" spans="1:4" x14ac:dyDescent="0.2">
      <c r="A8071" t="s">
        <v>11442</v>
      </c>
      <c r="B8071">
        <v>0.52500000000000002</v>
      </c>
      <c r="C8071">
        <v>0.47499999999999998</v>
      </c>
      <c r="D8071">
        <v>0.52500000000000002</v>
      </c>
    </row>
    <row r="8072" spans="1:4" x14ac:dyDescent="0.2">
      <c r="A8072" t="s">
        <v>11443</v>
      </c>
      <c r="B8072">
        <v>0.55000000000000004</v>
      </c>
      <c r="C8072">
        <v>0.45</v>
      </c>
      <c r="D8072">
        <v>0.55000000000000004</v>
      </c>
    </row>
    <row r="8073" spans="1:4" x14ac:dyDescent="0.2">
      <c r="A8073" t="s">
        <v>11444</v>
      </c>
      <c r="B8073">
        <v>0.57499900000000004</v>
      </c>
      <c r="C8073">
        <v>0.42500100000000002</v>
      </c>
      <c r="D8073">
        <v>0.57499900000000004</v>
      </c>
    </row>
    <row r="8074" spans="1:4" x14ac:dyDescent="0.2">
      <c r="A8074" t="s">
        <v>11445</v>
      </c>
      <c r="B8074">
        <v>0.599997</v>
      </c>
      <c r="C8074">
        <v>0.400003</v>
      </c>
      <c r="D8074">
        <v>0.599997</v>
      </c>
    </row>
    <row r="8075" spans="1:4" x14ac:dyDescent="0.2">
      <c r="A8075" t="s">
        <v>11446</v>
      </c>
      <c r="B8075">
        <v>0.625</v>
      </c>
      <c r="C8075">
        <v>0.375</v>
      </c>
      <c r="D8075">
        <v>0.625</v>
      </c>
    </row>
    <row r="8076" spans="1:4" x14ac:dyDescent="0.2">
      <c r="A8076" t="s">
        <v>11447</v>
      </c>
      <c r="B8076">
        <v>0.33781</v>
      </c>
      <c r="C8076">
        <v>0.66218999999999995</v>
      </c>
      <c r="D8076">
        <v>0.33781</v>
      </c>
    </row>
    <row r="8077" spans="1:4" x14ac:dyDescent="0.2">
      <c r="A8077" t="s">
        <v>11448</v>
      </c>
      <c r="B8077">
        <v>0.36033100000000001</v>
      </c>
      <c r="C8077">
        <v>0.63966900000000004</v>
      </c>
      <c r="D8077">
        <v>0.36033100000000001</v>
      </c>
    </row>
    <row r="8078" spans="1:4" x14ac:dyDescent="0.2">
      <c r="A8078" t="s">
        <v>11449</v>
      </c>
      <c r="B8078">
        <v>0.382851</v>
      </c>
      <c r="C8078">
        <v>0.61714899999999995</v>
      </c>
      <c r="D8078">
        <v>0.382851</v>
      </c>
    </row>
    <row r="8079" spans="1:4" x14ac:dyDescent="0.2">
      <c r="A8079" t="s">
        <v>11450</v>
      </c>
      <c r="B8079">
        <v>0.40537400000000001</v>
      </c>
      <c r="C8079">
        <v>0.59462599999999999</v>
      </c>
      <c r="D8079">
        <v>0.40537400000000001</v>
      </c>
    </row>
    <row r="8080" spans="1:4" x14ac:dyDescent="0.2">
      <c r="A8080" t="s">
        <v>11451</v>
      </c>
      <c r="B8080">
        <v>0.427894</v>
      </c>
      <c r="C8080">
        <v>0.572106</v>
      </c>
      <c r="D8080">
        <v>0.427894</v>
      </c>
    </row>
    <row r="8081" spans="1:4" x14ac:dyDescent="0.2">
      <c r="A8081" t="s">
        <v>11452</v>
      </c>
      <c r="B8081">
        <v>0.45041300000000001</v>
      </c>
      <c r="C8081">
        <v>0.54958700000000005</v>
      </c>
      <c r="D8081">
        <v>0.45041300000000001</v>
      </c>
    </row>
    <row r="8082" spans="1:4" x14ac:dyDescent="0.2">
      <c r="A8082" t="s">
        <v>11453</v>
      </c>
      <c r="B8082">
        <v>0.47293000000000002</v>
      </c>
      <c r="C8082">
        <v>0.52707000000000004</v>
      </c>
      <c r="D8082">
        <v>0.47293000000000002</v>
      </c>
    </row>
    <row r="8083" spans="1:4" x14ac:dyDescent="0.2">
      <c r="A8083" t="s">
        <v>11454</v>
      </c>
      <c r="B8083">
        <v>0.49545499999999998</v>
      </c>
      <c r="C8083">
        <v>0.50454500000000002</v>
      </c>
      <c r="D8083">
        <v>0.49545499999999998</v>
      </c>
    </row>
    <row r="8084" spans="1:4" x14ac:dyDescent="0.2">
      <c r="A8084" t="s">
        <v>11455</v>
      </c>
      <c r="B8084">
        <v>0.51797499999999996</v>
      </c>
      <c r="C8084">
        <v>0.48202499999999998</v>
      </c>
      <c r="D8084">
        <v>0.51797499999999996</v>
      </c>
    </row>
    <row r="8085" spans="1:4" x14ac:dyDescent="0.2">
      <c r="A8085" t="s">
        <v>11456</v>
      </c>
      <c r="B8085">
        <v>0.54049700000000001</v>
      </c>
      <c r="C8085">
        <v>0.45950299999999999</v>
      </c>
      <c r="D8085">
        <v>0.54049700000000001</v>
      </c>
    </row>
    <row r="8086" spans="1:4" x14ac:dyDescent="0.2">
      <c r="A8086" t="s">
        <v>11457</v>
      </c>
      <c r="B8086">
        <v>0.56301599999999996</v>
      </c>
      <c r="C8086">
        <v>0.43698399999999998</v>
      </c>
      <c r="D8086">
        <v>0.56301599999999996</v>
      </c>
    </row>
    <row r="8087" spans="1:4" x14ac:dyDescent="0.2">
      <c r="A8087" t="s">
        <v>11458</v>
      </c>
      <c r="B8087">
        <v>0.29442099999999999</v>
      </c>
      <c r="C8087">
        <v>0.70557899999999996</v>
      </c>
      <c r="D8087">
        <v>0.29442099999999999</v>
      </c>
    </row>
    <row r="8088" spans="1:4" x14ac:dyDescent="0.2">
      <c r="A8088" t="s">
        <v>11459</v>
      </c>
      <c r="B8088">
        <v>0.31404700000000002</v>
      </c>
      <c r="C8088">
        <v>0.68595300000000003</v>
      </c>
      <c r="D8088">
        <v>0.31404700000000002</v>
      </c>
    </row>
    <row r="8089" spans="1:4" x14ac:dyDescent="0.2">
      <c r="A8089" t="s">
        <v>11460</v>
      </c>
      <c r="B8089">
        <v>0.33367799999999997</v>
      </c>
      <c r="C8089">
        <v>0.66632199999999997</v>
      </c>
      <c r="D8089">
        <v>0.33367799999999997</v>
      </c>
    </row>
    <row r="8090" spans="1:4" x14ac:dyDescent="0.2">
      <c r="A8090" t="s">
        <v>11461</v>
      </c>
      <c r="B8090">
        <v>0.35330499999999998</v>
      </c>
      <c r="C8090">
        <v>0.64669500000000002</v>
      </c>
      <c r="D8090">
        <v>0.35330499999999998</v>
      </c>
    </row>
    <row r="8091" spans="1:4" x14ac:dyDescent="0.2">
      <c r="A8091" t="s">
        <v>11462</v>
      </c>
      <c r="B8091">
        <v>0.37293399999999999</v>
      </c>
      <c r="C8091">
        <v>0.62706600000000001</v>
      </c>
      <c r="D8091">
        <v>0.37293399999999999</v>
      </c>
    </row>
    <row r="8092" spans="1:4" x14ac:dyDescent="0.2">
      <c r="A8092" t="s">
        <v>11463</v>
      </c>
      <c r="B8092">
        <v>0.39256600000000003</v>
      </c>
      <c r="C8092">
        <v>0.60743400000000003</v>
      </c>
      <c r="D8092">
        <v>0.39256600000000003</v>
      </c>
    </row>
    <row r="8093" spans="1:4" x14ac:dyDescent="0.2">
      <c r="A8093" t="s">
        <v>11464</v>
      </c>
      <c r="B8093">
        <v>0.41219099999999997</v>
      </c>
      <c r="C8093">
        <v>0.58780900000000003</v>
      </c>
      <c r="D8093">
        <v>0.41219099999999997</v>
      </c>
    </row>
    <row r="8094" spans="1:4" x14ac:dyDescent="0.2">
      <c r="A8094" t="s">
        <v>11465</v>
      </c>
      <c r="B8094">
        <v>0.43181999999999998</v>
      </c>
      <c r="C8094">
        <v>0.56818000000000002</v>
      </c>
      <c r="D8094">
        <v>0.43181999999999998</v>
      </c>
    </row>
    <row r="8095" spans="1:4" x14ac:dyDescent="0.2">
      <c r="A8095" t="s">
        <v>11466</v>
      </c>
      <c r="B8095">
        <v>0.45144600000000001</v>
      </c>
      <c r="C8095">
        <v>0.54855399999999999</v>
      </c>
      <c r="D8095">
        <v>0.45144600000000001</v>
      </c>
    </row>
    <row r="8096" spans="1:4" x14ac:dyDescent="0.2">
      <c r="A8096" t="s">
        <v>11467</v>
      </c>
      <c r="B8096">
        <v>0.47107399999999999</v>
      </c>
      <c r="C8096">
        <v>0.52892600000000001</v>
      </c>
      <c r="D8096">
        <v>0.47107399999999999</v>
      </c>
    </row>
    <row r="8097" spans="1:4" x14ac:dyDescent="0.2">
      <c r="A8097" t="s">
        <v>11468</v>
      </c>
      <c r="B8097">
        <v>0.49070399999999997</v>
      </c>
      <c r="C8097">
        <v>0.50929599999999997</v>
      </c>
      <c r="D8097">
        <v>0.49070399999999997</v>
      </c>
    </row>
    <row r="8098" spans="1:4" x14ac:dyDescent="0.2">
      <c r="A8098" t="s">
        <v>11469</v>
      </c>
      <c r="B8098">
        <v>0.319214</v>
      </c>
      <c r="C8098">
        <v>0.680786</v>
      </c>
      <c r="D8098">
        <v>0.319214</v>
      </c>
    </row>
    <row r="8099" spans="1:4" x14ac:dyDescent="0.2">
      <c r="A8099" t="s">
        <v>11470</v>
      </c>
      <c r="B8099">
        <v>0.34049600000000002</v>
      </c>
      <c r="C8099">
        <v>0.65950399999999998</v>
      </c>
      <c r="D8099">
        <v>0.34049600000000002</v>
      </c>
    </row>
    <row r="8100" spans="1:4" x14ac:dyDescent="0.2">
      <c r="A8100" t="s">
        <v>11471</v>
      </c>
      <c r="B8100">
        <v>0.36177700000000002</v>
      </c>
      <c r="C8100">
        <v>0.63822299999999998</v>
      </c>
      <c r="D8100">
        <v>0.36177700000000002</v>
      </c>
    </row>
    <row r="8101" spans="1:4" x14ac:dyDescent="0.2">
      <c r="A8101" t="s">
        <v>11472</v>
      </c>
      <c r="B8101">
        <v>0.38305699999999998</v>
      </c>
      <c r="C8101">
        <v>0.61694300000000002</v>
      </c>
      <c r="D8101">
        <v>0.38305699999999998</v>
      </c>
    </row>
    <row r="8102" spans="1:4" x14ac:dyDescent="0.2">
      <c r="A8102" t="s">
        <v>11473</v>
      </c>
      <c r="B8102">
        <v>0.40433999999999998</v>
      </c>
      <c r="C8102">
        <v>0.59565999999999997</v>
      </c>
      <c r="D8102">
        <v>0.40433999999999998</v>
      </c>
    </row>
    <row r="8103" spans="1:4" x14ac:dyDescent="0.2">
      <c r="A8103" t="s">
        <v>11474</v>
      </c>
      <c r="B8103">
        <v>0.425622</v>
      </c>
      <c r="C8103">
        <v>0.57437800000000006</v>
      </c>
      <c r="D8103">
        <v>0.425622</v>
      </c>
    </row>
    <row r="8104" spans="1:4" x14ac:dyDescent="0.2">
      <c r="A8104" t="s">
        <v>11475</v>
      </c>
      <c r="B8104">
        <v>0.44690099999999999</v>
      </c>
      <c r="C8104">
        <v>0.55309900000000001</v>
      </c>
      <c r="D8104">
        <v>0.44690099999999999</v>
      </c>
    </row>
    <row r="8105" spans="1:4" x14ac:dyDescent="0.2">
      <c r="A8105" t="s">
        <v>11476</v>
      </c>
      <c r="B8105">
        <v>0.46818599999999999</v>
      </c>
      <c r="C8105">
        <v>0.53181400000000001</v>
      </c>
      <c r="D8105">
        <v>0.46818599999999999</v>
      </c>
    </row>
    <row r="8106" spans="1:4" x14ac:dyDescent="0.2">
      <c r="A8106" t="s">
        <v>11477</v>
      </c>
      <c r="B8106">
        <v>0.48946299999999998</v>
      </c>
      <c r="C8106">
        <v>0.51053700000000002</v>
      </c>
      <c r="D8106">
        <v>0.48946299999999998</v>
      </c>
    </row>
    <row r="8107" spans="1:4" x14ac:dyDescent="0.2">
      <c r="A8107" t="s">
        <v>11478</v>
      </c>
      <c r="B8107">
        <v>0.51074399999999998</v>
      </c>
      <c r="C8107">
        <v>0.48925600000000002</v>
      </c>
      <c r="D8107">
        <v>0.51074399999999998</v>
      </c>
    </row>
    <row r="8108" spans="1:4" x14ac:dyDescent="0.2">
      <c r="A8108" t="s">
        <v>11479</v>
      </c>
      <c r="B8108">
        <v>0.53202000000000005</v>
      </c>
      <c r="C8108">
        <v>0.46798000000000001</v>
      </c>
      <c r="D8108">
        <v>0.53202000000000005</v>
      </c>
    </row>
    <row r="8109" spans="1:4" x14ac:dyDescent="0.2">
      <c r="A8109" t="s">
        <v>11480</v>
      </c>
      <c r="B8109">
        <v>0.31611400000000001</v>
      </c>
      <c r="C8109">
        <v>0.68388599999999999</v>
      </c>
      <c r="D8109">
        <v>0.31611400000000001</v>
      </c>
    </row>
    <row r="8110" spans="1:4" x14ac:dyDescent="0.2">
      <c r="A8110" t="s">
        <v>11481</v>
      </c>
      <c r="B8110">
        <v>0.33718999999999999</v>
      </c>
      <c r="C8110">
        <v>0.66281000000000001</v>
      </c>
      <c r="D8110">
        <v>0.33718999999999999</v>
      </c>
    </row>
    <row r="8111" spans="1:4" x14ac:dyDescent="0.2">
      <c r="A8111" t="s">
        <v>11482</v>
      </c>
      <c r="B8111">
        <v>0.358265</v>
      </c>
      <c r="C8111">
        <v>0.64173500000000006</v>
      </c>
      <c r="D8111">
        <v>0.358265</v>
      </c>
    </row>
    <row r="8112" spans="1:4" x14ac:dyDescent="0.2">
      <c r="A8112" t="s">
        <v>11483</v>
      </c>
      <c r="B8112">
        <v>0.37933800000000001</v>
      </c>
      <c r="C8112">
        <v>0.62066200000000005</v>
      </c>
      <c r="D8112">
        <v>0.37933800000000001</v>
      </c>
    </row>
    <row r="8113" spans="1:4" x14ac:dyDescent="0.2">
      <c r="A8113" t="s">
        <v>11484</v>
      </c>
      <c r="B8113">
        <v>0.40041399999999999</v>
      </c>
      <c r="C8113">
        <v>0.59958599999999995</v>
      </c>
      <c r="D8113">
        <v>0.40041399999999999</v>
      </c>
    </row>
    <row r="8114" spans="1:4" x14ac:dyDescent="0.2">
      <c r="A8114" t="s">
        <v>11485</v>
      </c>
      <c r="B8114">
        <v>0.42148999999999998</v>
      </c>
      <c r="C8114">
        <v>0.57850999999999997</v>
      </c>
      <c r="D8114">
        <v>0.42148999999999998</v>
      </c>
    </row>
    <row r="8115" spans="1:4" x14ac:dyDescent="0.2">
      <c r="A8115" t="s">
        <v>11486</v>
      </c>
      <c r="B8115">
        <v>0.44256299999999998</v>
      </c>
      <c r="C8115">
        <v>0.55743699999999996</v>
      </c>
      <c r="D8115">
        <v>0.44256299999999998</v>
      </c>
    </row>
    <row r="8116" spans="1:4" x14ac:dyDescent="0.2">
      <c r="A8116" t="s">
        <v>11487</v>
      </c>
      <c r="B8116">
        <v>0.46363599999999999</v>
      </c>
      <c r="C8116">
        <v>0.53636399999999995</v>
      </c>
      <c r="D8116">
        <v>0.46363599999999999</v>
      </c>
    </row>
    <row r="8117" spans="1:4" x14ac:dyDescent="0.2">
      <c r="A8117" t="s">
        <v>11488</v>
      </c>
      <c r="B8117">
        <v>0.48470999999999997</v>
      </c>
      <c r="C8117">
        <v>0.51529000000000003</v>
      </c>
      <c r="D8117">
        <v>0.48470999999999997</v>
      </c>
    </row>
    <row r="8118" spans="1:4" x14ac:dyDescent="0.2">
      <c r="A8118" t="s">
        <v>11489</v>
      </c>
      <c r="B8118">
        <v>0.50577899999999998</v>
      </c>
      <c r="C8118">
        <v>0.49422100000000002</v>
      </c>
      <c r="D8118">
        <v>0.50577899999999998</v>
      </c>
    </row>
    <row r="8119" spans="1:4" x14ac:dyDescent="0.2">
      <c r="A8119" t="s">
        <v>11490</v>
      </c>
      <c r="B8119">
        <v>0.52685999999999999</v>
      </c>
      <c r="C8119">
        <v>0.47314000000000001</v>
      </c>
      <c r="D8119">
        <v>0.52685999999999999</v>
      </c>
    </row>
    <row r="8120" spans="1:4" x14ac:dyDescent="0.2">
      <c r="A8120" t="s">
        <v>11491</v>
      </c>
      <c r="B8120">
        <v>0.375</v>
      </c>
      <c r="C8120">
        <v>0.625</v>
      </c>
      <c r="D8120">
        <v>0.375</v>
      </c>
    </row>
    <row r="8121" spans="1:4" x14ac:dyDescent="0.2">
      <c r="A8121" t="s">
        <v>11492</v>
      </c>
      <c r="B8121">
        <v>0.400003</v>
      </c>
      <c r="C8121">
        <v>0.599997</v>
      </c>
      <c r="D8121">
        <v>0.400003</v>
      </c>
    </row>
    <row r="8122" spans="1:4" x14ac:dyDescent="0.2">
      <c r="A8122" t="s">
        <v>11493</v>
      </c>
      <c r="B8122">
        <v>0.42500100000000002</v>
      </c>
      <c r="C8122">
        <v>0.57499900000000004</v>
      </c>
      <c r="D8122">
        <v>0.42500100000000002</v>
      </c>
    </row>
    <row r="8123" spans="1:4" x14ac:dyDescent="0.2">
      <c r="A8123" t="s">
        <v>11494</v>
      </c>
      <c r="B8123">
        <v>0.45</v>
      </c>
      <c r="C8123">
        <v>0.55000000000000004</v>
      </c>
      <c r="D8123">
        <v>0.45</v>
      </c>
    </row>
    <row r="8124" spans="1:4" x14ac:dyDescent="0.2">
      <c r="A8124" t="s">
        <v>11495</v>
      </c>
      <c r="B8124">
        <v>0.47499999999999998</v>
      </c>
      <c r="C8124">
        <v>0.52500000000000002</v>
      </c>
      <c r="D8124">
        <v>0.47499999999999998</v>
      </c>
    </row>
    <row r="8125" spans="1:4" x14ac:dyDescent="0.2">
      <c r="A8125" t="s">
        <v>11496</v>
      </c>
      <c r="B8125">
        <v>0.5</v>
      </c>
      <c r="C8125">
        <v>0.5</v>
      </c>
      <c r="D8125">
        <v>0.5</v>
      </c>
    </row>
    <row r="8126" spans="1:4" x14ac:dyDescent="0.2">
      <c r="A8126" t="s">
        <v>11497</v>
      </c>
      <c r="B8126">
        <v>0.52500000000000002</v>
      </c>
      <c r="C8126">
        <v>0.47499999999999998</v>
      </c>
      <c r="D8126">
        <v>0.52500000000000002</v>
      </c>
    </row>
    <row r="8127" spans="1:4" x14ac:dyDescent="0.2">
      <c r="A8127" t="s">
        <v>11498</v>
      </c>
      <c r="B8127">
        <v>0.55000000000000004</v>
      </c>
      <c r="C8127">
        <v>0.45</v>
      </c>
      <c r="D8127">
        <v>0.55000000000000004</v>
      </c>
    </row>
    <row r="8128" spans="1:4" x14ac:dyDescent="0.2">
      <c r="A8128" t="s">
        <v>11499</v>
      </c>
      <c r="B8128">
        <v>0.57499900000000004</v>
      </c>
      <c r="C8128">
        <v>0.42500100000000002</v>
      </c>
      <c r="D8128">
        <v>0.57499900000000004</v>
      </c>
    </row>
    <row r="8129" spans="1:4" x14ac:dyDescent="0.2">
      <c r="A8129" t="s">
        <v>11500</v>
      </c>
      <c r="B8129">
        <v>0.599997</v>
      </c>
      <c r="C8129">
        <v>0.400003</v>
      </c>
      <c r="D8129">
        <v>0.599997</v>
      </c>
    </row>
    <row r="8130" spans="1:4" x14ac:dyDescent="0.2">
      <c r="A8130" t="s">
        <v>11501</v>
      </c>
      <c r="B8130">
        <v>0.625</v>
      </c>
      <c r="C8130">
        <v>0.375</v>
      </c>
      <c r="D8130">
        <v>0.625</v>
      </c>
    </row>
    <row r="8131" spans="1:4" x14ac:dyDescent="0.2">
      <c r="A8131" t="s">
        <v>11502</v>
      </c>
      <c r="B8131">
        <v>0.32541300000000001</v>
      </c>
      <c r="C8131">
        <v>0.67458700000000005</v>
      </c>
      <c r="D8131">
        <v>0.32541300000000001</v>
      </c>
    </row>
    <row r="8132" spans="1:4" x14ac:dyDescent="0.2">
      <c r="A8132" t="s">
        <v>11503</v>
      </c>
      <c r="B8132">
        <v>0.34710800000000003</v>
      </c>
      <c r="C8132">
        <v>0.65289200000000003</v>
      </c>
      <c r="D8132">
        <v>0.34710800000000003</v>
      </c>
    </row>
    <row r="8133" spans="1:4" x14ac:dyDescent="0.2">
      <c r="A8133" t="s">
        <v>11504</v>
      </c>
      <c r="B8133">
        <v>0.368807</v>
      </c>
      <c r="C8133">
        <v>0.631193</v>
      </c>
      <c r="D8133">
        <v>0.368807</v>
      </c>
    </row>
    <row r="8134" spans="1:4" x14ac:dyDescent="0.2">
      <c r="A8134" t="s">
        <v>11505</v>
      </c>
      <c r="B8134">
        <v>0.39049600000000001</v>
      </c>
      <c r="C8134">
        <v>0.60950400000000005</v>
      </c>
      <c r="D8134">
        <v>0.39049600000000001</v>
      </c>
    </row>
    <row r="8135" spans="1:4" x14ac:dyDescent="0.2">
      <c r="A8135" t="s">
        <v>11506</v>
      </c>
      <c r="B8135">
        <v>0.412192</v>
      </c>
      <c r="C8135">
        <v>0.587808</v>
      </c>
      <c r="D8135">
        <v>0.412192</v>
      </c>
    </row>
    <row r="8136" spans="1:4" x14ac:dyDescent="0.2">
      <c r="A8136" t="s">
        <v>11507</v>
      </c>
      <c r="B8136">
        <v>0.43388500000000002</v>
      </c>
      <c r="C8136">
        <v>0.56611500000000003</v>
      </c>
      <c r="D8136">
        <v>0.43388500000000002</v>
      </c>
    </row>
    <row r="8137" spans="1:4" x14ac:dyDescent="0.2">
      <c r="A8137" t="s">
        <v>11508</v>
      </c>
      <c r="B8137">
        <v>0.45557300000000001</v>
      </c>
      <c r="C8137">
        <v>0.54442699999999999</v>
      </c>
      <c r="D8137">
        <v>0.45557300000000001</v>
      </c>
    </row>
    <row r="8138" spans="1:4" x14ac:dyDescent="0.2">
      <c r="A8138" t="s">
        <v>11509</v>
      </c>
      <c r="B8138">
        <v>0.47727000000000003</v>
      </c>
      <c r="C8138">
        <v>0.52273000000000003</v>
      </c>
      <c r="D8138">
        <v>0.47727000000000003</v>
      </c>
    </row>
    <row r="8139" spans="1:4" x14ac:dyDescent="0.2">
      <c r="A8139" t="s">
        <v>11510</v>
      </c>
      <c r="B8139">
        <v>0.49896699999999999</v>
      </c>
      <c r="C8139">
        <v>0.50103299999999995</v>
      </c>
      <c r="D8139">
        <v>0.49896699999999999</v>
      </c>
    </row>
    <row r="8140" spans="1:4" x14ac:dyDescent="0.2">
      <c r="A8140" t="s">
        <v>11511</v>
      </c>
      <c r="B8140">
        <v>0.52066100000000004</v>
      </c>
      <c r="C8140">
        <v>0.47933900000000002</v>
      </c>
      <c r="D8140">
        <v>0.52066100000000004</v>
      </c>
    </row>
    <row r="8141" spans="1:4" x14ac:dyDescent="0.2">
      <c r="A8141" t="s">
        <v>11512</v>
      </c>
      <c r="B8141">
        <v>0.54235599999999995</v>
      </c>
      <c r="C8141">
        <v>0.457644</v>
      </c>
      <c r="D8141">
        <v>0.54235599999999995</v>
      </c>
    </row>
    <row r="8142" spans="1:4" x14ac:dyDescent="0.2">
      <c r="A8142" t="s">
        <v>11513</v>
      </c>
      <c r="B8142">
        <v>0.32851200000000003</v>
      </c>
      <c r="C8142">
        <v>0.67148799999999997</v>
      </c>
      <c r="D8142">
        <v>0.32851200000000003</v>
      </c>
    </row>
    <row r="8143" spans="1:4" x14ac:dyDescent="0.2">
      <c r="A8143" t="s">
        <v>11514</v>
      </c>
      <c r="B8143">
        <v>0.35041299999999997</v>
      </c>
      <c r="C8143">
        <v>0.64958700000000003</v>
      </c>
      <c r="D8143">
        <v>0.35041299999999997</v>
      </c>
    </row>
    <row r="8144" spans="1:4" x14ac:dyDescent="0.2">
      <c r="A8144" t="s">
        <v>11515</v>
      </c>
      <c r="B8144">
        <v>0.37231199999999998</v>
      </c>
      <c r="C8144">
        <v>0.62768800000000002</v>
      </c>
      <c r="D8144">
        <v>0.37231199999999998</v>
      </c>
    </row>
    <row r="8145" spans="1:4" x14ac:dyDescent="0.2">
      <c r="A8145" t="s">
        <v>11516</v>
      </c>
      <c r="B8145">
        <v>0.39421499999999998</v>
      </c>
      <c r="C8145">
        <v>0.60578500000000002</v>
      </c>
      <c r="D8145">
        <v>0.39421499999999998</v>
      </c>
    </row>
    <row r="8146" spans="1:4" x14ac:dyDescent="0.2">
      <c r="A8146" t="s">
        <v>11517</v>
      </c>
      <c r="B8146">
        <v>0.41611799999999999</v>
      </c>
      <c r="C8146">
        <v>0.58388200000000001</v>
      </c>
      <c r="D8146">
        <v>0.41611799999999999</v>
      </c>
    </row>
    <row r="8147" spans="1:4" x14ac:dyDescent="0.2">
      <c r="A8147" t="s">
        <v>11518</v>
      </c>
      <c r="B8147">
        <v>0.43801699999999999</v>
      </c>
      <c r="C8147">
        <v>0.56198300000000001</v>
      </c>
      <c r="D8147">
        <v>0.43801699999999999</v>
      </c>
    </row>
    <row r="8148" spans="1:4" x14ac:dyDescent="0.2">
      <c r="A8148" t="s">
        <v>11519</v>
      </c>
      <c r="B8148">
        <v>0.45991700000000002</v>
      </c>
      <c r="C8148">
        <v>0.54008299999999998</v>
      </c>
      <c r="D8148">
        <v>0.45991700000000002</v>
      </c>
    </row>
    <row r="8149" spans="1:4" x14ac:dyDescent="0.2">
      <c r="A8149" t="s">
        <v>11520</v>
      </c>
      <c r="B8149">
        <v>0.481817</v>
      </c>
      <c r="C8149">
        <v>0.51818299999999995</v>
      </c>
      <c r="D8149">
        <v>0.481817</v>
      </c>
    </row>
    <row r="8150" spans="1:4" x14ac:dyDescent="0.2">
      <c r="A8150" t="s">
        <v>11521</v>
      </c>
      <c r="B8150">
        <v>0.50371600000000005</v>
      </c>
      <c r="C8150">
        <v>0.496284</v>
      </c>
      <c r="D8150">
        <v>0.50371600000000005</v>
      </c>
    </row>
    <row r="8151" spans="1:4" x14ac:dyDescent="0.2">
      <c r="A8151" t="s">
        <v>11522</v>
      </c>
      <c r="B8151">
        <v>0.52562200000000003</v>
      </c>
      <c r="C8151">
        <v>0.47437800000000002</v>
      </c>
      <c r="D8151">
        <v>0.52562200000000003</v>
      </c>
    </row>
    <row r="8152" spans="1:4" x14ac:dyDescent="0.2">
      <c r="A8152" t="s">
        <v>11523</v>
      </c>
      <c r="B8152">
        <v>0.54752400000000001</v>
      </c>
      <c r="C8152">
        <v>0.45247599999999999</v>
      </c>
      <c r="D8152">
        <v>0.54752400000000001</v>
      </c>
    </row>
    <row r="8153" spans="1:4" x14ac:dyDescent="0.2">
      <c r="A8153" t="s">
        <v>11524</v>
      </c>
      <c r="B8153">
        <v>0.40599499999999999</v>
      </c>
      <c r="C8153">
        <v>0.59400500000000001</v>
      </c>
      <c r="D8153">
        <v>0.40599499999999999</v>
      </c>
    </row>
    <row r="8154" spans="1:4" x14ac:dyDescent="0.2">
      <c r="A8154" t="s">
        <v>11525</v>
      </c>
      <c r="B8154">
        <v>0.433058</v>
      </c>
      <c r="C8154">
        <v>0.56694199999999995</v>
      </c>
      <c r="D8154">
        <v>0.433058</v>
      </c>
    </row>
    <row r="8155" spans="1:4" x14ac:dyDescent="0.2">
      <c r="A8155" t="s">
        <v>11526</v>
      </c>
      <c r="B8155">
        <v>0.460123</v>
      </c>
      <c r="C8155">
        <v>0.53987700000000005</v>
      </c>
      <c r="D8155">
        <v>0.460123</v>
      </c>
    </row>
    <row r="8156" spans="1:4" x14ac:dyDescent="0.2">
      <c r="A8156" t="s">
        <v>11527</v>
      </c>
      <c r="B8156">
        <v>0.48718499999999998</v>
      </c>
      <c r="C8156">
        <v>0.51281500000000002</v>
      </c>
      <c r="D8156">
        <v>0.48718499999999998</v>
      </c>
    </row>
    <row r="8157" spans="1:4" x14ac:dyDescent="0.2">
      <c r="A8157" t="s">
        <v>11528</v>
      </c>
      <c r="B8157">
        <v>0.51425600000000005</v>
      </c>
      <c r="C8157">
        <v>0.48574400000000001</v>
      </c>
      <c r="D8157">
        <v>0.51425600000000005</v>
      </c>
    </row>
    <row r="8158" spans="1:4" x14ac:dyDescent="0.2">
      <c r="A8158" t="s">
        <v>11529</v>
      </c>
      <c r="B8158">
        <v>0.54132199999999997</v>
      </c>
      <c r="C8158">
        <v>0.45867799999999997</v>
      </c>
      <c r="D8158">
        <v>0.54132199999999997</v>
      </c>
    </row>
    <row r="8159" spans="1:4" x14ac:dyDescent="0.2">
      <c r="A8159" t="s">
        <v>11530</v>
      </c>
      <c r="B8159">
        <v>0.56838699999999998</v>
      </c>
      <c r="C8159">
        <v>0.43161300000000002</v>
      </c>
      <c r="D8159">
        <v>0.56838699999999998</v>
      </c>
    </row>
    <row r="8160" spans="1:4" x14ac:dyDescent="0.2">
      <c r="A8160" t="s">
        <v>11531</v>
      </c>
      <c r="B8160">
        <v>0.59545300000000001</v>
      </c>
      <c r="C8160">
        <v>0.40454699999999999</v>
      </c>
      <c r="D8160">
        <v>0.59545300000000001</v>
      </c>
    </row>
    <row r="8161" spans="1:4" x14ac:dyDescent="0.2">
      <c r="A8161" t="s">
        <v>11532</v>
      </c>
      <c r="B8161">
        <v>0.62252300000000005</v>
      </c>
      <c r="C8161">
        <v>0.37747700000000001</v>
      </c>
      <c r="D8161">
        <v>0.62252300000000005</v>
      </c>
    </row>
    <row r="8162" spans="1:4" x14ac:dyDescent="0.2">
      <c r="A8162" t="s">
        <v>11533</v>
      </c>
      <c r="B8162">
        <v>0.64958700000000003</v>
      </c>
      <c r="C8162">
        <v>0.35041299999999997</v>
      </c>
      <c r="D8162">
        <v>0.64958700000000003</v>
      </c>
    </row>
    <row r="8163" spans="1:4" x14ac:dyDescent="0.2">
      <c r="A8163" t="s">
        <v>11534</v>
      </c>
      <c r="B8163">
        <v>0.67665299999999995</v>
      </c>
      <c r="C8163">
        <v>0.323347</v>
      </c>
      <c r="D8163">
        <v>0.67665299999999995</v>
      </c>
    </row>
    <row r="8164" spans="1:4" x14ac:dyDescent="0.2">
      <c r="A8164" t="s">
        <v>11535</v>
      </c>
      <c r="B8164">
        <v>0.33781</v>
      </c>
      <c r="C8164">
        <v>0.66218999999999995</v>
      </c>
      <c r="D8164">
        <v>0.33781</v>
      </c>
    </row>
    <row r="8165" spans="1:4" x14ac:dyDescent="0.2">
      <c r="A8165" t="s">
        <v>11536</v>
      </c>
      <c r="B8165">
        <v>0.36033100000000001</v>
      </c>
      <c r="C8165">
        <v>0.63966900000000004</v>
      </c>
      <c r="D8165">
        <v>0.36033100000000001</v>
      </c>
    </row>
    <row r="8166" spans="1:4" x14ac:dyDescent="0.2">
      <c r="A8166" t="s">
        <v>11537</v>
      </c>
      <c r="B8166">
        <v>0.382851</v>
      </c>
      <c r="C8166">
        <v>0.61714899999999995</v>
      </c>
      <c r="D8166">
        <v>0.382851</v>
      </c>
    </row>
    <row r="8167" spans="1:4" x14ac:dyDescent="0.2">
      <c r="A8167" t="s">
        <v>11538</v>
      </c>
      <c r="B8167">
        <v>0.40537400000000001</v>
      </c>
      <c r="C8167">
        <v>0.59462599999999999</v>
      </c>
      <c r="D8167">
        <v>0.40537400000000001</v>
      </c>
    </row>
    <row r="8168" spans="1:4" x14ac:dyDescent="0.2">
      <c r="A8168" t="s">
        <v>11539</v>
      </c>
      <c r="B8168">
        <v>0.427894</v>
      </c>
      <c r="C8168">
        <v>0.572106</v>
      </c>
      <c r="D8168">
        <v>0.427894</v>
      </c>
    </row>
    <row r="8169" spans="1:4" x14ac:dyDescent="0.2">
      <c r="A8169" t="s">
        <v>11540</v>
      </c>
      <c r="B8169">
        <v>0.45041300000000001</v>
      </c>
      <c r="C8169">
        <v>0.54958700000000005</v>
      </c>
      <c r="D8169">
        <v>0.45041300000000001</v>
      </c>
    </row>
    <row r="8170" spans="1:4" x14ac:dyDescent="0.2">
      <c r="A8170" t="s">
        <v>11541</v>
      </c>
      <c r="B8170">
        <v>0.47293000000000002</v>
      </c>
      <c r="C8170">
        <v>0.52707000000000004</v>
      </c>
      <c r="D8170">
        <v>0.47293000000000002</v>
      </c>
    </row>
    <row r="8171" spans="1:4" x14ac:dyDescent="0.2">
      <c r="A8171" t="s">
        <v>11542</v>
      </c>
      <c r="B8171">
        <v>0.49545499999999998</v>
      </c>
      <c r="C8171">
        <v>0.50454500000000002</v>
      </c>
      <c r="D8171">
        <v>0.49545499999999998</v>
      </c>
    </row>
    <row r="8172" spans="1:4" x14ac:dyDescent="0.2">
      <c r="A8172" t="s">
        <v>11543</v>
      </c>
      <c r="B8172">
        <v>0.51797499999999996</v>
      </c>
      <c r="C8172">
        <v>0.48202499999999998</v>
      </c>
      <c r="D8172">
        <v>0.51797499999999996</v>
      </c>
    </row>
    <row r="8173" spans="1:4" x14ac:dyDescent="0.2">
      <c r="A8173" t="s">
        <v>11544</v>
      </c>
      <c r="B8173">
        <v>0.54049700000000001</v>
      </c>
      <c r="C8173">
        <v>0.45950299999999999</v>
      </c>
      <c r="D8173">
        <v>0.54049700000000001</v>
      </c>
    </row>
    <row r="8174" spans="1:4" x14ac:dyDescent="0.2">
      <c r="A8174" t="s">
        <v>11545</v>
      </c>
      <c r="B8174">
        <v>0.56301599999999996</v>
      </c>
      <c r="C8174">
        <v>0.43698399999999998</v>
      </c>
      <c r="D8174">
        <v>0.56301599999999996</v>
      </c>
    </row>
    <row r="8175" spans="1:4" x14ac:dyDescent="0.2">
      <c r="A8175" t="s">
        <v>11546</v>
      </c>
      <c r="B8175">
        <v>0.37190099999999998</v>
      </c>
      <c r="C8175">
        <v>0.62809899999999996</v>
      </c>
      <c r="D8175">
        <v>0.37190099999999998</v>
      </c>
    </row>
    <row r="8176" spans="1:4" x14ac:dyDescent="0.2">
      <c r="A8176" t="s">
        <v>11547</v>
      </c>
      <c r="B8176">
        <v>0.39669599999999999</v>
      </c>
      <c r="C8176">
        <v>0.60330399999999995</v>
      </c>
      <c r="D8176">
        <v>0.39669599999999999</v>
      </c>
    </row>
    <row r="8177" spans="1:4" x14ac:dyDescent="0.2">
      <c r="A8177" t="s">
        <v>11548</v>
      </c>
      <c r="B8177">
        <v>0.421489</v>
      </c>
      <c r="C8177">
        <v>0.578511</v>
      </c>
      <c r="D8177">
        <v>0.421489</v>
      </c>
    </row>
    <row r="8178" spans="1:4" x14ac:dyDescent="0.2">
      <c r="A8178" t="s">
        <v>11549</v>
      </c>
      <c r="B8178">
        <v>0.44628099999999998</v>
      </c>
      <c r="C8178">
        <v>0.55371899999999996</v>
      </c>
      <c r="D8178">
        <v>0.44628099999999998</v>
      </c>
    </row>
    <row r="8179" spans="1:4" x14ac:dyDescent="0.2">
      <c r="A8179" t="s">
        <v>11550</v>
      </c>
      <c r="B8179">
        <v>0.47107300000000002</v>
      </c>
      <c r="C8179">
        <v>0.52892700000000004</v>
      </c>
      <c r="D8179">
        <v>0.47107300000000002</v>
      </c>
    </row>
    <row r="8180" spans="1:4" x14ac:dyDescent="0.2">
      <c r="A8180" t="s">
        <v>11551</v>
      </c>
      <c r="B8180">
        <v>0.49586799999999998</v>
      </c>
      <c r="C8180">
        <v>0.50413200000000002</v>
      </c>
      <c r="D8180">
        <v>0.49586799999999998</v>
      </c>
    </row>
    <row r="8181" spans="1:4" x14ac:dyDescent="0.2">
      <c r="A8181" t="s">
        <v>11552</v>
      </c>
      <c r="B8181">
        <v>0.52066100000000004</v>
      </c>
      <c r="C8181">
        <v>0.47933900000000002</v>
      </c>
      <c r="D8181">
        <v>0.52066100000000004</v>
      </c>
    </row>
    <row r="8182" spans="1:4" x14ac:dyDescent="0.2">
      <c r="A8182" t="s">
        <v>11553</v>
      </c>
      <c r="B8182">
        <v>0.54545500000000002</v>
      </c>
      <c r="C8182">
        <v>0.45454499999999998</v>
      </c>
      <c r="D8182">
        <v>0.54545500000000002</v>
      </c>
    </row>
    <row r="8183" spans="1:4" x14ac:dyDescent="0.2">
      <c r="A8183" t="s">
        <v>11554</v>
      </c>
      <c r="B8183">
        <v>0.57024699999999995</v>
      </c>
      <c r="C8183">
        <v>0.429753</v>
      </c>
      <c r="D8183">
        <v>0.57024699999999995</v>
      </c>
    </row>
    <row r="8184" spans="1:4" x14ac:dyDescent="0.2">
      <c r="A8184" t="s">
        <v>11555</v>
      </c>
      <c r="B8184">
        <v>0.59503899999999998</v>
      </c>
      <c r="C8184">
        <v>0.40496100000000002</v>
      </c>
      <c r="D8184">
        <v>0.59503899999999998</v>
      </c>
    </row>
    <row r="8185" spans="1:4" x14ac:dyDescent="0.2">
      <c r="A8185" t="s">
        <v>11556</v>
      </c>
      <c r="B8185">
        <v>0.619834</v>
      </c>
      <c r="C8185">
        <v>0.380166</v>
      </c>
      <c r="D8185">
        <v>0.619834</v>
      </c>
    </row>
    <row r="8186" spans="1:4" x14ac:dyDescent="0.2">
      <c r="A8186" t="s">
        <v>11557</v>
      </c>
      <c r="B8186">
        <v>0.41529100000000002</v>
      </c>
      <c r="C8186">
        <v>0.58470900000000003</v>
      </c>
      <c r="D8186">
        <v>0.41529100000000002</v>
      </c>
    </row>
    <row r="8187" spans="1:4" x14ac:dyDescent="0.2">
      <c r="A8187" t="s">
        <v>11558</v>
      </c>
      <c r="B8187">
        <v>0.44297500000000001</v>
      </c>
      <c r="C8187">
        <v>0.55702499999999999</v>
      </c>
      <c r="D8187">
        <v>0.44297500000000001</v>
      </c>
    </row>
    <row r="8188" spans="1:4" x14ac:dyDescent="0.2">
      <c r="A8188" t="s">
        <v>11559</v>
      </c>
      <c r="B8188">
        <v>0.470661</v>
      </c>
      <c r="C8188">
        <v>0.529339</v>
      </c>
      <c r="D8188">
        <v>0.470661</v>
      </c>
    </row>
    <row r="8189" spans="1:4" x14ac:dyDescent="0.2">
      <c r="A8189" t="s">
        <v>11560</v>
      </c>
      <c r="B8189">
        <v>0.49835000000000002</v>
      </c>
      <c r="C8189">
        <v>0.50165000000000004</v>
      </c>
      <c r="D8189">
        <v>0.49835000000000002</v>
      </c>
    </row>
    <row r="8190" spans="1:4" x14ac:dyDescent="0.2">
      <c r="A8190" t="s">
        <v>11561</v>
      </c>
      <c r="B8190">
        <v>0.52603699999999998</v>
      </c>
      <c r="C8190">
        <v>0.47396300000000002</v>
      </c>
      <c r="D8190">
        <v>0.52603699999999998</v>
      </c>
    </row>
    <row r="8191" spans="1:4" x14ac:dyDescent="0.2">
      <c r="A8191" t="s">
        <v>11562</v>
      </c>
      <c r="B8191">
        <v>0.55371899999999996</v>
      </c>
      <c r="C8191">
        <v>0.44628099999999998</v>
      </c>
      <c r="D8191">
        <v>0.55371899999999996</v>
      </c>
    </row>
    <row r="8192" spans="1:4" x14ac:dyDescent="0.2">
      <c r="A8192" t="s">
        <v>11563</v>
      </c>
      <c r="B8192">
        <v>0.581403</v>
      </c>
      <c r="C8192">
        <v>0.418597</v>
      </c>
      <c r="D8192">
        <v>0.581403</v>
      </c>
    </row>
    <row r="8193" spans="1:4" x14ac:dyDescent="0.2">
      <c r="A8193" t="s">
        <v>11564</v>
      </c>
      <c r="B8193">
        <v>0.60909100000000005</v>
      </c>
      <c r="C8193">
        <v>0.39090900000000001</v>
      </c>
      <c r="D8193">
        <v>0.60909100000000005</v>
      </c>
    </row>
    <row r="8194" spans="1:4" x14ac:dyDescent="0.2">
      <c r="A8194" t="s">
        <v>11565</v>
      </c>
      <c r="B8194">
        <v>0.63677700000000004</v>
      </c>
      <c r="C8194">
        <v>0.36322300000000002</v>
      </c>
      <c r="D8194">
        <v>0.63677700000000004</v>
      </c>
    </row>
    <row r="8195" spans="1:4" x14ac:dyDescent="0.2">
      <c r="A8195" t="s">
        <v>11566</v>
      </c>
      <c r="B8195">
        <v>0.66446300000000003</v>
      </c>
      <c r="C8195">
        <v>0.33553699999999997</v>
      </c>
      <c r="D8195">
        <v>0.66446300000000003</v>
      </c>
    </row>
    <row r="8196" spans="1:4" x14ac:dyDescent="0.2">
      <c r="A8196" t="s">
        <v>11567</v>
      </c>
      <c r="B8196">
        <v>0.69215099999999996</v>
      </c>
      <c r="C8196">
        <v>0.30784899999999998</v>
      </c>
      <c r="D8196">
        <v>0.69215099999999996</v>
      </c>
    </row>
    <row r="8197" spans="1:4" x14ac:dyDescent="0.2">
      <c r="A8197" t="s">
        <v>11568</v>
      </c>
      <c r="B8197">
        <v>0.33781</v>
      </c>
      <c r="C8197">
        <v>0.66218999999999995</v>
      </c>
      <c r="D8197">
        <v>0.33781</v>
      </c>
    </row>
    <row r="8198" spans="1:4" x14ac:dyDescent="0.2">
      <c r="A8198" t="s">
        <v>11569</v>
      </c>
      <c r="B8198">
        <v>0.36033100000000001</v>
      </c>
      <c r="C8198">
        <v>0.63966900000000004</v>
      </c>
      <c r="D8198">
        <v>0.36033100000000001</v>
      </c>
    </row>
    <row r="8199" spans="1:4" x14ac:dyDescent="0.2">
      <c r="A8199" t="s">
        <v>11570</v>
      </c>
      <c r="B8199">
        <v>0.382851</v>
      </c>
      <c r="C8199">
        <v>0.61714899999999995</v>
      </c>
      <c r="D8199">
        <v>0.382851</v>
      </c>
    </row>
    <row r="8200" spans="1:4" x14ac:dyDescent="0.2">
      <c r="A8200" t="s">
        <v>11571</v>
      </c>
      <c r="B8200">
        <v>0.40537400000000001</v>
      </c>
      <c r="C8200">
        <v>0.59462599999999999</v>
      </c>
      <c r="D8200">
        <v>0.40537400000000001</v>
      </c>
    </row>
    <row r="8201" spans="1:4" x14ac:dyDescent="0.2">
      <c r="A8201" t="s">
        <v>11572</v>
      </c>
      <c r="B8201">
        <v>0.427894</v>
      </c>
      <c r="C8201">
        <v>0.572106</v>
      </c>
      <c r="D8201">
        <v>0.427894</v>
      </c>
    </row>
    <row r="8202" spans="1:4" x14ac:dyDescent="0.2">
      <c r="A8202" t="s">
        <v>11573</v>
      </c>
      <c r="B8202">
        <v>0.45041300000000001</v>
      </c>
      <c r="C8202">
        <v>0.54958700000000005</v>
      </c>
      <c r="D8202">
        <v>0.45041300000000001</v>
      </c>
    </row>
    <row r="8203" spans="1:4" x14ac:dyDescent="0.2">
      <c r="A8203" t="s">
        <v>11574</v>
      </c>
      <c r="B8203">
        <v>0.47293000000000002</v>
      </c>
      <c r="C8203">
        <v>0.52707000000000004</v>
      </c>
      <c r="D8203">
        <v>0.47293000000000002</v>
      </c>
    </row>
    <row r="8204" spans="1:4" x14ac:dyDescent="0.2">
      <c r="A8204" t="s">
        <v>11575</v>
      </c>
      <c r="B8204">
        <v>0.49545499999999998</v>
      </c>
      <c r="C8204">
        <v>0.50454500000000002</v>
      </c>
      <c r="D8204">
        <v>0.49545499999999998</v>
      </c>
    </row>
    <row r="8205" spans="1:4" x14ac:dyDescent="0.2">
      <c r="A8205" t="s">
        <v>11576</v>
      </c>
      <c r="B8205">
        <v>0.51797499999999996</v>
      </c>
      <c r="C8205">
        <v>0.48202499999999998</v>
      </c>
      <c r="D8205">
        <v>0.51797499999999996</v>
      </c>
    </row>
    <row r="8206" spans="1:4" x14ac:dyDescent="0.2">
      <c r="A8206" t="s">
        <v>11577</v>
      </c>
      <c r="B8206">
        <v>0.54049700000000001</v>
      </c>
      <c r="C8206">
        <v>0.45950299999999999</v>
      </c>
      <c r="D8206">
        <v>0.54049700000000001</v>
      </c>
    </row>
    <row r="8207" spans="1:4" x14ac:dyDescent="0.2">
      <c r="A8207" t="s">
        <v>11578</v>
      </c>
      <c r="B8207">
        <v>0.56301599999999996</v>
      </c>
      <c r="C8207">
        <v>0.43698399999999998</v>
      </c>
      <c r="D8207">
        <v>0.56301599999999996</v>
      </c>
    </row>
    <row r="8208" spans="1:4" x14ac:dyDescent="0.2">
      <c r="A8208" t="s">
        <v>11579</v>
      </c>
      <c r="B8208">
        <v>0.29442099999999999</v>
      </c>
      <c r="C8208">
        <v>0.70557899999999996</v>
      </c>
      <c r="D8208">
        <v>0.29442099999999999</v>
      </c>
    </row>
    <row r="8209" spans="1:4" x14ac:dyDescent="0.2">
      <c r="A8209" t="s">
        <v>11580</v>
      </c>
      <c r="B8209">
        <v>0.31404700000000002</v>
      </c>
      <c r="C8209">
        <v>0.68595300000000003</v>
      </c>
      <c r="D8209">
        <v>0.31404700000000002</v>
      </c>
    </row>
    <row r="8210" spans="1:4" x14ac:dyDescent="0.2">
      <c r="A8210" t="s">
        <v>11581</v>
      </c>
      <c r="B8210">
        <v>0.33367799999999997</v>
      </c>
      <c r="C8210">
        <v>0.66632199999999997</v>
      </c>
      <c r="D8210">
        <v>0.33367799999999997</v>
      </c>
    </row>
    <row r="8211" spans="1:4" x14ac:dyDescent="0.2">
      <c r="A8211" t="s">
        <v>11582</v>
      </c>
      <c r="B8211">
        <v>0.35330499999999998</v>
      </c>
      <c r="C8211">
        <v>0.64669500000000002</v>
      </c>
      <c r="D8211">
        <v>0.35330499999999998</v>
      </c>
    </row>
    <row r="8212" spans="1:4" x14ac:dyDescent="0.2">
      <c r="A8212" t="s">
        <v>11583</v>
      </c>
      <c r="B8212">
        <v>0.37293399999999999</v>
      </c>
      <c r="C8212">
        <v>0.62706600000000001</v>
      </c>
      <c r="D8212">
        <v>0.37293399999999999</v>
      </c>
    </row>
    <row r="8213" spans="1:4" x14ac:dyDescent="0.2">
      <c r="A8213" t="s">
        <v>11584</v>
      </c>
      <c r="B8213">
        <v>0.39256600000000003</v>
      </c>
      <c r="C8213">
        <v>0.60743400000000003</v>
      </c>
      <c r="D8213">
        <v>0.39256600000000003</v>
      </c>
    </row>
    <row r="8214" spans="1:4" x14ac:dyDescent="0.2">
      <c r="A8214" t="s">
        <v>11585</v>
      </c>
      <c r="B8214">
        <v>0.41219099999999997</v>
      </c>
      <c r="C8214">
        <v>0.58780900000000003</v>
      </c>
      <c r="D8214">
        <v>0.41219099999999997</v>
      </c>
    </row>
    <row r="8215" spans="1:4" x14ac:dyDescent="0.2">
      <c r="A8215" t="s">
        <v>11586</v>
      </c>
      <c r="B8215">
        <v>0.43181999999999998</v>
      </c>
      <c r="C8215">
        <v>0.56818000000000002</v>
      </c>
      <c r="D8215">
        <v>0.43181999999999998</v>
      </c>
    </row>
    <row r="8216" spans="1:4" x14ac:dyDescent="0.2">
      <c r="A8216" t="s">
        <v>11587</v>
      </c>
      <c r="B8216">
        <v>0.45144600000000001</v>
      </c>
      <c r="C8216">
        <v>0.54855399999999999</v>
      </c>
      <c r="D8216">
        <v>0.45144600000000001</v>
      </c>
    </row>
    <row r="8217" spans="1:4" x14ac:dyDescent="0.2">
      <c r="A8217" t="s">
        <v>11588</v>
      </c>
      <c r="B8217">
        <v>0.47107399999999999</v>
      </c>
      <c r="C8217">
        <v>0.52892600000000001</v>
      </c>
      <c r="D8217">
        <v>0.47107399999999999</v>
      </c>
    </row>
    <row r="8218" spans="1:4" x14ac:dyDescent="0.2">
      <c r="A8218" t="s">
        <v>11589</v>
      </c>
      <c r="B8218">
        <v>0.49070399999999997</v>
      </c>
      <c r="C8218">
        <v>0.50929599999999997</v>
      </c>
      <c r="D8218">
        <v>0.49070399999999997</v>
      </c>
    </row>
    <row r="8219" spans="1:4" x14ac:dyDescent="0.2">
      <c r="A8219" t="s">
        <v>11590</v>
      </c>
      <c r="B8219">
        <v>0.36259999999999998</v>
      </c>
      <c r="C8219">
        <v>0.63739999999999997</v>
      </c>
      <c r="D8219">
        <v>0.36259999999999998</v>
      </c>
    </row>
    <row r="8220" spans="1:4" x14ac:dyDescent="0.2">
      <c r="A8220" t="s">
        <v>11591</v>
      </c>
      <c r="B8220">
        <v>0.38677699999999998</v>
      </c>
      <c r="C8220">
        <v>0.61322299999999996</v>
      </c>
      <c r="D8220">
        <v>0.38677699999999998</v>
      </c>
    </row>
    <row r="8221" spans="1:4" x14ac:dyDescent="0.2">
      <c r="A8221" t="s">
        <v>11592</v>
      </c>
      <c r="B8221">
        <v>0.41095300000000001</v>
      </c>
      <c r="C8221">
        <v>0.58904699999999999</v>
      </c>
      <c r="D8221">
        <v>0.41095300000000001</v>
      </c>
    </row>
    <row r="8222" spans="1:4" x14ac:dyDescent="0.2">
      <c r="A8222" t="s">
        <v>11593</v>
      </c>
      <c r="B8222">
        <v>0.43512499999999998</v>
      </c>
      <c r="C8222">
        <v>0.56487500000000002</v>
      </c>
      <c r="D8222">
        <v>0.43512499999999998</v>
      </c>
    </row>
    <row r="8223" spans="1:4" x14ac:dyDescent="0.2">
      <c r="A8223" t="s">
        <v>11594</v>
      </c>
      <c r="B8223">
        <v>0.45929799999999998</v>
      </c>
      <c r="C8223">
        <v>0.54070200000000002</v>
      </c>
      <c r="D8223">
        <v>0.45929799999999998</v>
      </c>
    </row>
    <row r="8224" spans="1:4" x14ac:dyDescent="0.2">
      <c r="A8224" t="s">
        <v>11595</v>
      </c>
      <c r="B8224">
        <v>0.48347099999999998</v>
      </c>
      <c r="C8224">
        <v>0.51652900000000002</v>
      </c>
      <c r="D8224">
        <v>0.48347099999999998</v>
      </c>
    </row>
    <row r="8225" spans="1:4" x14ac:dyDescent="0.2">
      <c r="A8225" t="s">
        <v>11596</v>
      </c>
      <c r="B8225">
        <v>0.50764500000000001</v>
      </c>
      <c r="C8225">
        <v>0.49235499999999999</v>
      </c>
      <c r="D8225">
        <v>0.50764500000000001</v>
      </c>
    </row>
    <row r="8226" spans="1:4" x14ac:dyDescent="0.2">
      <c r="A8226" t="s">
        <v>11597</v>
      </c>
      <c r="B8226">
        <v>0.53181900000000004</v>
      </c>
      <c r="C8226">
        <v>0.46818100000000001</v>
      </c>
      <c r="D8226">
        <v>0.53181900000000004</v>
      </c>
    </row>
    <row r="8227" spans="1:4" x14ac:dyDescent="0.2">
      <c r="A8227" t="s">
        <v>11598</v>
      </c>
      <c r="B8227">
        <v>0.55599200000000004</v>
      </c>
      <c r="C8227">
        <v>0.44400800000000001</v>
      </c>
      <c r="D8227">
        <v>0.55599200000000004</v>
      </c>
    </row>
    <row r="8228" spans="1:4" x14ac:dyDescent="0.2">
      <c r="A8228" t="s">
        <v>11599</v>
      </c>
      <c r="B8228">
        <v>0.58016400000000001</v>
      </c>
      <c r="C8228">
        <v>0.41983599999999999</v>
      </c>
      <c r="D8228">
        <v>0.58016400000000001</v>
      </c>
    </row>
    <row r="8229" spans="1:4" x14ac:dyDescent="0.2">
      <c r="A8229" t="s">
        <v>11600</v>
      </c>
      <c r="B8229">
        <v>0.60433599999999998</v>
      </c>
      <c r="C8229">
        <v>0.39566400000000002</v>
      </c>
      <c r="D8229">
        <v>0.60433599999999998</v>
      </c>
    </row>
    <row r="8230" spans="1:4" x14ac:dyDescent="0.2">
      <c r="A8230" t="s">
        <v>11601</v>
      </c>
      <c r="B8230">
        <v>0.33471099999999998</v>
      </c>
      <c r="C8230">
        <v>0.66528900000000002</v>
      </c>
      <c r="D8230">
        <v>0.33471099999999998</v>
      </c>
    </row>
    <row r="8231" spans="1:4" x14ac:dyDescent="0.2">
      <c r="A8231" t="s">
        <v>11602</v>
      </c>
      <c r="B8231">
        <v>0.35702499999999998</v>
      </c>
      <c r="C8231">
        <v>0.64297499999999996</v>
      </c>
      <c r="D8231">
        <v>0.35702499999999998</v>
      </c>
    </row>
    <row r="8232" spans="1:4" x14ac:dyDescent="0.2">
      <c r="A8232" t="s">
        <v>11603</v>
      </c>
      <c r="B8232">
        <v>0.37933899999999998</v>
      </c>
      <c r="C8232">
        <v>0.62066100000000002</v>
      </c>
      <c r="D8232">
        <v>0.37933899999999998</v>
      </c>
    </row>
    <row r="8233" spans="1:4" x14ac:dyDescent="0.2">
      <c r="A8233" t="s">
        <v>11604</v>
      </c>
      <c r="B8233">
        <v>0.40165400000000001</v>
      </c>
      <c r="C8233">
        <v>0.59834600000000004</v>
      </c>
      <c r="D8233">
        <v>0.40165400000000001</v>
      </c>
    </row>
    <row r="8234" spans="1:4" x14ac:dyDescent="0.2">
      <c r="A8234" t="s">
        <v>11605</v>
      </c>
      <c r="B8234">
        <v>0.42396899999999998</v>
      </c>
      <c r="C8234">
        <v>0.57603099999999996</v>
      </c>
      <c r="D8234">
        <v>0.42396899999999998</v>
      </c>
    </row>
    <row r="8235" spans="1:4" x14ac:dyDescent="0.2">
      <c r="A8235" t="s">
        <v>11606</v>
      </c>
      <c r="B8235">
        <v>0.44628099999999998</v>
      </c>
      <c r="C8235">
        <v>0.55371899999999996</v>
      </c>
      <c r="D8235">
        <v>0.44628099999999998</v>
      </c>
    </row>
    <row r="8236" spans="1:4" x14ac:dyDescent="0.2">
      <c r="A8236" t="s">
        <v>11607</v>
      </c>
      <c r="B8236">
        <v>0.46860200000000002</v>
      </c>
      <c r="C8236">
        <v>0.53139800000000004</v>
      </c>
      <c r="D8236">
        <v>0.46860200000000002</v>
      </c>
    </row>
    <row r="8237" spans="1:4" x14ac:dyDescent="0.2">
      <c r="A8237" t="s">
        <v>11608</v>
      </c>
      <c r="B8237">
        <v>0.49090899999999998</v>
      </c>
      <c r="C8237">
        <v>0.50909099999999996</v>
      </c>
      <c r="D8237">
        <v>0.49090899999999998</v>
      </c>
    </row>
    <row r="8238" spans="1:4" x14ac:dyDescent="0.2">
      <c r="A8238" t="s">
        <v>11609</v>
      </c>
      <c r="B8238">
        <v>0.51322299999999998</v>
      </c>
      <c r="C8238">
        <v>0.48677700000000002</v>
      </c>
      <c r="D8238">
        <v>0.51322299999999998</v>
      </c>
    </row>
    <row r="8239" spans="1:4" x14ac:dyDescent="0.2">
      <c r="A8239" t="s">
        <v>11610</v>
      </c>
      <c r="B8239">
        <v>0.53553700000000004</v>
      </c>
      <c r="C8239">
        <v>0.46446300000000001</v>
      </c>
      <c r="D8239">
        <v>0.53553700000000004</v>
      </c>
    </row>
    <row r="8240" spans="1:4" x14ac:dyDescent="0.2">
      <c r="A8240" t="s">
        <v>11611</v>
      </c>
      <c r="B8240">
        <v>0.55785099999999999</v>
      </c>
      <c r="C8240">
        <v>0.44214900000000001</v>
      </c>
      <c r="D8240">
        <v>0.55785099999999999</v>
      </c>
    </row>
    <row r="8241" spans="1:4" x14ac:dyDescent="0.2">
      <c r="A8241" t="s">
        <v>11612</v>
      </c>
      <c r="B8241">
        <v>0.29442099999999999</v>
      </c>
      <c r="C8241">
        <v>0.70557899999999996</v>
      </c>
      <c r="D8241">
        <v>0.29442099999999999</v>
      </c>
    </row>
    <row r="8242" spans="1:4" x14ac:dyDescent="0.2">
      <c r="A8242" t="s">
        <v>11613</v>
      </c>
      <c r="B8242">
        <v>0.31404700000000002</v>
      </c>
      <c r="C8242">
        <v>0.68595300000000003</v>
      </c>
      <c r="D8242">
        <v>0.31404700000000002</v>
      </c>
    </row>
    <row r="8243" spans="1:4" x14ac:dyDescent="0.2">
      <c r="A8243" t="s">
        <v>11614</v>
      </c>
      <c r="B8243">
        <v>0.33367799999999997</v>
      </c>
      <c r="C8243">
        <v>0.66632199999999997</v>
      </c>
      <c r="D8243">
        <v>0.33367799999999997</v>
      </c>
    </row>
    <row r="8244" spans="1:4" x14ac:dyDescent="0.2">
      <c r="A8244" t="s">
        <v>11615</v>
      </c>
      <c r="B8244">
        <v>0.35330499999999998</v>
      </c>
      <c r="C8244">
        <v>0.64669500000000002</v>
      </c>
      <c r="D8244">
        <v>0.35330499999999998</v>
      </c>
    </row>
    <row r="8245" spans="1:4" x14ac:dyDescent="0.2">
      <c r="A8245" t="s">
        <v>11616</v>
      </c>
      <c r="B8245">
        <v>0.37293399999999999</v>
      </c>
      <c r="C8245">
        <v>0.62706600000000001</v>
      </c>
      <c r="D8245">
        <v>0.37293399999999999</v>
      </c>
    </row>
    <row r="8246" spans="1:4" x14ac:dyDescent="0.2">
      <c r="A8246" t="s">
        <v>11617</v>
      </c>
      <c r="B8246">
        <v>0.39256600000000003</v>
      </c>
      <c r="C8246">
        <v>0.60743400000000003</v>
      </c>
      <c r="D8246">
        <v>0.39256600000000003</v>
      </c>
    </row>
    <row r="8247" spans="1:4" x14ac:dyDescent="0.2">
      <c r="A8247" t="s">
        <v>11618</v>
      </c>
      <c r="B8247">
        <v>0.41219099999999997</v>
      </c>
      <c r="C8247">
        <v>0.58780900000000003</v>
      </c>
      <c r="D8247">
        <v>0.41219099999999997</v>
      </c>
    </row>
    <row r="8248" spans="1:4" x14ac:dyDescent="0.2">
      <c r="A8248" t="s">
        <v>11619</v>
      </c>
      <c r="B8248">
        <v>0.43181999999999998</v>
      </c>
      <c r="C8248">
        <v>0.56818000000000002</v>
      </c>
      <c r="D8248">
        <v>0.43181999999999998</v>
      </c>
    </row>
    <row r="8249" spans="1:4" x14ac:dyDescent="0.2">
      <c r="A8249" t="s">
        <v>11620</v>
      </c>
      <c r="B8249">
        <v>0.45144600000000001</v>
      </c>
      <c r="C8249">
        <v>0.54855399999999999</v>
      </c>
      <c r="D8249">
        <v>0.45144600000000001</v>
      </c>
    </row>
    <row r="8250" spans="1:4" x14ac:dyDescent="0.2">
      <c r="A8250" t="s">
        <v>11621</v>
      </c>
      <c r="B8250">
        <v>0.47107399999999999</v>
      </c>
      <c r="C8250">
        <v>0.52892600000000001</v>
      </c>
      <c r="D8250">
        <v>0.47107399999999999</v>
      </c>
    </row>
    <row r="8251" spans="1:4" x14ac:dyDescent="0.2">
      <c r="A8251" t="s">
        <v>11622</v>
      </c>
      <c r="B8251">
        <v>0.49070399999999997</v>
      </c>
      <c r="C8251">
        <v>0.50929599999999997</v>
      </c>
      <c r="D8251">
        <v>0.49070399999999997</v>
      </c>
    </row>
    <row r="8252" spans="1:4" x14ac:dyDescent="0.2">
      <c r="A8252" t="s">
        <v>11623</v>
      </c>
      <c r="B8252">
        <v>0.54054000000000002</v>
      </c>
      <c r="C8252">
        <v>0.45945999999999998</v>
      </c>
      <c r="D8252">
        <v>0.54054000000000002</v>
      </c>
    </row>
    <row r="8253" spans="1:4" x14ac:dyDescent="0.2">
      <c r="A8253" t="s">
        <v>11624</v>
      </c>
      <c r="B8253">
        <v>0.57657700000000001</v>
      </c>
      <c r="C8253">
        <v>0.42342299999999999</v>
      </c>
      <c r="D8253">
        <v>0.57657700000000001</v>
      </c>
    </row>
    <row r="8254" spans="1:4" x14ac:dyDescent="0.2">
      <c r="A8254" t="s">
        <v>11625</v>
      </c>
      <c r="B8254">
        <v>0.61261299999999996</v>
      </c>
      <c r="C8254">
        <v>0.38738699999999998</v>
      </c>
      <c r="D8254">
        <v>0.61261299999999996</v>
      </c>
    </row>
    <row r="8255" spans="1:4" x14ac:dyDescent="0.2">
      <c r="A8255" t="s">
        <v>11626</v>
      </c>
      <c r="B8255">
        <v>0.64864900000000003</v>
      </c>
      <c r="C8255">
        <v>0.35135100000000002</v>
      </c>
      <c r="D8255">
        <v>0.64864900000000003</v>
      </c>
    </row>
    <row r="8256" spans="1:4" x14ac:dyDescent="0.2">
      <c r="A8256" t="s">
        <v>11627</v>
      </c>
      <c r="B8256">
        <v>0.68468499999999999</v>
      </c>
      <c r="C8256">
        <v>0.31531500000000001</v>
      </c>
      <c r="D8256">
        <v>0.68468499999999999</v>
      </c>
    </row>
    <row r="8257" spans="1:4" x14ac:dyDescent="0.2">
      <c r="A8257" t="s">
        <v>11628</v>
      </c>
      <c r="B8257">
        <v>0.72072099999999995</v>
      </c>
      <c r="C8257">
        <v>0.279279</v>
      </c>
      <c r="D8257">
        <v>0.72072099999999995</v>
      </c>
    </row>
    <row r="8258" spans="1:4" x14ac:dyDescent="0.2">
      <c r="A8258" t="s">
        <v>11629</v>
      </c>
      <c r="B8258">
        <v>0.75675700000000001</v>
      </c>
      <c r="C8258">
        <v>0.24324299999999999</v>
      </c>
      <c r="D8258">
        <v>0.75675700000000001</v>
      </c>
    </row>
    <row r="8259" spans="1:4" x14ac:dyDescent="0.2">
      <c r="A8259" t="s">
        <v>11630</v>
      </c>
      <c r="B8259">
        <v>0.79279100000000002</v>
      </c>
      <c r="C8259">
        <v>0.207209</v>
      </c>
      <c r="D8259">
        <v>0.79279100000000002</v>
      </c>
    </row>
    <row r="8260" spans="1:4" x14ac:dyDescent="0.2">
      <c r="A8260" t="s">
        <v>11631</v>
      </c>
      <c r="B8260">
        <v>0.82882999999999996</v>
      </c>
      <c r="C8260">
        <v>0.17116999999999999</v>
      </c>
      <c r="D8260">
        <v>0.82882999999999996</v>
      </c>
    </row>
    <row r="8261" spans="1:4" x14ac:dyDescent="0.2">
      <c r="A8261" t="s">
        <v>11632</v>
      </c>
      <c r="B8261">
        <v>0.86486799999999997</v>
      </c>
      <c r="C8261">
        <v>0.135132</v>
      </c>
      <c r="D8261">
        <v>0.86486799999999997</v>
      </c>
    </row>
    <row r="8262" spans="1:4" x14ac:dyDescent="0.2">
      <c r="A8262" t="s">
        <v>11633</v>
      </c>
      <c r="B8262">
        <v>0.90090300000000001</v>
      </c>
      <c r="C8262">
        <v>9.9097000000000005E-2</v>
      </c>
      <c r="D8262">
        <v>0.90090300000000001</v>
      </c>
    </row>
    <row r="8263" spans="1:4" x14ac:dyDescent="0.2">
      <c r="A8263" t="s">
        <v>11634</v>
      </c>
      <c r="B8263">
        <v>0.35810799999999998</v>
      </c>
      <c r="C8263">
        <v>0.64189200000000002</v>
      </c>
      <c r="D8263">
        <v>0.35810799999999998</v>
      </c>
    </row>
    <row r="8264" spans="1:4" x14ac:dyDescent="0.2">
      <c r="A8264" t="s">
        <v>11635</v>
      </c>
      <c r="B8264">
        <v>0.38198199999999999</v>
      </c>
      <c r="C8264">
        <v>0.61801799999999996</v>
      </c>
      <c r="D8264">
        <v>0.38198199999999999</v>
      </c>
    </row>
    <row r="8265" spans="1:4" x14ac:dyDescent="0.2">
      <c r="A8265" t="s">
        <v>11636</v>
      </c>
      <c r="B8265">
        <v>0.405858</v>
      </c>
      <c r="C8265">
        <v>0.59414199999999995</v>
      </c>
      <c r="D8265">
        <v>0.405858</v>
      </c>
    </row>
    <row r="8266" spans="1:4" x14ac:dyDescent="0.2">
      <c r="A8266" t="s">
        <v>11637</v>
      </c>
      <c r="B8266">
        <v>0.42973099999999997</v>
      </c>
      <c r="C8266">
        <v>0.57026900000000003</v>
      </c>
      <c r="D8266">
        <v>0.42973099999999997</v>
      </c>
    </row>
    <row r="8267" spans="1:4" x14ac:dyDescent="0.2">
      <c r="A8267" t="s">
        <v>11638</v>
      </c>
      <c r="B8267">
        <v>0.45360299999999998</v>
      </c>
      <c r="C8267">
        <v>0.54639700000000002</v>
      </c>
      <c r="D8267">
        <v>0.45360299999999998</v>
      </c>
    </row>
    <row r="8268" spans="1:4" x14ac:dyDescent="0.2">
      <c r="A8268" t="s">
        <v>11639</v>
      </c>
      <c r="B8268">
        <v>0.47747699999999998</v>
      </c>
      <c r="C8268">
        <v>0.52252299999999996</v>
      </c>
      <c r="D8268">
        <v>0.47747699999999998</v>
      </c>
    </row>
    <row r="8269" spans="1:4" x14ac:dyDescent="0.2">
      <c r="A8269" t="s">
        <v>11640</v>
      </c>
      <c r="B8269">
        <v>0.50135099999999999</v>
      </c>
      <c r="C8269">
        <v>0.49864900000000001</v>
      </c>
      <c r="D8269">
        <v>0.50135099999999999</v>
      </c>
    </row>
    <row r="8270" spans="1:4" x14ac:dyDescent="0.2">
      <c r="A8270" t="s">
        <v>11641</v>
      </c>
      <c r="B8270">
        <v>0.52522500000000005</v>
      </c>
      <c r="C8270">
        <v>0.474775</v>
      </c>
      <c r="D8270">
        <v>0.52522500000000005</v>
      </c>
    </row>
    <row r="8271" spans="1:4" x14ac:dyDescent="0.2">
      <c r="A8271" t="s">
        <v>11642</v>
      </c>
      <c r="B8271">
        <v>0.549099</v>
      </c>
      <c r="C8271">
        <v>0.450901</v>
      </c>
      <c r="D8271">
        <v>0.549099</v>
      </c>
    </row>
    <row r="8272" spans="1:4" x14ac:dyDescent="0.2">
      <c r="A8272" t="s">
        <v>11643</v>
      </c>
      <c r="B8272">
        <v>0.57297200000000004</v>
      </c>
      <c r="C8272">
        <v>0.42702800000000002</v>
      </c>
      <c r="D8272">
        <v>0.57297200000000004</v>
      </c>
    </row>
    <row r="8273" spans="1:4" x14ac:dyDescent="0.2">
      <c r="A8273" t="s">
        <v>11644</v>
      </c>
      <c r="B8273">
        <v>0.59684400000000004</v>
      </c>
      <c r="C8273">
        <v>0.40315600000000001</v>
      </c>
      <c r="D8273">
        <v>0.59684400000000004</v>
      </c>
    </row>
    <row r="8274" spans="1:4" x14ac:dyDescent="0.2">
      <c r="A8274" t="s">
        <v>11645</v>
      </c>
      <c r="B8274">
        <v>0.46621600000000002</v>
      </c>
      <c r="C8274">
        <v>0.53378400000000004</v>
      </c>
      <c r="D8274">
        <v>0.46621600000000002</v>
      </c>
    </row>
    <row r="8275" spans="1:4" x14ac:dyDescent="0.2">
      <c r="A8275" t="s">
        <v>11646</v>
      </c>
      <c r="B8275">
        <v>0.49729699999999999</v>
      </c>
      <c r="C8275">
        <v>0.50270300000000001</v>
      </c>
      <c r="D8275">
        <v>0.49729699999999999</v>
      </c>
    </row>
    <row r="8276" spans="1:4" x14ac:dyDescent="0.2">
      <c r="A8276" t="s">
        <v>11647</v>
      </c>
      <c r="B8276">
        <v>0.52837800000000001</v>
      </c>
      <c r="C8276">
        <v>0.47162199999999999</v>
      </c>
      <c r="D8276">
        <v>0.52837800000000001</v>
      </c>
    </row>
    <row r="8277" spans="1:4" x14ac:dyDescent="0.2">
      <c r="A8277" t="s">
        <v>11648</v>
      </c>
      <c r="B8277">
        <v>0.55945800000000001</v>
      </c>
      <c r="C8277">
        <v>0.44054199999999999</v>
      </c>
      <c r="D8277">
        <v>0.55945800000000001</v>
      </c>
    </row>
    <row r="8278" spans="1:4" x14ac:dyDescent="0.2">
      <c r="A8278" t="s">
        <v>11649</v>
      </c>
      <c r="B8278">
        <v>0.59053999999999995</v>
      </c>
      <c r="C8278">
        <v>0.40945999999999999</v>
      </c>
      <c r="D8278">
        <v>0.59053999999999995</v>
      </c>
    </row>
    <row r="8279" spans="1:4" x14ac:dyDescent="0.2">
      <c r="A8279" t="s">
        <v>11650</v>
      </c>
      <c r="B8279">
        <v>0.62161999999999995</v>
      </c>
      <c r="C8279">
        <v>0.37837999999999999</v>
      </c>
      <c r="D8279">
        <v>0.62161999999999995</v>
      </c>
    </row>
    <row r="8280" spans="1:4" x14ac:dyDescent="0.2">
      <c r="A8280" t="s">
        <v>11651</v>
      </c>
      <c r="B8280">
        <v>0.65270300000000003</v>
      </c>
      <c r="C8280">
        <v>0.34729700000000002</v>
      </c>
      <c r="D8280">
        <v>0.65270300000000003</v>
      </c>
    </row>
    <row r="8281" spans="1:4" x14ac:dyDescent="0.2">
      <c r="A8281" t="s">
        <v>11652</v>
      </c>
      <c r="B8281">
        <v>0.683786</v>
      </c>
      <c r="C8281">
        <v>0.316214</v>
      </c>
      <c r="D8281">
        <v>0.683786</v>
      </c>
    </row>
    <row r="8282" spans="1:4" x14ac:dyDescent="0.2">
      <c r="A8282" t="s">
        <v>11653</v>
      </c>
      <c r="B8282">
        <v>0.71486799999999995</v>
      </c>
      <c r="C8282">
        <v>0.285132</v>
      </c>
      <c r="D8282">
        <v>0.71486799999999995</v>
      </c>
    </row>
    <row r="8283" spans="1:4" x14ac:dyDescent="0.2">
      <c r="A8283" t="s">
        <v>11654</v>
      </c>
      <c r="B8283">
        <v>0.74594700000000003</v>
      </c>
      <c r="C8283">
        <v>0.25405299999999997</v>
      </c>
      <c r="D8283">
        <v>0.74594700000000003</v>
      </c>
    </row>
    <row r="8284" spans="1:4" x14ac:dyDescent="0.2">
      <c r="A8284" t="s">
        <v>11655</v>
      </c>
      <c r="B8284">
        <v>0.77702700000000002</v>
      </c>
      <c r="C8284">
        <v>0.222973</v>
      </c>
      <c r="D8284">
        <v>0.77702700000000002</v>
      </c>
    </row>
    <row r="8285" spans="1:4" x14ac:dyDescent="0.2">
      <c r="A8285" t="s">
        <v>11656</v>
      </c>
      <c r="B8285">
        <v>0.35135100000000002</v>
      </c>
      <c r="C8285">
        <v>0.64864900000000003</v>
      </c>
      <c r="D8285">
        <v>0.35135100000000002</v>
      </c>
    </row>
    <row r="8286" spans="1:4" x14ac:dyDescent="0.2">
      <c r="A8286" t="s">
        <v>11657</v>
      </c>
      <c r="B8286">
        <v>0.37477500000000002</v>
      </c>
      <c r="C8286">
        <v>0.62522500000000003</v>
      </c>
      <c r="D8286">
        <v>0.37477500000000002</v>
      </c>
    </row>
    <row r="8287" spans="1:4" x14ac:dyDescent="0.2">
      <c r="A8287" t="s">
        <v>11658</v>
      </c>
      <c r="B8287">
        <v>0.3982</v>
      </c>
      <c r="C8287">
        <v>0.6018</v>
      </c>
      <c r="D8287">
        <v>0.3982</v>
      </c>
    </row>
    <row r="8288" spans="1:4" x14ac:dyDescent="0.2">
      <c r="A8288" t="s">
        <v>11659</v>
      </c>
      <c r="B8288">
        <v>0.421624</v>
      </c>
      <c r="C8288">
        <v>0.578376</v>
      </c>
      <c r="D8288">
        <v>0.421624</v>
      </c>
    </row>
    <row r="8289" spans="1:4" x14ac:dyDescent="0.2">
      <c r="A8289" t="s">
        <v>11660</v>
      </c>
      <c r="B8289">
        <v>0.44504500000000002</v>
      </c>
      <c r="C8289">
        <v>0.55495499999999998</v>
      </c>
      <c r="D8289">
        <v>0.44504500000000002</v>
      </c>
    </row>
    <row r="8290" spans="1:4" x14ac:dyDescent="0.2">
      <c r="A8290" t="s">
        <v>11661</v>
      </c>
      <c r="B8290">
        <v>0.46846199999999999</v>
      </c>
      <c r="C8290">
        <v>0.53153799999999995</v>
      </c>
      <c r="D8290">
        <v>0.46846199999999999</v>
      </c>
    </row>
    <row r="8291" spans="1:4" x14ac:dyDescent="0.2">
      <c r="A8291" t="s">
        <v>11662</v>
      </c>
      <c r="B8291">
        <v>0.491892</v>
      </c>
      <c r="C8291">
        <v>0.508108</v>
      </c>
      <c r="D8291">
        <v>0.491892</v>
      </c>
    </row>
    <row r="8292" spans="1:4" x14ac:dyDescent="0.2">
      <c r="A8292" t="s">
        <v>11663</v>
      </c>
      <c r="B8292">
        <v>0.515316</v>
      </c>
      <c r="C8292">
        <v>0.484684</v>
      </c>
      <c r="D8292">
        <v>0.515316</v>
      </c>
    </row>
    <row r="8293" spans="1:4" x14ac:dyDescent="0.2">
      <c r="A8293" t="s">
        <v>11664</v>
      </c>
      <c r="B8293">
        <v>0.53874100000000003</v>
      </c>
      <c r="C8293">
        <v>0.46125899999999997</v>
      </c>
      <c r="D8293">
        <v>0.53874100000000003</v>
      </c>
    </row>
    <row r="8294" spans="1:4" x14ac:dyDescent="0.2">
      <c r="A8294" t="s">
        <v>11665</v>
      </c>
      <c r="B8294">
        <v>0.56216200000000005</v>
      </c>
      <c r="C8294">
        <v>0.437838</v>
      </c>
      <c r="D8294">
        <v>0.56216200000000005</v>
      </c>
    </row>
    <row r="8295" spans="1:4" x14ac:dyDescent="0.2">
      <c r="A8295" t="s">
        <v>11666</v>
      </c>
      <c r="B8295">
        <v>0.58558299999999996</v>
      </c>
      <c r="C8295">
        <v>0.41441699999999998</v>
      </c>
      <c r="D8295">
        <v>0.58558299999999996</v>
      </c>
    </row>
    <row r="8296" spans="1:4" x14ac:dyDescent="0.2">
      <c r="A8296" t="s">
        <v>11667</v>
      </c>
      <c r="B8296">
        <v>0.35810799999999998</v>
      </c>
      <c r="C8296">
        <v>0.64189200000000002</v>
      </c>
      <c r="D8296">
        <v>0.35810799999999998</v>
      </c>
    </row>
    <row r="8297" spans="1:4" x14ac:dyDescent="0.2">
      <c r="A8297" t="s">
        <v>11668</v>
      </c>
      <c r="B8297">
        <v>0.38198199999999999</v>
      </c>
      <c r="C8297">
        <v>0.61801799999999996</v>
      </c>
      <c r="D8297">
        <v>0.38198199999999999</v>
      </c>
    </row>
    <row r="8298" spans="1:4" x14ac:dyDescent="0.2">
      <c r="A8298" t="s">
        <v>11669</v>
      </c>
      <c r="B8298">
        <v>0.405858</v>
      </c>
      <c r="C8298">
        <v>0.59414199999999995</v>
      </c>
      <c r="D8298">
        <v>0.405858</v>
      </c>
    </row>
    <row r="8299" spans="1:4" x14ac:dyDescent="0.2">
      <c r="A8299" t="s">
        <v>11670</v>
      </c>
      <c r="B8299">
        <v>0.42973099999999997</v>
      </c>
      <c r="C8299">
        <v>0.57026900000000003</v>
      </c>
      <c r="D8299">
        <v>0.42973099999999997</v>
      </c>
    </row>
    <row r="8300" spans="1:4" x14ac:dyDescent="0.2">
      <c r="A8300" t="s">
        <v>11671</v>
      </c>
      <c r="B8300">
        <v>0.45360299999999998</v>
      </c>
      <c r="C8300">
        <v>0.54639700000000002</v>
      </c>
      <c r="D8300">
        <v>0.45360299999999998</v>
      </c>
    </row>
    <row r="8301" spans="1:4" x14ac:dyDescent="0.2">
      <c r="A8301" t="s">
        <v>11672</v>
      </c>
      <c r="B8301">
        <v>0.47747699999999998</v>
      </c>
      <c r="C8301">
        <v>0.52252299999999996</v>
      </c>
      <c r="D8301">
        <v>0.47747699999999998</v>
      </c>
    </row>
    <row r="8302" spans="1:4" x14ac:dyDescent="0.2">
      <c r="A8302" t="s">
        <v>11673</v>
      </c>
      <c r="B8302">
        <v>0.50135099999999999</v>
      </c>
      <c r="C8302">
        <v>0.49864900000000001</v>
      </c>
      <c r="D8302">
        <v>0.50135099999999999</v>
      </c>
    </row>
    <row r="8303" spans="1:4" x14ac:dyDescent="0.2">
      <c r="A8303" t="s">
        <v>11674</v>
      </c>
      <c r="B8303">
        <v>0.52522500000000005</v>
      </c>
      <c r="C8303">
        <v>0.474775</v>
      </c>
      <c r="D8303">
        <v>0.52522500000000005</v>
      </c>
    </row>
    <row r="8304" spans="1:4" x14ac:dyDescent="0.2">
      <c r="A8304" t="s">
        <v>11675</v>
      </c>
      <c r="B8304">
        <v>0.549099</v>
      </c>
      <c r="C8304">
        <v>0.450901</v>
      </c>
      <c r="D8304">
        <v>0.549099</v>
      </c>
    </row>
    <row r="8305" spans="1:4" x14ac:dyDescent="0.2">
      <c r="A8305" t="s">
        <v>11676</v>
      </c>
      <c r="B8305">
        <v>0.57297200000000004</v>
      </c>
      <c r="C8305">
        <v>0.42702800000000002</v>
      </c>
      <c r="D8305">
        <v>0.57297200000000004</v>
      </c>
    </row>
    <row r="8306" spans="1:4" x14ac:dyDescent="0.2">
      <c r="A8306" t="s">
        <v>11677</v>
      </c>
      <c r="B8306">
        <v>0.59684400000000004</v>
      </c>
      <c r="C8306">
        <v>0.40315600000000001</v>
      </c>
      <c r="D8306">
        <v>0.59684400000000004</v>
      </c>
    </row>
    <row r="8307" spans="1:4" x14ac:dyDescent="0.2">
      <c r="A8307" t="s">
        <v>11678</v>
      </c>
      <c r="B8307">
        <v>0.40540799999999999</v>
      </c>
      <c r="C8307">
        <v>0.59459200000000001</v>
      </c>
      <c r="D8307">
        <v>0.40540799999999999</v>
      </c>
    </row>
    <row r="8308" spans="1:4" x14ac:dyDescent="0.2">
      <c r="A8308" t="s">
        <v>11679</v>
      </c>
      <c r="B8308">
        <v>0.43243300000000001</v>
      </c>
      <c r="C8308">
        <v>0.56756700000000004</v>
      </c>
      <c r="D8308">
        <v>0.43243300000000001</v>
      </c>
    </row>
    <row r="8309" spans="1:4" x14ac:dyDescent="0.2">
      <c r="A8309" t="s">
        <v>11680</v>
      </c>
      <c r="B8309">
        <v>0.45945799999999998</v>
      </c>
      <c r="C8309">
        <v>0.54054199999999997</v>
      </c>
      <c r="D8309">
        <v>0.45945799999999998</v>
      </c>
    </row>
    <row r="8310" spans="1:4" x14ac:dyDescent="0.2">
      <c r="A8310" t="s">
        <v>11681</v>
      </c>
      <c r="B8310">
        <v>0.48648599999999997</v>
      </c>
      <c r="C8310">
        <v>0.51351400000000003</v>
      </c>
      <c r="D8310">
        <v>0.48648599999999997</v>
      </c>
    </row>
    <row r="8311" spans="1:4" x14ac:dyDescent="0.2">
      <c r="A8311" t="s">
        <v>11682</v>
      </c>
      <c r="B8311">
        <v>0.51351400000000003</v>
      </c>
      <c r="C8311">
        <v>0.48648599999999997</v>
      </c>
      <c r="D8311">
        <v>0.51351400000000003</v>
      </c>
    </row>
    <row r="8312" spans="1:4" x14ac:dyDescent="0.2">
      <c r="A8312" t="s">
        <v>11683</v>
      </c>
      <c r="B8312">
        <v>0.54054100000000005</v>
      </c>
      <c r="C8312">
        <v>0.45945900000000001</v>
      </c>
      <c r="D8312">
        <v>0.54054100000000005</v>
      </c>
    </row>
    <row r="8313" spans="1:4" x14ac:dyDescent="0.2">
      <c r="A8313" t="s">
        <v>11684</v>
      </c>
      <c r="B8313">
        <v>0.56756600000000001</v>
      </c>
      <c r="C8313">
        <v>0.43243399999999999</v>
      </c>
      <c r="D8313">
        <v>0.56756600000000001</v>
      </c>
    </row>
    <row r="8314" spans="1:4" x14ac:dyDescent="0.2">
      <c r="A8314" t="s">
        <v>11685</v>
      </c>
      <c r="B8314">
        <v>0.59459300000000004</v>
      </c>
      <c r="C8314">
        <v>0.40540700000000002</v>
      </c>
      <c r="D8314">
        <v>0.59459300000000004</v>
      </c>
    </row>
    <row r="8315" spans="1:4" x14ac:dyDescent="0.2">
      <c r="A8315" t="s">
        <v>11686</v>
      </c>
      <c r="B8315">
        <v>0.62161699999999998</v>
      </c>
      <c r="C8315">
        <v>0.37838300000000002</v>
      </c>
      <c r="D8315">
        <v>0.62161699999999998</v>
      </c>
    </row>
    <row r="8316" spans="1:4" x14ac:dyDescent="0.2">
      <c r="A8316" t="s">
        <v>11687</v>
      </c>
      <c r="B8316">
        <v>0.64864900000000003</v>
      </c>
      <c r="C8316">
        <v>0.35135100000000002</v>
      </c>
      <c r="D8316">
        <v>0.64864900000000003</v>
      </c>
    </row>
    <row r="8317" spans="1:4" x14ac:dyDescent="0.2">
      <c r="A8317" t="s">
        <v>11688</v>
      </c>
      <c r="B8317">
        <v>0.67567600000000005</v>
      </c>
      <c r="C8317">
        <v>0.324324</v>
      </c>
      <c r="D8317">
        <v>0.67567600000000005</v>
      </c>
    </row>
    <row r="8318" spans="1:4" x14ac:dyDescent="0.2">
      <c r="A8318" t="s">
        <v>11689</v>
      </c>
      <c r="B8318">
        <v>0.425676</v>
      </c>
      <c r="C8318">
        <v>0.57432399999999995</v>
      </c>
      <c r="D8318">
        <v>0.425676</v>
      </c>
    </row>
    <row r="8319" spans="1:4" x14ac:dyDescent="0.2">
      <c r="A8319" t="s">
        <v>11690</v>
      </c>
      <c r="B8319">
        <v>0.45405299999999998</v>
      </c>
      <c r="C8319">
        <v>0.54594699999999996</v>
      </c>
      <c r="D8319">
        <v>0.45405299999999998</v>
      </c>
    </row>
    <row r="8320" spans="1:4" x14ac:dyDescent="0.2">
      <c r="A8320" t="s">
        <v>11691</v>
      </c>
      <c r="B8320">
        <v>0.482431</v>
      </c>
      <c r="C8320">
        <v>0.51756899999999995</v>
      </c>
      <c r="D8320">
        <v>0.482431</v>
      </c>
    </row>
    <row r="8321" spans="1:4" x14ac:dyDescent="0.2">
      <c r="A8321" t="s">
        <v>11692</v>
      </c>
      <c r="B8321">
        <v>0.51081100000000002</v>
      </c>
      <c r="C8321">
        <v>0.48918899999999998</v>
      </c>
      <c r="D8321">
        <v>0.51081100000000002</v>
      </c>
    </row>
    <row r="8322" spans="1:4" x14ac:dyDescent="0.2">
      <c r="A8322" t="s">
        <v>11693</v>
      </c>
      <c r="B8322">
        <v>0.53918900000000003</v>
      </c>
      <c r="C8322">
        <v>0.46081100000000003</v>
      </c>
      <c r="D8322">
        <v>0.53918900000000003</v>
      </c>
    </row>
    <row r="8323" spans="1:4" x14ac:dyDescent="0.2">
      <c r="A8323" t="s">
        <v>11694</v>
      </c>
      <c r="B8323">
        <v>0.56756600000000001</v>
      </c>
      <c r="C8323">
        <v>0.43243399999999999</v>
      </c>
      <c r="D8323">
        <v>0.56756600000000001</v>
      </c>
    </row>
    <row r="8324" spans="1:4" x14ac:dyDescent="0.2">
      <c r="A8324" t="s">
        <v>11695</v>
      </c>
      <c r="B8324">
        <v>0.59594499999999995</v>
      </c>
      <c r="C8324">
        <v>0.404055</v>
      </c>
      <c r="D8324">
        <v>0.59594499999999995</v>
      </c>
    </row>
    <row r="8325" spans="1:4" x14ac:dyDescent="0.2">
      <c r="A8325" t="s">
        <v>11696</v>
      </c>
      <c r="B8325">
        <v>0.62432500000000002</v>
      </c>
      <c r="C8325">
        <v>0.37567499999999998</v>
      </c>
      <c r="D8325">
        <v>0.62432500000000002</v>
      </c>
    </row>
    <row r="8326" spans="1:4" x14ac:dyDescent="0.2">
      <c r="A8326" t="s">
        <v>11697</v>
      </c>
      <c r="B8326">
        <v>0.652702</v>
      </c>
      <c r="C8326">
        <v>0.347298</v>
      </c>
      <c r="D8326">
        <v>0.652702</v>
      </c>
    </row>
    <row r="8327" spans="1:4" x14ac:dyDescent="0.2">
      <c r="A8327" t="s">
        <v>11698</v>
      </c>
      <c r="B8327">
        <v>0.68108199999999997</v>
      </c>
      <c r="C8327">
        <v>0.31891799999999998</v>
      </c>
      <c r="D8327">
        <v>0.68108199999999997</v>
      </c>
    </row>
    <row r="8328" spans="1:4" x14ac:dyDescent="0.2">
      <c r="A8328" t="s">
        <v>11699</v>
      </c>
      <c r="B8328">
        <v>0.70945899999999995</v>
      </c>
      <c r="C8328">
        <v>0.29054099999999999</v>
      </c>
      <c r="D8328">
        <v>0.70945899999999995</v>
      </c>
    </row>
    <row r="8329" spans="1:4" x14ac:dyDescent="0.2">
      <c r="A8329" t="s">
        <v>11700</v>
      </c>
      <c r="B8329">
        <v>0.35135100000000002</v>
      </c>
      <c r="C8329">
        <v>0.64864900000000003</v>
      </c>
      <c r="D8329">
        <v>0.35135100000000002</v>
      </c>
    </row>
    <row r="8330" spans="1:4" x14ac:dyDescent="0.2">
      <c r="A8330" t="s">
        <v>11701</v>
      </c>
      <c r="B8330">
        <v>0.37477500000000002</v>
      </c>
      <c r="C8330">
        <v>0.62522500000000003</v>
      </c>
      <c r="D8330">
        <v>0.37477500000000002</v>
      </c>
    </row>
    <row r="8331" spans="1:4" x14ac:dyDescent="0.2">
      <c r="A8331" t="s">
        <v>11702</v>
      </c>
      <c r="B8331">
        <v>0.3982</v>
      </c>
      <c r="C8331">
        <v>0.6018</v>
      </c>
      <c r="D8331">
        <v>0.3982</v>
      </c>
    </row>
    <row r="8332" spans="1:4" x14ac:dyDescent="0.2">
      <c r="A8332" t="s">
        <v>11703</v>
      </c>
      <c r="B8332">
        <v>0.421624</v>
      </c>
      <c r="C8332">
        <v>0.578376</v>
      </c>
      <c r="D8332">
        <v>0.421624</v>
      </c>
    </row>
    <row r="8333" spans="1:4" x14ac:dyDescent="0.2">
      <c r="A8333" t="s">
        <v>11704</v>
      </c>
      <c r="B8333">
        <v>0.44504500000000002</v>
      </c>
      <c r="C8333">
        <v>0.55495499999999998</v>
      </c>
      <c r="D8333">
        <v>0.44504500000000002</v>
      </c>
    </row>
    <row r="8334" spans="1:4" x14ac:dyDescent="0.2">
      <c r="A8334" t="s">
        <v>11705</v>
      </c>
      <c r="B8334">
        <v>0.46846199999999999</v>
      </c>
      <c r="C8334">
        <v>0.53153799999999995</v>
      </c>
      <c r="D8334">
        <v>0.46846199999999999</v>
      </c>
    </row>
    <row r="8335" spans="1:4" x14ac:dyDescent="0.2">
      <c r="A8335" t="s">
        <v>11706</v>
      </c>
      <c r="B8335">
        <v>0.491892</v>
      </c>
      <c r="C8335">
        <v>0.508108</v>
      </c>
      <c r="D8335">
        <v>0.491892</v>
      </c>
    </row>
    <row r="8336" spans="1:4" x14ac:dyDescent="0.2">
      <c r="A8336" t="s">
        <v>11707</v>
      </c>
      <c r="B8336">
        <v>0.515316</v>
      </c>
      <c r="C8336">
        <v>0.484684</v>
      </c>
      <c r="D8336">
        <v>0.515316</v>
      </c>
    </row>
    <row r="8337" spans="1:4" x14ac:dyDescent="0.2">
      <c r="A8337" t="s">
        <v>11708</v>
      </c>
      <c r="B8337">
        <v>0.53874100000000003</v>
      </c>
      <c r="C8337">
        <v>0.46125899999999997</v>
      </c>
      <c r="D8337">
        <v>0.53874100000000003</v>
      </c>
    </row>
    <row r="8338" spans="1:4" x14ac:dyDescent="0.2">
      <c r="A8338" t="s">
        <v>11709</v>
      </c>
      <c r="B8338">
        <v>0.56216200000000005</v>
      </c>
      <c r="C8338">
        <v>0.437838</v>
      </c>
      <c r="D8338">
        <v>0.56216200000000005</v>
      </c>
    </row>
    <row r="8339" spans="1:4" x14ac:dyDescent="0.2">
      <c r="A8339" t="s">
        <v>11710</v>
      </c>
      <c r="B8339">
        <v>0.58558299999999996</v>
      </c>
      <c r="C8339">
        <v>0.41441699999999998</v>
      </c>
      <c r="D8339">
        <v>0.58558299999999996</v>
      </c>
    </row>
    <row r="8340" spans="1:4" x14ac:dyDescent="0.2">
      <c r="A8340" t="s">
        <v>11711</v>
      </c>
      <c r="B8340">
        <v>0.34459499999999998</v>
      </c>
      <c r="C8340">
        <v>0.65540500000000002</v>
      </c>
      <c r="D8340">
        <v>0.34459499999999998</v>
      </c>
    </row>
    <row r="8341" spans="1:4" x14ac:dyDescent="0.2">
      <c r="A8341" t="s">
        <v>11712</v>
      </c>
      <c r="B8341">
        <v>0.36756499999999998</v>
      </c>
      <c r="C8341">
        <v>0.63243499999999997</v>
      </c>
      <c r="D8341">
        <v>0.36756499999999998</v>
      </c>
    </row>
    <row r="8342" spans="1:4" x14ac:dyDescent="0.2">
      <c r="A8342" t="s">
        <v>11713</v>
      </c>
      <c r="B8342">
        <v>0.39054100000000003</v>
      </c>
      <c r="C8342">
        <v>0.60945899999999997</v>
      </c>
      <c r="D8342">
        <v>0.39054100000000003</v>
      </c>
    </row>
    <row r="8343" spans="1:4" x14ac:dyDescent="0.2">
      <c r="A8343" t="s">
        <v>11714</v>
      </c>
      <c r="B8343">
        <v>0.41351599999999999</v>
      </c>
      <c r="C8343">
        <v>0.58648400000000001</v>
      </c>
      <c r="D8343">
        <v>0.41351599999999999</v>
      </c>
    </row>
    <row r="8344" spans="1:4" x14ac:dyDescent="0.2">
      <c r="A8344" t="s">
        <v>11715</v>
      </c>
      <c r="B8344">
        <v>0.43648700000000001</v>
      </c>
      <c r="C8344">
        <v>0.56351300000000004</v>
      </c>
      <c r="D8344">
        <v>0.43648700000000001</v>
      </c>
    </row>
    <row r="8345" spans="1:4" x14ac:dyDescent="0.2">
      <c r="A8345" t="s">
        <v>11716</v>
      </c>
      <c r="B8345">
        <v>0.45945900000000001</v>
      </c>
      <c r="C8345">
        <v>0.54054100000000005</v>
      </c>
      <c r="D8345">
        <v>0.45945900000000001</v>
      </c>
    </row>
    <row r="8346" spans="1:4" x14ac:dyDescent="0.2">
      <c r="A8346" t="s">
        <v>11717</v>
      </c>
      <c r="B8346">
        <v>0.48243200000000003</v>
      </c>
      <c r="C8346">
        <v>0.51756800000000003</v>
      </c>
      <c r="D8346">
        <v>0.48243200000000003</v>
      </c>
    </row>
    <row r="8347" spans="1:4" x14ac:dyDescent="0.2">
      <c r="A8347" t="s">
        <v>11718</v>
      </c>
      <c r="B8347">
        <v>0.50540499999999999</v>
      </c>
      <c r="C8347">
        <v>0.49459500000000001</v>
      </c>
      <c r="D8347">
        <v>0.50540499999999999</v>
      </c>
    </row>
    <row r="8348" spans="1:4" x14ac:dyDescent="0.2">
      <c r="A8348" t="s">
        <v>11719</v>
      </c>
      <c r="B8348">
        <v>0.52837800000000001</v>
      </c>
      <c r="C8348">
        <v>0.47162199999999999</v>
      </c>
      <c r="D8348">
        <v>0.52837800000000001</v>
      </c>
    </row>
    <row r="8349" spans="1:4" x14ac:dyDescent="0.2">
      <c r="A8349" t="s">
        <v>11720</v>
      </c>
      <c r="B8349">
        <v>0.55135100000000004</v>
      </c>
      <c r="C8349">
        <v>0.44864900000000002</v>
      </c>
      <c r="D8349">
        <v>0.55135100000000004</v>
      </c>
    </row>
    <row r="8350" spans="1:4" x14ac:dyDescent="0.2">
      <c r="A8350" t="s">
        <v>11721</v>
      </c>
      <c r="B8350">
        <v>0.57432399999999995</v>
      </c>
      <c r="C8350">
        <v>0.425676</v>
      </c>
      <c r="D8350">
        <v>0.57432399999999995</v>
      </c>
    </row>
    <row r="8351" spans="1:4" x14ac:dyDescent="0.2">
      <c r="A8351" t="s">
        <v>11722</v>
      </c>
      <c r="B8351">
        <v>0.27702399999999999</v>
      </c>
      <c r="C8351">
        <v>0.72297599999999995</v>
      </c>
      <c r="D8351">
        <v>0.27702399999999999</v>
      </c>
    </row>
    <row r="8352" spans="1:4" x14ac:dyDescent="0.2">
      <c r="A8352" t="s">
        <v>11723</v>
      </c>
      <c r="B8352">
        <v>0.29549300000000001</v>
      </c>
      <c r="C8352">
        <v>0.70450699999999999</v>
      </c>
      <c r="D8352">
        <v>0.29549300000000001</v>
      </c>
    </row>
    <row r="8353" spans="1:4" x14ac:dyDescent="0.2">
      <c r="A8353" t="s">
        <v>11724</v>
      </c>
      <c r="B8353">
        <v>0.31396099999999999</v>
      </c>
      <c r="C8353">
        <v>0.68603899999999995</v>
      </c>
      <c r="D8353">
        <v>0.31396099999999999</v>
      </c>
    </row>
    <row r="8354" spans="1:4" x14ac:dyDescent="0.2">
      <c r="A8354" t="s">
        <v>11725</v>
      </c>
      <c r="B8354">
        <v>0.33243200000000001</v>
      </c>
      <c r="C8354">
        <v>0.66756800000000005</v>
      </c>
      <c r="D8354">
        <v>0.33243200000000001</v>
      </c>
    </row>
    <row r="8355" spans="1:4" x14ac:dyDescent="0.2">
      <c r="A8355" t="s">
        <v>11726</v>
      </c>
      <c r="B8355">
        <v>0.35090100000000002</v>
      </c>
      <c r="C8355">
        <v>0.64909899999999998</v>
      </c>
      <c r="D8355">
        <v>0.35090100000000002</v>
      </c>
    </row>
    <row r="8356" spans="1:4" x14ac:dyDescent="0.2">
      <c r="A8356" t="s">
        <v>11727</v>
      </c>
      <c r="B8356">
        <v>0.369369</v>
      </c>
      <c r="C8356">
        <v>0.63063100000000005</v>
      </c>
      <c r="D8356">
        <v>0.369369</v>
      </c>
    </row>
    <row r="8357" spans="1:4" x14ac:dyDescent="0.2">
      <c r="A8357" t="s">
        <v>11728</v>
      </c>
      <c r="B8357">
        <v>0.38783699999999999</v>
      </c>
      <c r="C8357">
        <v>0.61216300000000001</v>
      </c>
      <c r="D8357">
        <v>0.38783699999999999</v>
      </c>
    </row>
    <row r="8358" spans="1:4" x14ac:dyDescent="0.2">
      <c r="A8358" t="s">
        <v>11729</v>
      </c>
      <c r="B8358">
        <v>0.406306</v>
      </c>
      <c r="C8358">
        <v>0.59369400000000006</v>
      </c>
      <c r="D8358">
        <v>0.406306</v>
      </c>
    </row>
    <row r="8359" spans="1:4" x14ac:dyDescent="0.2">
      <c r="A8359" t="s">
        <v>11730</v>
      </c>
      <c r="B8359">
        <v>0.42477599999999999</v>
      </c>
      <c r="C8359">
        <v>0.57522399999999996</v>
      </c>
      <c r="D8359">
        <v>0.42477599999999999</v>
      </c>
    </row>
    <row r="8360" spans="1:4" x14ac:dyDescent="0.2">
      <c r="A8360" t="s">
        <v>11731</v>
      </c>
      <c r="B8360">
        <v>0.44324400000000003</v>
      </c>
      <c r="C8360">
        <v>0.55675600000000003</v>
      </c>
      <c r="D8360">
        <v>0.44324400000000003</v>
      </c>
    </row>
    <row r="8361" spans="1:4" x14ac:dyDescent="0.2">
      <c r="A8361" t="s">
        <v>11732</v>
      </c>
      <c r="B8361">
        <v>0.46171200000000001</v>
      </c>
      <c r="C8361">
        <v>0.53828799999999999</v>
      </c>
      <c r="D8361">
        <v>0.46171200000000001</v>
      </c>
    </row>
    <row r="8362" spans="1:4" x14ac:dyDescent="0.2">
      <c r="A8362" t="s">
        <v>11733</v>
      </c>
      <c r="B8362">
        <v>0.30404900000000001</v>
      </c>
      <c r="C8362">
        <v>0.69595099999999999</v>
      </c>
      <c r="D8362">
        <v>0.30404900000000001</v>
      </c>
    </row>
    <row r="8363" spans="1:4" x14ac:dyDescent="0.2">
      <c r="A8363" t="s">
        <v>11734</v>
      </c>
      <c r="B8363">
        <v>0.324324</v>
      </c>
      <c r="C8363">
        <v>0.67567600000000005</v>
      </c>
      <c r="D8363">
        <v>0.324324</v>
      </c>
    </row>
    <row r="8364" spans="1:4" x14ac:dyDescent="0.2">
      <c r="A8364" t="s">
        <v>11735</v>
      </c>
      <c r="B8364">
        <v>0.34459499999999998</v>
      </c>
      <c r="C8364">
        <v>0.65540500000000002</v>
      </c>
      <c r="D8364">
        <v>0.34459499999999998</v>
      </c>
    </row>
    <row r="8365" spans="1:4" x14ac:dyDescent="0.2">
      <c r="A8365" t="s">
        <v>11736</v>
      </c>
      <c r="B8365">
        <v>0.36486499999999999</v>
      </c>
      <c r="C8365">
        <v>0.63513500000000001</v>
      </c>
      <c r="D8365">
        <v>0.36486499999999999</v>
      </c>
    </row>
    <row r="8366" spans="1:4" x14ac:dyDescent="0.2">
      <c r="A8366" t="s">
        <v>11737</v>
      </c>
      <c r="B8366">
        <v>0.38513500000000001</v>
      </c>
      <c r="C8366">
        <v>0.61486499999999999</v>
      </c>
      <c r="D8366">
        <v>0.38513500000000001</v>
      </c>
    </row>
    <row r="8367" spans="1:4" x14ac:dyDescent="0.2">
      <c r="A8367" t="s">
        <v>11738</v>
      </c>
      <c r="B8367">
        <v>0.40540599999999999</v>
      </c>
      <c r="C8367">
        <v>0.59459399999999996</v>
      </c>
      <c r="D8367">
        <v>0.40540599999999999</v>
      </c>
    </row>
    <row r="8368" spans="1:4" x14ac:dyDescent="0.2">
      <c r="A8368" t="s">
        <v>11739</v>
      </c>
      <c r="B8368">
        <v>0.42567700000000003</v>
      </c>
      <c r="C8368">
        <v>0.57432300000000003</v>
      </c>
      <c r="D8368">
        <v>0.42567700000000003</v>
      </c>
    </row>
    <row r="8369" spans="1:4" x14ac:dyDescent="0.2">
      <c r="A8369" t="s">
        <v>11740</v>
      </c>
      <c r="B8369">
        <v>0.44594600000000001</v>
      </c>
      <c r="C8369">
        <v>0.55405400000000005</v>
      </c>
      <c r="D8369">
        <v>0.44594600000000001</v>
      </c>
    </row>
    <row r="8370" spans="1:4" x14ac:dyDescent="0.2">
      <c r="A8370" t="s">
        <v>11741</v>
      </c>
      <c r="B8370">
        <v>0.46621600000000002</v>
      </c>
      <c r="C8370">
        <v>0.53378400000000004</v>
      </c>
      <c r="D8370">
        <v>0.46621600000000002</v>
      </c>
    </row>
    <row r="8371" spans="1:4" x14ac:dyDescent="0.2">
      <c r="A8371" t="s">
        <v>11742</v>
      </c>
      <c r="B8371">
        <v>0.486487</v>
      </c>
      <c r="C8371">
        <v>0.513513</v>
      </c>
      <c r="D8371">
        <v>0.486487</v>
      </c>
    </row>
    <row r="8372" spans="1:4" x14ac:dyDescent="0.2">
      <c r="A8372" t="s">
        <v>11743</v>
      </c>
      <c r="B8372">
        <v>0.50675700000000001</v>
      </c>
      <c r="C8372">
        <v>0.49324299999999999</v>
      </c>
      <c r="D8372">
        <v>0.50675700000000001</v>
      </c>
    </row>
    <row r="8373" spans="1:4" x14ac:dyDescent="0.2">
      <c r="A8373" t="s">
        <v>11744</v>
      </c>
      <c r="B8373">
        <v>0.33108100000000001</v>
      </c>
      <c r="C8373">
        <v>0.66891900000000004</v>
      </c>
      <c r="D8373">
        <v>0.33108100000000001</v>
      </c>
    </row>
    <row r="8374" spans="1:4" x14ac:dyDescent="0.2">
      <c r="A8374" t="s">
        <v>11745</v>
      </c>
      <c r="B8374">
        <v>0.35315299999999999</v>
      </c>
      <c r="C8374">
        <v>0.64684699999999995</v>
      </c>
      <c r="D8374">
        <v>0.35315299999999999</v>
      </c>
    </row>
    <row r="8375" spans="1:4" x14ac:dyDescent="0.2">
      <c r="A8375" t="s">
        <v>11746</v>
      </c>
      <c r="B8375">
        <v>0.37522499999999998</v>
      </c>
      <c r="C8375">
        <v>0.62477499999999997</v>
      </c>
      <c r="D8375">
        <v>0.37522499999999998</v>
      </c>
    </row>
    <row r="8376" spans="1:4" x14ac:dyDescent="0.2">
      <c r="A8376" t="s">
        <v>11747</v>
      </c>
      <c r="B8376">
        <v>0.39729799999999998</v>
      </c>
      <c r="C8376">
        <v>0.60270199999999996</v>
      </c>
      <c r="D8376">
        <v>0.39729799999999998</v>
      </c>
    </row>
    <row r="8377" spans="1:4" x14ac:dyDescent="0.2">
      <c r="A8377" t="s">
        <v>11748</v>
      </c>
      <c r="B8377">
        <v>0.41937200000000002</v>
      </c>
      <c r="C8377">
        <v>0.58062800000000003</v>
      </c>
      <c r="D8377">
        <v>0.41937200000000002</v>
      </c>
    </row>
    <row r="8378" spans="1:4" x14ac:dyDescent="0.2">
      <c r="A8378" t="s">
        <v>11749</v>
      </c>
      <c r="B8378">
        <v>0.441442</v>
      </c>
      <c r="C8378">
        <v>0.558558</v>
      </c>
      <c r="D8378">
        <v>0.441442</v>
      </c>
    </row>
    <row r="8379" spans="1:4" x14ac:dyDescent="0.2">
      <c r="A8379" t="s">
        <v>11750</v>
      </c>
      <c r="B8379">
        <v>0.46351300000000001</v>
      </c>
      <c r="C8379">
        <v>0.53648700000000005</v>
      </c>
      <c r="D8379">
        <v>0.46351300000000001</v>
      </c>
    </row>
    <row r="8380" spans="1:4" x14ac:dyDescent="0.2">
      <c r="A8380" t="s">
        <v>11751</v>
      </c>
      <c r="B8380">
        <v>0.48558499999999999</v>
      </c>
      <c r="C8380">
        <v>0.51441499999999996</v>
      </c>
      <c r="D8380">
        <v>0.48558499999999999</v>
      </c>
    </row>
    <row r="8381" spans="1:4" x14ac:dyDescent="0.2">
      <c r="A8381" t="s">
        <v>11752</v>
      </c>
      <c r="B8381">
        <v>0.50765800000000005</v>
      </c>
      <c r="C8381">
        <v>0.492342</v>
      </c>
      <c r="D8381">
        <v>0.50765800000000005</v>
      </c>
    </row>
    <row r="8382" spans="1:4" x14ac:dyDescent="0.2">
      <c r="A8382" t="s">
        <v>11753</v>
      </c>
      <c r="B8382">
        <v>0.52973000000000003</v>
      </c>
      <c r="C8382">
        <v>0.47027000000000002</v>
      </c>
      <c r="D8382">
        <v>0.52973000000000003</v>
      </c>
    </row>
    <row r="8383" spans="1:4" x14ac:dyDescent="0.2">
      <c r="A8383" t="s">
        <v>11754</v>
      </c>
      <c r="B8383">
        <v>0.55179699999999998</v>
      </c>
      <c r="C8383">
        <v>0.44820300000000002</v>
      </c>
      <c r="D8383">
        <v>0.55179699999999998</v>
      </c>
    </row>
    <row r="8384" spans="1:4" x14ac:dyDescent="0.2">
      <c r="A8384" t="s">
        <v>11755</v>
      </c>
      <c r="B8384">
        <v>0.33108100000000001</v>
      </c>
      <c r="C8384">
        <v>0.66891900000000004</v>
      </c>
      <c r="D8384">
        <v>0.33108100000000001</v>
      </c>
    </row>
    <row r="8385" spans="1:4" x14ac:dyDescent="0.2">
      <c r="A8385" t="s">
        <v>11756</v>
      </c>
      <c r="B8385">
        <v>0.35315299999999999</v>
      </c>
      <c r="C8385">
        <v>0.64684699999999995</v>
      </c>
      <c r="D8385">
        <v>0.35315299999999999</v>
      </c>
    </row>
    <row r="8386" spans="1:4" x14ac:dyDescent="0.2">
      <c r="A8386" t="s">
        <v>11757</v>
      </c>
      <c r="B8386">
        <v>0.37522499999999998</v>
      </c>
      <c r="C8386">
        <v>0.62477499999999997</v>
      </c>
      <c r="D8386">
        <v>0.37522499999999998</v>
      </c>
    </row>
    <row r="8387" spans="1:4" x14ac:dyDescent="0.2">
      <c r="A8387" t="s">
        <v>11758</v>
      </c>
      <c r="B8387">
        <v>0.39729799999999998</v>
      </c>
      <c r="C8387">
        <v>0.60270199999999996</v>
      </c>
      <c r="D8387">
        <v>0.39729799999999998</v>
      </c>
    </row>
    <row r="8388" spans="1:4" x14ac:dyDescent="0.2">
      <c r="A8388" t="s">
        <v>11759</v>
      </c>
      <c r="B8388">
        <v>0.41937200000000002</v>
      </c>
      <c r="C8388">
        <v>0.58062800000000003</v>
      </c>
      <c r="D8388">
        <v>0.41937200000000002</v>
      </c>
    </row>
    <row r="8389" spans="1:4" x14ac:dyDescent="0.2">
      <c r="A8389" t="s">
        <v>11760</v>
      </c>
      <c r="B8389">
        <v>0.441442</v>
      </c>
      <c r="C8389">
        <v>0.558558</v>
      </c>
      <c r="D8389">
        <v>0.441442</v>
      </c>
    </row>
    <row r="8390" spans="1:4" x14ac:dyDescent="0.2">
      <c r="A8390" t="s">
        <v>11761</v>
      </c>
      <c r="B8390">
        <v>0.46351300000000001</v>
      </c>
      <c r="C8390">
        <v>0.53648700000000005</v>
      </c>
      <c r="D8390">
        <v>0.46351300000000001</v>
      </c>
    </row>
    <row r="8391" spans="1:4" x14ac:dyDescent="0.2">
      <c r="A8391" t="s">
        <v>11762</v>
      </c>
      <c r="B8391">
        <v>0.48558499999999999</v>
      </c>
      <c r="C8391">
        <v>0.51441499999999996</v>
      </c>
      <c r="D8391">
        <v>0.48558499999999999</v>
      </c>
    </row>
    <row r="8392" spans="1:4" x14ac:dyDescent="0.2">
      <c r="A8392" t="s">
        <v>11763</v>
      </c>
      <c r="B8392">
        <v>0.50765800000000005</v>
      </c>
      <c r="C8392">
        <v>0.492342</v>
      </c>
      <c r="D8392">
        <v>0.50765800000000005</v>
      </c>
    </row>
    <row r="8393" spans="1:4" x14ac:dyDescent="0.2">
      <c r="A8393" t="s">
        <v>11764</v>
      </c>
      <c r="B8393">
        <v>0.52973000000000003</v>
      </c>
      <c r="C8393">
        <v>0.47027000000000002</v>
      </c>
      <c r="D8393">
        <v>0.52973000000000003</v>
      </c>
    </row>
    <row r="8394" spans="1:4" x14ac:dyDescent="0.2">
      <c r="A8394" t="s">
        <v>11765</v>
      </c>
      <c r="B8394">
        <v>0.55179699999999998</v>
      </c>
      <c r="C8394">
        <v>0.44820300000000002</v>
      </c>
      <c r="D8394">
        <v>0.55179699999999998</v>
      </c>
    </row>
    <row r="8395" spans="1:4" x14ac:dyDescent="0.2">
      <c r="A8395" t="s">
        <v>11766</v>
      </c>
      <c r="B8395">
        <v>0.46621600000000002</v>
      </c>
      <c r="C8395">
        <v>0.53378400000000004</v>
      </c>
      <c r="D8395">
        <v>0.46621600000000002</v>
      </c>
    </row>
    <row r="8396" spans="1:4" x14ac:dyDescent="0.2">
      <c r="A8396" t="s">
        <v>11767</v>
      </c>
      <c r="B8396">
        <v>0.49729699999999999</v>
      </c>
      <c r="C8396">
        <v>0.50270300000000001</v>
      </c>
      <c r="D8396">
        <v>0.49729699999999999</v>
      </c>
    </row>
    <row r="8397" spans="1:4" x14ac:dyDescent="0.2">
      <c r="A8397" t="s">
        <v>11768</v>
      </c>
      <c r="B8397">
        <v>0.52837800000000001</v>
      </c>
      <c r="C8397">
        <v>0.47162199999999999</v>
      </c>
      <c r="D8397">
        <v>0.52837800000000001</v>
      </c>
    </row>
    <row r="8398" spans="1:4" x14ac:dyDescent="0.2">
      <c r="A8398" t="s">
        <v>11769</v>
      </c>
      <c r="B8398">
        <v>0.55945800000000001</v>
      </c>
      <c r="C8398">
        <v>0.44054199999999999</v>
      </c>
      <c r="D8398">
        <v>0.55945800000000001</v>
      </c>
    </row>
    <row r="8399" spans="1:4" x14ac:dyDescent="0.2">
      <c r="A8399" t="s">
        <v>11770</v>
      </c>
      <c r="B8399">
        <v>0.59053999999999995</v>
      </c>
      <c r="C8399">
        <v>0.40945999999999999</v>
      </c>
      <c r="D8399">
        <v>0.59053999999999995</v>
      </c>
    </row>
    <row r="8400" spans="1:4" x14ac:dyDescent="0.2">
      <c r="A8400" t="s">
        <v>11771</v>
      </c>
      <c r="B8400">
        <v>0.62161999999999995</v>
      </c>
      <c r="C8400">
        <v>0.37837999999999999</v>
      </c>
      <c r="D8400">
        <v>0.62161999999999995</v>
      </c>
    </row>
    <row r="8401" spans="1:4" x14ac:dyDescent="0.2">
      <c r="A8401" t="s">
        <v>11772</v>
      </c>
      <c r="B8401">
        <v>0.65270300000000003</v>
      </c>
      <c r="C8401">
        <v>0.34729700000000002</v>
      </c>
      <c r="D8401">
        <v>0.65270300000000003</v>
      </c>
    </row>
    <row r="8402" spans="1:4" x14ac:dyDescent="0.2">
      <c r="A8402" t="s">
        <v>11773</v>
      </c>
      <c r="B8402">
        <v>0.683786</v>
      </c>
      <c r="C8402">
        <v>0.316214</v>
      </c>
      <c r="D8402">
        <v>0.683786</v>
      </c>
    </row>
    <row r="8403" spans="1:4" x14ac:dyDescent="0.2">
      <c r="A8403" t="s">
        <v>11774</v>
      </c>
      <c r="B8403">
        <v>0.71486799999999995</v>
      </c>
      <c r="C8403">
        <v>0.285132</v>
      </c>
      <c r="D8403">
        <v>0.71486799999999995</v>
      </c>
    </row>
    <row r="8404" spans="1:4" x14ac:dyDescent="0.2">
      <c r="A8404" t="s">
        <v>11775</v>
      </c>
      <c r="B8404">
        <v>0.74594700000000003</v>
      </c>
      <c r="C8404">
        <v>0.25405299999999997</v>
      </c>
      <c r="D8404">
        <v>0.74594700000000003</v>
      </c>
    </row>
    <row r="8405" spans="1:4" x14ac:dyDescent="0.2">
      <c r="A8405" t="s">
        <v>11776</v>
      </c>
      <c r="B8405">
        <v>0.77702700000000002</v>
      </c>
      <c r="C8405">
        <v>0.222973</v>
      </c>
      <c r="D8405">
        <v>0.77702700000000002</v>
      </c>
    </row>
    <row r="8406" spans="1:4" x14ac:dyDescent="0.2">
      <c r="A8406" t="s">
        <v>11777</v>
      </c>
      <c r="B8406">
        <v>0.26351200000000002</v>
      </c>
      <c r="C8406">
        <v>0.73648800000000003</v>
      </c>
      <c r="D8406">
        <v>0.26351200000000002</v>
      </c>
    </row>
    <row r="8407" spans="1:4" x14ac:dyDescent="0.2">
      <c r="A8407" t="s">
        <v>11778</v>
      </c>
      <c r="B8407">
        <v>0.28107900000000002</v>
      </c>
      <c r="C8407">
        <v>0.71892100000000003</v>
      </c>
      <c r="D8407">
        <v>0.28107900000000002</v>
      </c>
    </row>
    <row r="8408" spans="1:4" x14ac:dyDescent="0.2">
      <c r="A8408" t="s">
        <v>11779</v>
      </c>
      <c r="B8408">
        <v>0.298647</v>
      </c>
      <c r="C8408">
        <v>0.701353</v>
      </c>
      <c r="D8408">
        <v>0.298647</v>
      </c>
    </row>
    <row r="8409" spans="1:4" x14ac:dyDescent="0.2">
      <c r="A8409" t="s">
        <v>11780</v>
      </c>
      <c r="B8409">
        <v>0.31621300000000002</v>
      </c>
      <c r="C8409">
        <v>0.68378700000000003</v>
      </c>
      <c r="D8409">
        <v>0.31621300000000002</v>
      </c>
    </row>
    <row r="8410" spans="1:4" x14ac:dyDescent="0.2">
      <c r="A8410" t="s">
        <v>11781</v>
      </c>
      <c r="B8410">
        <v>0.333783</v>
      </c>
      <c r="C8410">
        <v>0.66621699999999995</v>
      </c>
      <c r="D8410">
        <v>0.333783</v>
      </c>
    </row>
    <row r="8411" spans="1:4" x14ac:dyDescent="0.2">
      <c r="A8411" t="s">
        <v>11782</v>
      </c>
      <c r="B8411">
        <v>0.35135100000000002</v>
      </c>
      <c r="C8411">
        <v>0.64864900000000003</v>
      </c>
      <c r="D8411">
        <v>0.35135100000000002</v>
      </c>
    </row>
    <row r="8412" spans="1:4" x14ac:dyDescent="0.2">
      <c r="A8412" t="s">
        <v>11783</v>
      </c>
      <c r="B8412">
        <v>0.368919</v>
      </c>
      <c r="C8412">
        <v>0.631081</v>
      </c>
      <c r="D8412">
        <v>0.368919</v>
      </c>
    </row>
    <row r="8413" spans="1:4" x14ac:dyDescent="0.2">
      <c r="A8413" t="s">
        <v>11784</v>
      </c>
      <c r="B8413">
        <v>0.38647999999999999</v>
      </c>
      <c r="C8413">
        <v>0.61351999999999995</v>
      </c>
      <c r="D8413">
        <v>0.38647999999999999</v>
      </c>
    </row>
    <row r="8414" spans="1:4" x14ac:dyDescent="0.2">
      <c r="A8414" t="s">
        <v>11785</v>
      </c>
      <c r="B8414">
        <v>0.40405400000000002</v>
      </c>
      <c r="C8414">
        <v>0.59594599999999998</v>
      </c>
      <c r="D8414">
        <v>0.40405400000000002</v>
      </c>
    </row>
    <row r="8415" spans="1:4" x14ac:dyDescent="0.2">
      <c r="A8415" t="s">
        <v>11786</v>
      </c>
      <c r="B8415">
        <v>0.421622</v>
      </c>
      <c r="C8415">
        <v>0.57837799999999995</v>
      </c>
      <c r="D8415">
        <v>0.421622</v>
      </c>
    </row>
    <row r="8416" spans="1:4" x14ac:dyDescent="0.2">
      <c r="A8416" t="s">
        <v>11787</v>
      </c>
      <c r="B8416">
        <v>0.43919000000000002</v>
      </c>
      <c r="C8416">
        <v>0.56081000000000003</v>
      </c>
      <c r="D8416">
        <v>0.43919000000000002</v>
      </c>
    </row>
    <row r="8417" spans="1:4" x14ac:dyDescent="0.2">
      <c r="A8417" t="s">
        <v>11788</v>
      </c>
      <c r="B8417">
        <v>0.33783800000000003</v>
      </c>
      <c r="C8417">
        <v>0.66216200000000003</v>
      </c>
      <c r="D8417">
        <v>0.33783800000000003</v>
      </c>
    </row>
    <row r="8418" spans="1:4" x14ac:dyDescent="0.2">
      <c r="A8418" t="s">
        <v>11789</v>
      </c>
      <c r="B8418">
        <v>0.36036000000000001</v>
      </c>
      <c r="C8418">
        <v>0.63963999999999999</v>
      </c>
      <c r="D8418">
        <v>0.36036000000000001</v>
      </c>
    </row>
    <row r="8419" spans="1:4" x14ac:dyDescent="0.2">
      <c r="A8419" t="s">
        <v>11790</v>
      </c>
      <c r="B8419">
        <v>0.38288299999999997</v>
      </c>
      <c r="C8419">
        <v>0.61711700000000003</v>
      </c>
      <c r="D8419">
        <v>0.38288299999999997</v>
      </c>
    </row>
    <row r="8420" spans="1:4" x14ac:dyDescent="0.2">
      <c r="A8420" t="s">
        <v>11791</v>
      </c>
      <c r="B8420">
        <v>0.40540700000000002</v>
      </c>
      <c r="C8420">
        <v>0.59459300000000004</v>
      </c>
      <c r="D8420">
        <v>0.40540700000000002</v>
      </c>
    </row>
    <row r="8421" spans="1:4" x14ac:dyDescent="0.2">
      <c r="A8421" t="s">
        <v>11792</v>
      </c>
      <c r="B8421">
        <v>0.42792999999999998</v>
      </c>
      <c r="C8421">
        <v>0.57206999999999997</v>
      </c>
      <c r="D8421">
        <v>0.42792999999999998</v>
      </c>
    </row>
    <row r="8422" spans="1:4" x14ac:dyDescent="0.2">
      <c r="A8422" t="s">
        <v>11793</v>
      </c>
      <c r="B8422">
        <v>0.45045099999999999</v>
      </c>
      <c r="C8422">
        <v>0.54954899999999995</v>
      </c>
      <c r="D8422">
        <v>0.45045099999999999</v>
      </c>
    </row>
    <row r="8423" spans="1:4" x14ac:dyDescent="0.2">
      <c r="A8423" t="s">
        <v>11794</v>
      </c>
      <c r="B8423">
        <v>0.47296899999999997</v>
      </c>
      <c r="C8423">
        <v>0.52703100000000003</v>
      </c>
      <c r="D8423">
        <v>0.47296899999999997</v>
      </c>
    </row>
    <row r="8424" spans="1:4" x14ac:dyDescent="0.2">
      <c r="A8424" t="s">
        <v>11795</v>
      </c>
      <c r="B8424">
        <v>0.49549500000000002</v>
      </c>
      <c r="C8424">
        <v>0.50450499999999998</v>
      </c>
      <c r="D8424">
        <v>0.49549500000000002</v>
      </c>
    </row>
    <row r="8425" spans="1:4" x14ac:dyDescent="0.2">
      <c r="A8425" t="s">
        <v>11796</v>
      </c>
      <c r="B8425">
        <v>0.51801799999999998</v>
      </c>
      <c r="C8425">
        <v>0.48198200000000002</v>
      </c>
      <c r="D8425">
        <v>0.51801799999999998</v>
      </c>
    </row>
    <row r="8426" spans="1:4" x14ac:dyDescent="0.2">
      <c r="A8426" t="s">
        <v>11797</v>
      </c>
      <c r="B8426">
        <v>0.54054199999999997</v>
      </c>
      <c r="C8426">
        <v>0.45945799999999998</v>
      </c>
      <c r="D8426">
        <v>0.54054199999999997</v>
      </c>
    </row>
    <row r="8427" spans="1:4" x14ac:dyDescent="0.2">
      <c r="A8427" t="s">
        <v>11798</v>
      </c>
      <c r="B8427">
        <v>0.56306299999999998</v>
      </c>
      <c r="C8427">
        <v>0.43693700000000002</v>
      </c>
      <c r="D8427">
        <v>0.56306299999999998</v>
      </c>
    </row>
    <row r="8428" spans="1:4" x14ac:dyDescent="0.2">
      <c r="A8428" t="s">
        <v>11799</v>
      </c>
      <c r="B8428">
        <v>0.39865200000000001</v>
      </c>
      <c r="C8428">
        <v>0.60134799999999999</v>
      </c>
      <c r="D8428">
        <v>0.39865200000000001</v>
      </c>
    </row>
    <row r="8429" spans="1:4" x14ac:dyDescent="0.2">
      <c r="A8429" t="s">
        <v>11800</v>
      </c>
      <c r="B8429">
        <v>0.42522599999999999</v>
      </c>
      <c r="C8429">
        <v>0.57477400000000001</v>
      </c>
      <c r="D8429">
        <v>0.42522599999999999</v>
      </c>
    </row>
    <row r="8430" spans="1:4" x14ac:dyDescent="0.2">
      <c r="A8430" t="s">
        <v>11801</v>
      </c>
      <c r="B8430">
        <v>0.45180199999999998</v>
      </c>
      <c r="C8430">
        <v>0.54819799999999996</v>
      </c>
      <c r="D8430">
        <v>0.45180199999999998</v>
      </c>
    </row>
    <row r="8431" spans="1:4" x14ac:dyDescent="0.2">
      <c r="A8431" t="s">
        <v>11802</v>
      </c>
      <c r="B8431">
        <v>0.47838000000000003</v>
      </c>
      <c r="C8431">
        <v>0.52161999999999997</v>
      </c>
      <c r="D8431">
        <v>0.47838000000000003</v>
      </c>
    </row>
    <row r="8432" spans="1:4" x14ac:dyDescent="0.2">
      <c r="A8432" t="s">
        <v>11803</v>
      </c>
      <c r="B8432">
        <v>0.50494799999999995</v>
      </c>
      <c r="C8432">
        <v>0.49505199999999999</v>
      </c>
      <c r="D8432">
        <v>0.50494799999999995</v>
      </c>
    </row>
    <row r="8433" spans="1:4" x14ac:dyDescent="0.2">
      <c r="A8433" t="s">
        <v>11804</v>
      </c>
      <c r="B8433">
        <v>0.53153799999999995</v>
      </c>
      <c r="C8433">
        <v>0.46846199999999999</v>
      </c>
      <c r="D8433">
        <v>0.53153799999999995</v>
      </c>
    </row>
    <row r="8434" spans="1:4" x14ac:dyDescent="0.2">
      <c r="A8434" t="s">
        <v>11805</v>
      </c>
      <c r="B8434">
        <v>0.55810800000000005</v>
      </c>
      <c r="C8434">
        <v>0.44189200000000001</v>
      </c>
      <c r="D8434">
        <v>0.55810800000000005</v>
      </c>
    </row>
    <row r="8435" spans="1:4" x14ac:dyDescent="0.2">
      <c r="A8435" t="s">
        <v>11806</v>
      </c>
      <c r="B8435">
        <v>0.58468200000000004</v>
      </c>
      <c r="C8435">
        <v>0.41531800000000002</v>
      </c>
      <c r="D8435">
        <v>0.58468200000000004</v>
      </c>
    </row>
    <row r="8436" spans="1:4" x14ac:dyDescent="0.2">
      <c r="A8436" t="s">
        <v>11807</v>
      </c>
      <c r="B8436">
        <v>0.61126100000000005</v>
      </c>
      <c r="C8436">
        <v>0.388739</v>
      </c>
      <c r="D8436">
        <v>0.61126100000000005</v>
      </c>
    </row>
    <row r="8437" spans="1:4" x14ac:dyDescent="0.2">
      <c r="A8437" t="s">
        <v>11808</v>
      </c>
      <c r="B8437">
        <v>0.63783299999999998</v>
      </c>
      <c r="C8437">
        <v>0.36216700000000002</v>
      </c>
      <c r="D8437">
        <v>0.63783299999999998</v>
      </c>
    </row>
    <row r="8438" spans="1:4" x14ac:dyDescent="0.2">
      <c r="A8438" t="s">
        <v>11809</v>
      </c>
      <c r="B8438">
        <v>0.66441700000000004</v>
      </c>
      <c r="C8438">
        <v>0.33558300000000002</v>
      </c>
      <c r="D8438">
        <v>0.66441700000000004</v>
      </c>
    </row>
    <row r="8439" spans="1:4" x14ac:dyDescent="0.2">
      <c r="A8439" t="s">
        <v>11810</v>
      </c>
      <c r="B8439">
        <v>0.38513599999999998</v>
      </c>
      <c r="C8439">
        <v>0.61486399999999997</v>
      </c>
      <c r="D8439">
        <v>0.38513599999999998</v>
      </c>
    </row>
    <row r="8440" spans="1:4" x14ac:dyDescent="0.2">
      <c r="A8440" t="s">
        <v>11811</v>
      </c>
      <c r="B8440">
        <v>0.41081299999999998</v>
      </c>
      <c r="C8440">
        <v>0.58918700000000002</v>
      </c>
      <c r="D8440">
        <v>0.41081299999999998</v>
      </c>
    </row>
    <row r="8441" spans="1:4" x14ac:dyDescent="0.2">
      <c r="A8441" t="s">
        <v>11812</v>
      </c>
      <c r="B8441">
        <v>0.43648700000000001</v>
      </c>
      <c r="C8441">
        <v>0.56351300000000004</v>
      </c>
      <c r="D8441">
        <v>0.43648700000000001</v>
      </c>
    </row>
    <row r="8442" spans="1:4" x14ac:dyDescent="0.2">
      <c r="A8442" t="s">
        <v>11813</v>
      </c>
      <c r="B8442">
        <v>0.46215800000000001</v>
      </c>
      <c r="C8442">
        <v>0.53784200000000004</v>
      </c>
      <c r="D8442">
        <v>0.46215800000000001</v>
      </c>
    </row>
    <row r="8443" spans="1:4" x14ac:dyDescent="0.2">
      <c r="A8443" t="s">
        <v>11814</v>
      </c>
      <c r="B8443">
        <v>0.48783599999999999</v>
      </c>
      <c r="C8443">
        <v>0.51216399999999995</v>
      </c>
      <c r="D8443">
        <v>0.48783599999999999</v>
      </c>
    </row>
    <row r="8444" spans="1:4" x14ac:dyDescent="0.2">
      <c r="A8444" t="s">
        <v>11815</v>
      </c>
      <c r="B8444">
        <v>0.51351400000000003</v>
      </c>
      <c r="C8444">
        <v>0.48648599999999997</v>
      </c>
      <c r="D8444">
        <v>0.51351400000000003</v>
      </c>
    </row>
    <row r="8445" spans="1:4" x14ac:dyDescent="0.2">
      <c r="A8445" t="s">
        <v>11816</v>
      </c>
      <c r="B8445">
        <v>0.53918900000000003</v>
      </c>
      <c r="C8445">
        <v>0.46081100000000003</v>
      </c>
      <c r="D8445">
        <v>0.53918900000000003</v>
      </c>
    </row>
    <row r="8446" spans="1:4" x14ac:dyDescent="0.2">
      <c r="A8446" t="s">
        <v>11817</v>
      </c>
      <c r="B8446">
        <v>0.56486400000000003</v>
      </c>
      <c r="C8446">
        <v>0.43513600000000002</v>
      </c>
      <c r="D8446">
        <v>0.56486400000000003</v>
      </c>
    </row>
    <row r="8447" spans="1:4" x14ac:dyDescent="0.2">
      <c r="A8447" t="s">
        <v>11818</v>
      </c>
      <c r="B8447">
        <v>0.59053800000000001</v>
      </c>
      <c r="C8447">
        <v>0.40946199999999999</v>
      </c>
      <c r="D8447">
        <v>0.59053800000000001</v>
      </c>
    </row>
    <row r="8448" spans="1:4" x14ac:dyDescent="0.2">
      <c r="A8448" t="s">
        <v>11819</v>
      </c>
      <c r="B8448">
        <v>0.61621599999999999</v>
      </c>
      <c r="C8448">
        <v>0.38378400000000001</v>
      </c>
      <c r="D8448">
        <v>0.61621599999999999</v>
      </c>
    </row>
    <row r="8449" spans="1:4" x14ac:dyDescent="0.2">
      <c r="A8449" t="s">
        <v>11820</v>
      </c>
      <c r="B8449">
        <v>0.64188900000000004</v>
      </c>
      <c r="C8449">
        <v>0.35811100000000001</v>
      </c>
      <c r="D8449">
        <v>0.64188900000000004</v>
      </c>
    </row>
    <row r="8450" spans="1:4" x14ac:dyDescent="0.2">
      <c r="A8450" t="s">
        <v>11821</v>
      </c>
      <c r="B8450">
        <v>0.37837900000000002</v>
      </c>
      <c r="C8450">
        <v>0.62162099999999998</v>
      </c>
      <c r="D8450">
        <v>0.37837900000000002</v>
      </c>
    </row>
    <row r="8451" spans="1:4" x14ac:dyDescent="0.2">
      <c r="A8451" t="s">
        <v>11822</v>
      </c>
      <c r="B8451">
        <v>0.40360600000000002</v>
      </c>
      <c r="C8451">
        <v>0.59639399999999998</v>
      </c>
      <c r="D8451">
        <v>0.40360600000000002</v>
      </c>
    </row>
    <row r="8452" spans="1:4" x14ac:dyDescent="0.2">
      <c r="A8452" t="s">
        <v>11823</v>
      </c>
      <c r="B8452">
        <v>0.42882999999999999</v>
      </c>
      <c r="C8452">
        <v>0.57116999999999996</v>
      </c>
      <c r="D8452">
        <v>0.42882999999999999</v>
      </c>
    </row>
    <row r="8453" spans="1:4" x14ac:dyDescent="0.2">
      <c r="A8453" t="s">
        <v>11824</v>
      </c>
      <c r="B8453">
        <v>0.45405400000000001</v>
      </c>
      <c r="C8453">
        <v>0.54594600000000004</v>
      </c>
      <c r="D8453">
        <v>0.45405400000000001</v>
      </c>
    </row>
    <row r="8454" spans="1:4" x14ac:dyDescent="0.2">
      <c r="A8454" t="s">
        <v>11825</v>
      </c>
      <c r="B8454">
        <v>0.47927900000000001</v>
      </c>
      <c r="C8454">
        <v>0.52072099999999999</v>
      </c>
      <c r="D8454">
        <v>0.47927900000000001</v>
      </c>
    </row>
    <row r="8455" spans="1:4" x14ac:dyDescent="0.2">
      <c r="A8455" t="s">
        <v>11826</v>
      </c>
      <c r="B8455">
        <v>0.50450499999999998</v>
      </c>
      <c r="C8455">
        <v>0.49549500000000002</v>
      </c>
      <c r="D8455">
        <v>0.50450499999999998</v>
      </c>
    </row>
    <row r="8456" spans="1:4" x14ac:dyDescent="0.2">
      <c r="A8456" t="s">
        <v>11827</v>
      </c>
      <c r="B8456">
        <v>0.52973099999999995</v>
      </c>
      <c r="C8456">
        <v>0.47026899999999999</v>
      </c>
      <c r="D8456">
        <v>0.52973099999999995</v>
      </c>
    </row>
    <row r="8457" spans="1:4" x14ac:dyDescent="0.2">
      <c r="A8457" t="s">
        <v>11828</v>
      </c>
      <c r="B8457">
        <v>0.55495499999999998</v>
      </c>
      <c r="C8457">
        <v>0.44504500000000002</v>
      </c>
      <c r="D8457">
        <v>0.55495499999999998</v>
      </c>
    </row>
    <row r="8458" spans="1:4" x14ac:dyDescent="0.2">
      <c r="A8458" t="s">
        <v>11829</v>
      </c>
      <c r="B8458">
        <v>0.58017799999999997</v>
      </c>
      <c r="C8458">
        <v>0.41982199999999997</v>
      </c>
      <c r="D8458">
        <v>0.58017799999999997</v>
      </c>
    </row>
    <row r="8459" spans="1:4" x14ac:dyDescent="0.2">
      <c r="A8459" t="s">
        <v>11830</v>
      </c>
      <c r="B8459">
        <v>0.60540400000000005</v>
      </c>
      <c r="C8459">
        <v>0.394596</v>
      </c>
      <c r="D8459">
        <v>0.60540400000000005</v>
      </c>
    </row>
    <row r="8460" spans="1:4" x14ac:dyDescent="0.2">
      <c r="A8460" t="s">
        <v>11831</v>
      </c>
      <c r="B8460">
        <v>0.63063100000000005</v>
      </c>
      <c r="C8460">
        <v>0.369369</v>
      </c>
      <c r="D8460">
        <v>0.63063100000000005</v>
      </c>
    </row>
    <row r="8461" spans="1:4" x14ac:dyDescent="0.2">
      <c r="A8461" t="s">
        <v>11832</v>
      </c>
      <c r="B8461">
        <v>0.39865200000000001</v>
      </c>
      <c r="C8461">
        <v>0.60134799999999999</v>
      </c>
      <c r="D8461">
        <v>0.39865200000000001</v>
      </c>
    </row>
    <row r="8462" spans="1:4" x14ac:dyDescent="0.2">
      <c r="A8462" t="s">
        <v>11833</v>
      </c>
      <c r="B8462">
        <v>0.42522599999999999</v>
      </c>
      <c r="C8462">
        <v>0.57477400000000001</v>
      </c>
      <c r="D8462">
        <v>0.42522599999999999</v>
      </c>
    </row>
    <row r="8463" spans="1:4" x14ac:dyDescent="0.2">
      <c r="A8463" t="s">
        <v>11834</v>
      </c>
      <c r="B8463">
        <v>0.45180199999999998</v>
      </c>
      <c r="C8463">
        <v>0.54819799999999996</v>
      </c>
      <c r="D8463">
        <v>0.45180199999999998</v>
      </c>
    </row>
    <row r="8464" spans="1:4" x14ac:dyDescent="0.2">
      <c r="A8464" t="s">
        <v>11835</v>
      </c>
      <c r="B8464">
        <v>0.47838000000000003</v>
      </c>
      <c r="C8464">
        <v>0.52161999999999997</v>
      </c>
      <c r="D8464">
        <v>0.47838000000000003</v>
      </c>
    </row>
    <row r="8465" spans="1:4" x14ac:dyDescent="0.2">
      <c r="A8465" t="s">
        <v>11836</v>
      </c>
      <c r="B8465">
        <v>0.50494799999999995</v>
      </c>
      <c r="C8465">
        <v>0.49505199999999999</v>
      </c>
      <c r="D8465">
        <v>0.50494799999999995</v>
      </c>
    </row>
    <row r="8466" spans="1:4" x14ac:dyDescent="0.2">
      <c r="A8466" t="s">
        <v>11837</v>
      </c>
      <c r="B8466">
        <v>0.53153799999999995</v>
      </c>
      <c r="C8466">
        <v>0.46846199999999999</v>
      </c>
      <c r="D8466">
        <v>0.53153799999999995</v>
      </c>
    </row>
    <row r="8467" spans="1:4" x14ac:dyDescent="0.2">
      <c r="A8467" t="s">
        <v>11838</v>
      </c>
      <c r="B8467">
        <v>0.55810800000000005</v>
      </c>
      <c r="C8467">
        <v>0.44189200000000001</v>
      </c>
      <c r="D8467">
        <v>0.55810800000000005</v>
      </c>
    </row>
    <row r="8468" spans="1:4" x14ac:dyDescent="0.2">
      <c r="A8468" t="s">
        <v>11839</v>
      </c>
      <c r="B8468">
        <v>0.58468200000000004</v>
      </c>
      <c r="C8468">
        <v>0.41531800000000002</v>
      </c>
      <c r="D8468">
        <v>0.58468200000000004</v>
      </c>
    </row>
    <row r="8469" spans="1:4" x14ac:dyDescent="0.2">
      <c r="A8469" t="s">
        <v>11840</v>
      </c>
      <c r="B8469">
        <v>0.61126100000000005</v>
      </c>
      <c r="C8469">
        <v>0.388739</v>
      </c>
      <c r="D8469">
        <v>0.61126100000000005</v>
      </c>
    </row>
    <row r="8470" spans="1:4" x14ac:dyDescent="0.2">
      <c r="A8470" t="s">
        <v>11841</v>
      </c>
      <c r="B8470">
        <v>0.63783299999999998</v>
      </c>
      <c r="C8470">
        <v>0.36216700000000002</v>
      </c>
      <c r="D8470">
        <v>0.63783299999999998</v>
      </c>
    </row>
    <row r="8471" spans="1:4" x14ac:dyDescent="0.2">
      <c r="A8471" t="s">
        <v>11842</v>
      </c>
      <c r="B8471">
        <v>0.66441700000000004</v>
      </c>
      <c r="C8471">
        <v>0.33558300000000002</v>
      </c>
      <c r="D8471">
        <v>0.66441700000000004</v>
      </c>
    </row>
    <row r="8472" spans="1:4" x14ac:dyDescent="0.2">
      <c r="A8472" t="s">
        <v>11843</v>
      </c>
      <c r="B8472">
        <v>0.31080799999999997</v>
      </c>
      <c r="C8472">
        <v>0.68919200000000003</v>
      </c>
      <c r="D8472">
        <v>0.31080799999999997</v>
      </c>
    </row>
    <row r="8473" spans="1:4" x14ac:dyDescent="0.2">
      <c r="A8473" t="s">
        <v>11844</v>
      </c>
      <c r="B8473">
        <v>0.33153100000000002</v>
      </c>
      <c r="C8473">
        <v>0.66846899999999998</v>
      </c>
      <c r="D8473">
        <v>0.33153100000000002</v>
      </c>
    </row>
    <row r="8474" spans="1:4" x14ac:dyDescent="0.2">
      <c r="A8474" t="s">
        <v>11845</v>
      </c>
      <c r="B8474">
        <v>0.35225299999999998</v>
      </c>
      <c r="C8474">
        <v>0.64774699999999996</v>
      </c>
      <c r="D8474">
        <v>0.35225299999999998</v>
      </c>
    </row>
    <row r="8475" spans="1:4" x14ac:dyDescent="0.2">
      <c r="A8475" t="s">
        <v>11846</v>
      </c>
      <c r="B8475">
        <v>0.372979</v>
      </c>
      <c r="C8475">
        <v>0.62702100000000005</v>
      </c>
      <c r="D8475">
        <v>0.372979</v>
      </c>
    </row>
    <row r="8476" spans="1:4" x14ac:dyDescent="0.2">
      <c r="A8476" t="s">
        <v>11847</v>
      </c>
      <c r="B8476">
        <v>0.39369399999999999</v>
      </c>
      <c r="C8476">
        <v>0.60630600000000001</v>
      </c>
      <c r="D8476">
        <v>0.39369399999999999</v>
      </c>
    </row>
    <row r="8477" spans="1:4" x14ac:dyDescent="0.2">
      <c r="A8477" t="s">
        <v>11848</v>
      </c>
      <c r="B8477">
        <v>0.41441600000000001</v>
      </c>
      <c r="C8477">
        <v>0.58558399999999999</v>
      </c>
      <c r="D8477">
        <v>0.41441600000000001</v>
      </c>
    </row>
    <row r="8478" spans="1:4" x14ac:dyDescent="0.2">
      <c r="A8478" t="s">
        <v>11849</v>
      </c>
      <c r="B8478">
        <v>0.43513600000000002</v>
      </c>
      <c r="C8478">
        <v>0.56486400000000003</v>
      </c>
      <c r="D8478">
        <v>0.43513600000000002</v>
      </c>
    </row>
    <row r="8479" spans="1:4" x14ac:dyDescent="0.2">
      <c r="A8479" t="s">
        <v>11850</v>
      </c>
      <c r="B8479">
        <v>0.45586300000000002</v>
      </c>
      <c r="C8479">
        <v>0.54413699999999998</v>
      </c>
      <c r="D8479">
        <v>0.45586300000000002</v>
      </c>
    </row>
    <row r="8480" spans="1:4" x14ac:dyDescent="0.2">
      <c r="A8480" t="s">
        <v>11851</v>
      </c>
      <c r="B8480">
        <v>0.476578</v>
      </c>
      <c r="C8480">
        <v>0.52342200000000005</v>
      </c>
      <c r="D8480">
        <v>0.476578</v>
      </c>
    </row>
    <row r="8481" spans="1:4" x14ac:dyDescent="0.2">
      <c r="A8481" t="s">
        <v>11852</v>
      </c>
      <c r="B8481">
        <v>0.49729699999999999</v>
      </c>
      <c r="C8481">
        <v>0.50270300000000001</v>
      </c>
      <c r="D8481">
        <v>0.49729699999999999</v>
      </c>
    </row>
    <row r="8482" spans="1:4" x14ac:dyDescent="0.2">
      <c r="A8482" t="s">
        <v>11853</v>
      </c>
      <c r="B8482">
        <v>0.51801799999999998</v>
      </c>
      <c r="C8482">
        <v>0.48198200000000002</v>
      </c>
      <c r="D8482">
        <v>0.51801799999999998</v>
      </c>
    </row>
    <row r="8483" spans="1:4" x14ac:dyDescent="0.2">
      <c r="A8483" t="s">
        <v>11854</v>
      </c>
      <c r="B8483">
        <v>0.26351200000000002</v>
      </c>
      <c r="C8483">
        <v>0.73648800000000003</v>
      </c>
      <c r="D8483">
        <v>0.26351200000000002</v>
      </c>
    </row>
    <row r="8484" spans="1:4" x14ac:dyDescent="0.2">
      <c r="A8484" t="s">
        <v>11855</v>
      </c>
      <c r="B8484">
        <v>0.28107900000000002</v>
      </c>
      <c r="C8484">
        <v>0.71892100000000003</v>
      </c>
      <c r="D8484">
        <v>0.28107900000000002</v>
      </c>
    </row>
    <row r="8485" spans="1:4" x14ac:dyDescent="0.2">
      <c r="A8485" t="s">
        <v>11856</v>
      </c>
      <c r="B8485">
        <v>0.298647</v>
      </c>
      <c r="C8485">
        <v>0.701353</v>
      </c>
      <c r="D8485">
        <v>0.298647</v>
      </c>
    </row>
    <row r="8486" spans="1:4" x14ac:dyDescent="0.2">
      <c r="A8486" t="s">
        <v>11857</v>
      </c>
      <c r="B8486">
        <v>0.31621300000000002</v>
      </c>
      <c r="C8486">
        <v>0.68378700000000003</v>
      </c>
      <c r="D8486">
        <v>0.31621300000000002</v>
      </c>
    </row>
    <row r="8487" spans="1:4" x14ac:dyDescent="0.2">
      <c r="A8487" t="s">
        <v>11858</v>
      </c>
      <c r="B8487">
        <v>0.333783</v>
      </c>
      <c r="C8487">
        <v>0.66621699999999995</v>
      </c>
      <c r="D8487">
        <v>0.333783</v>
      </c>
    </row>
    <row r="8488" spans="1:4" x14ac:dyDescent="0.2">
      <c r="A8488" t="s">
        <v>11859</v>
      </c>
      <c r="B8488">
        <v>0.35135100000000002</v>
      </c>
      <c r="C8488">
        <v>0.64864900000000003</v>
      </c>
      <c r="D8488">
        <v>0.35135100000000002</v>
      </c>
    </row>
    <row r="8489" spans="1:4" x14ac:dyDescent="0.2">
      <c r="A8489" t="s">
        <v>11860</v>
      </c>
      <c r="B8489">
        <v>0.368919</v>
      </c>
      <c r="C8489">
        <v>0.631081</v>
      </c>
      <c r="D8489">
        <v>0.368919</v>
      </c>
    </row>
    <row r="8490" spans="1:4" x14ac:dyDescent="0.2">
      <c r="A8490" t="s">
        <v>11861</v>
      </c>
      <c r="B8490">
        <v>0.38647999999999999</v>
      </c>
      <c r="C8490">
        <v>0.61351999999999995</v>
      </c>
      <c r="D8490">
        <v>0.38647999999999999</v>
      </c>
    </row>
    <row r="8491" spans="1:4" x14ac:dyDescent="0.2">
      <c r="A8491" t="s">
        <v>11862</v>
      </c>
      <c r="B8491">
        <v>0.40405400000000002</v>
      </c>
      <c r="C8491">
        <v>0.59594599999999998</v>
      </c>
      <c r="D8491">
        <v>0.40405400000000002</v>
      </c>
    </row>
    <row r="8492" spans="1:4" x14ac:dyDescent="0.2">
      <c r="A8492" t="s">
        <v>11863</v>
      </c>
      <c r="B8492">
        <v>0.421622</v>
      </c>
      <c r="C8492">
        <v>0.57837799999999995</v>
      </c>
      <c r="D8492">
        <v>0.421622</v>
      </c>
    </row>
    <row r="8493" spans="1:4" x14ac:dyDescent="0.2">
      <c r="A8493" t="s">
        <v>11864</v>
      </c>
      <c r="B8493">
        <v>0.43919000000000002</v>
      </c>
      <c r="C8493">
        <v>0.56081000000000003</v>
      </c>
      <c r="D8493">
        <v>0.43919000000000002</v>
      </c>
    </row>
    <row r="8494" spans="1:4" x14ac:dyDescent="0.2">
      <c r="A8494" t="s">
        <v>11865</v>
      </c>
      <c r="B8494">
        <v>0.36486400000000002</v>
      </c>
      <c r="C8494">
        <v>0.63513600000000003</v>
      </c>
      <c r="D8494">
        <v>0.36486400000000002</v>
      </c>
    </row>
    <row r="8495" spans="1:4" x14ac:dyDescent="0.2">
      <c r="A8495" t="s">
        <v>11866</v>
      </c>
      <c r="B8495">
        <v>0.38918999999999998</v>
      </c>
      <c r="C8495">
        <v>0.61080999999999996</v>
      </c>
      <c r="D8495">
        <v>0.38918999999999998</v>
      </c>
    </row>
    <row r="8496" spans="1:4" x14ac:dyDescent="0.2">
      <c r="A8496" t="s">
        <v>11867</v>
      </c>
      <c r="B8496">
        <v>0.41351599999999999</v>
      </c>
      <c r="C8496">
        <v>0.58648400000000001</v>
      </c>
      <c r="D8496">
        <v>0.41351599999999999</v>
      </c>
    </row>
    <row r="8497" spans="1:4" x14ac:dyDescent="0.2">
      <c r="A8497" t="s">
        <v>11868</v>
      </c>
      <c r="B8497">
        <v>0.437838</v>
      </c>
      <c r="C8497">
        <v>0.56216200000000005</v>
      </c>
      <c r="D8497">
        <v>0.437838</v>
      </c>
    </row>
    <row r="8498" spans="1:4" x14ac:dyDescent="0.2">
      <c r="A8498" t="s">
        <v>11869</v>
      </c>
      <c r="B8498">
        <v>0.46216600000000002</v>
      </c>
      <c r="C8498">
        <v>0.53783400000000003</v>
      </c>
      <c r="D8498">
        <v>0.46216600000000002</v>
      </c>
    </row>
    <row r="8499" spans="1:4" x14ac:dyDescent="0.2">
      <c r="A8499" t="s">
        <v>11870</v>
      </c>
      <c r="B8499">
        <v>0.48648599999999997</v>
      </c>
      <c r="C8499">
        <v>0.51351400000000003</v>
      </c>
      <c r="D8499">
        <v>0.48648599999999997</v>
      </c>
    </row>
    <row r="8500" spans="1:4" x14ac:dyDescent="0.2">
      <c r="A8500" t="s">
        <v>11871</v>
      </c>
      <c r="B8500">
        <v>0.51081100000000002</v>
      </c>
      <c r="C8500">
        <v>0.48918899999999998</v>
      </c>
      <c r="D8500">
        <v>0.51081100000000002</v>
      </c>
    </row>
    <row r="8501" spans="1:4" x14ac:dyDescent="0.2">
      <c r="A8501" t="s">
        <v>11872</v>
      </c>
      <c r="B8501">
        <v>0.53513699999999997</v>
      </c>
      <c r="C8501">
        <v>0.46486300000000003</v>
      </c>
      <c r="D8501">
        <v>0.53513699999999997</v>
      </c>
    </row>
    <row r="8502" spans="1:4" x14ac:dyDescent="0.2">
      <c r="A8502" t="s">
        <v>11873</v>
      </c>
      <c r="B8502">
        <v>0.55945900000000004</v>
      </c>
      <c r="C8502">
        <v>0.44054100000000002</v>
      </c>
      <c r="D8502">
        <v>0.55945900000000004</v>
      </c>
    </row>
    <row r="8503" spans="1:4" x14ac:dyDescent="0.2">
      <c r="A8503" t="s">
        <v>11874</v>
      </c>
      <c r="B8503">
        <v>0.58378200000000002</v>
      </c>
      <c r="C8503">
        <v>0.41621799999999998</v>
      </c>
      <c r="D8503">
        <v>0.58378200000000002</v>
      </c>
    </row>
    <row r="8504" spans="1:4" x14ac:dyDescent="0.2">
      <c r="A8504" t="s">
        <v>11875</v>
      </c>
      <c r="B8504">
        <v>0.60810600000000004</v>
      </c>
      <c r="C8504">
        <v>0.39189400000000002</v>
      </c>
      <c r="D8504">
        <v>0.60810600000000004</v>
      </c>
    </row>
    <row r="8505" spans="1:4" x14ac:dyDescent="0.2">
      <c r="A8505" t="s">
        <v>11876</v>
      </c>
      <c r="B8505">
        <v>0.36486400000000002</v>
      </c>
      <c r="C8505">
        <v>0.63513600000000003</v>
      </c>
      <c r="D8505">
        <v>0.36486400000000002</v>
      </c>
    </row>
    <row r="8506" spans="1:4" x14ac:dyDescent="0.2">
      <c r="A8506" t="s">
        <v>11877</v>
      </c>
      <c r="B8506">
        <v>0.38918999999999998</v>
      </c>
      <c r="C8506">
        <v>0.61080999999999996</v>
      </c>
      <c r="D8506">
        <v>0.38918999999999998</v>
      </c>
    </row>
    <row r="8507" spans="1:4" x14ac:dyDescent="0.2">
      <c r="A8507" t="s">
        <v>11878</v>
      </c>
      <c r="B8507">
        <v>0.41351599999999999</v>
      </c>
      <c r="C8507">
        <v>0.58648400000000001</v>
      </c>
      <c r="D8507">
        <v>0.41351599999999999</v>
      </c>
    </row>
    <row r="8508" spans="1:4" x14ac:dyDescent="0.2">
      <c r="A8508" t="s">
        <v>11879</v>
      </c>
      <c r="B8508">
        <v>0.437838</v>
      </c>
      <c r="C8508">
        <v>0.56216200000000005</v>
      </c>
      <c r="D8508">
        <v>0.437838</v>
      </c>
    </row>
    <row r="8509" spans="1:4" x14ac:dyDescent="0.2">
      <c r="A8509" t="s">
        <v>11880</v>
      </c>
      <c r="B8509">
        <v>0.46216600000000002</v>
      </c>
      <c r="C8509">
        <v>0.53783400000000003</v>
      </c>
      <c r="D8509">
        <v>0.46216600000000002</v>
      </c>
    </row>
    <row r="8510" spans="1:4" x14ac:dyDescent="0.2">
      <c r="A8510" t="s">
        <v>11881</v>
      </c>
      <c r="B8510">
        <v>0.48648599999999997</v>
      </c>
      <c r="C8510">
        <v>0.51351400000000003</v>
      </c>
      <c r="D8510">
        <v>0.48648599999999997</v>
      </c>
    </row>
    <row r="8511" spans="1:4" x14ac:dyDescent="0.2">
      <c r="A8511" t="s">
        <v>11882</v>
      </c>
      <c r="B8511">
        <v>0.51081100000000002</v>
      </c>
      <c r="C8511">
        <v>0.48918899999999998</v>
      </c>
      <c r="D8511">
        <v>0.51081100000000002</v>
      </c>
    </row>
    <row r="8512" spans="1:4" x14ac:dyDescent="0.2">
      <c r="A8512" t="s">
        <v>11883</v>
      </c>
      <c r="B8512">
        <v>0.53513699999999997</v>
      </c>
      <c r="C8512">
        <v>0.46486300000000003</v>
      </c>
      <c r="D8512">
        <v>0.53513699999999997</v>
      </c>
    </row>
    <row r="8513" spans="1:4" x14ac:dyDescent="0.2">
      <c r="A8513" t="s">
        <v>11884</v>
      </c>
      <c r="B8513">
        <v>0.55945900000000004</v>
      </c>
      <c r="C8513">
        <v>0.44054100000000002</v>
      </c>
      <c r="D8513">
        <v>0.55945900000000004</v>
      </c>
    </row>
    <row r="8514" spans="1:4" x14ac:dyDescent="0.2">
      <c r="A8514" t="s">
        <v>11885</v>
      </c>
      <c r="B8514">
        <v>0.58378200000000002</v>
      </c>
      <c r="C8514">
        <v>0.41621799999999998</v>
      </c>
      <c r="D8514">
        <v>0.58378200000000002</v>
      </c>
    </row>
    <row r="8515" spans="1:4" x14ac:dyDescent="0.2">
      <c r="A8515" t="s">
        <v>11886</v>
      </c>
      <c r="B8515">
        <v>0.60810600000000004</v>
      </c>
      <c r="C8515">
        <v>0.39189400000000002</v>
      </c>
      <c r="D8515">
        <v>0.60810600000000004</v>
      </c>
    </row>
    <row r="8516" spans="1:4" x14ac:dyDescent="0.2">
      <c r="A8516" t="s">
        <v>11887</v>
      </c>
      <c r="B8516">
        <v>0.27702399999999999</v>
      </c>
      <c r="C8516">
        <v>0.72297599999999995</v>
      </c>
      <c r="D8516">
        <v>0.27702399999999999</v>
      </c>
    </row>
    <row r="8517" spans="1:4" x14ac:dyDescent="0.2">
      <c r="A8517" t="s">
        <v>11888</v>
      </c>
      <c r="B8517">
        <v>0.29549300000000001</v>
      </c>
      <c r="C8517">
        <v>0.70450699999999999</v>
      </c>
      <c r="D8517">
        <v>0.29549300000000001</v>
      </c>
    </row>
    <row r="8518" spans="1:4" x14ac:dyDescent="0.2">
      <c r="A8518" t="s">
        <v>11889</v>
      </c>
      <c r="B8518">
        <v>0.31396099999999999</v>
      </c>
      <c r="C8518">
        <v>0.68603899999999995</v>
      </c>
      <c r="D8518">
        <v>0.31396099999999999</v>
      </c>
    </row>
    <row r="8519" spans="1:4" x14ac:dyDescent="0.2">
      <c r="A8519" t="s">
        <v>11890</v>
      </c>
      <c r="B8519">
        <v>0.33243200000000001</v>
      </c>
      <c r="C8519">
        <v>0.66756800000000005</v>
      </c>
      <c r="D8519">
        <v>0.33243200000000001</v>
      </c>
    </row>
    <row r="8520" spans="1:4" x14ac:dyDescent="0.2">
      <c r="A8520" t="s">
        <v>11891</v>
      </c>
      <c r="B8520">
        <v>0.35090100000000002</v>
      </c>
      <c r="C8520">
        <v>0.64909899999999998</v>
      </c>
      <c r="D8520">
        <v>0.35090100000000002</v>
      </c>
    </row>
    <row r="8521" spans="1:4" x14ac:dyDescent="0.2">
      <c r="A8521" t="s">
        <v>11892</v>
      </c>
      <c r="B8521">
        <v>0.369369</v>
      </c>
      <c r="C8521">
        <v>0.63063100000000005</v>
      </c>
      <c r="D8521">
        <v>0.369369</v>
      </c>
    </row>
    <row r="8522" spans="1:4" x14ac:dyDescent="0.2">
      <c r="A8522" t="s">
        <v>11893</v>
      </c>
      <c r="B8522">
        <v>0.38783699999999999</v>
      </c>
      <c r="C8522">
        <v>0.61216300000000001</v>
      </c>
      <c r="D8522">
        <v>0.38783699999999999</v>
      </c>
    </row>
    <row r="8523" spans="1:4" x14ac:dyDescent="0.2">
      <c r="A8523" t="s">
        <v>11894</v>
      </c>
      <c r="B8523">
        <v>0.406306</v>
      </c>
      <c r="C8523">
        <v>0.59369400000000006</v>
      </c>
      <c r="D8523">
        <v>0.406306</v>
      </c>
    </row>
    <row r="8524" spans="1:4" x14ac:dyDescent="0.2">
      <c r="A8524" t="s">
        <v>11895</v>
      </c>
      <c r="B8524">
        <v>0.42477599999999999</v>
      </c>
      <c r="C8524">
        <v>0.57522399999999996</v>
      </c>
      <c r="D8524">
        <v>0.42477599999999999</v>
      </c>
    </row>
    <row r="8525" spans="1:4" x14ac:dyDescent="0.2">
      <c r="A8525" t="s">
        <v>11896</v>
      </c>
      <c r="B8525">
        <v>0.44324400000000003</v>
      </c>
      <c r="C8525">
        <v>0.55675600000000003</v>
      </c>
      <c r="D8525">
        <v>0.44324400000000003</v>
      </c>
    </row>
    <row r="8526" spans="1:4" x14ac:dyDescent="0.2">
      <c r="A8526" t="s">
        <v>11897</v>
      </c>
      <c r="B8526">
        <v>0.46171200000000001</v>
      </c>
      <c r="C8526">
        <v>0.53828799999999999</v>
      </c>
      <c r="D8526">
        <v>0.46171200000000001</v>
      </c>
    </row>
    <row r="8527" spans="1:4" x14ac:dyDescent="0.2">
      <c r="A8527" t="s">
        <v>11898</v>
      </c>
      <c r="B8527">
        <v>0.46323599999999998</v>
      </c>
      <c r="C8527">
        <v>0.53676400000000002</v>
      </c>
      <c r="D8527">
        <v>0.46323599999999998</v>
      </c>
    </row>
    <row r="8528" spans="1:4" x14ac:dyDescent="0.2">
      <c r="A8528" t="s">
        <v>11899</v>
      </c>
      <c r="B8528">
        <v>0.494118</v>
      </c>
      <c r="C8528">
        <v>0.50588200000000005</v>
      </c>
      <c r="D8528">
        <v>0.494118</v>
      </c>
    </row>
    <row r="8529" spans="1:4" x14ac:dyDescent="0.2">
      <c r="A8529" t="s">
        <v>11900</v>
      </c>
      <c r="B8529">
        <v>0.52500000000000002</v>
      </c>
      <c r="C8529">
        <v>0.47499999999999998</v>
      </c>
      <c r="D8529">
        <v>0.52500000000000002</v>
      </c>
    </row>
    <row r="8530" spans="1:4" x14ac:dyDescent="0.2">
      <c r="A8530" t="s">
        <v>11901</v>
      </c>
      <c r="B8530">
        <v>0.55588199999999999</v>
      </c>
      <c r="C8530">
        <v>0.44411800000000001</v>
      </c>
      <c r="D8530">
        <v>0.55588199999999999</v>
      </c>
    </row>
    <row r="8531" spans="1:4" x14ac:dyDescent="0.2">
      <c r="A8531" t="s">
        <v>11902</v>
      </c>
      <c r="B8531">
        <v>0.58676399999999995</v>
      </c>
      <c r="C8531">
        <v>0.41323599999999999</v>
      </c>
      <c r="D8531">
        <v>0.58676399999999995</v>
      </c>
    </row>
    <row r="8532" spans="1:4" x14ac:dyDescent="0.2">
      <c r="A8532" t="s">
        <v>11903</v>
      </c>
      <c r="B8532">
        <v>0.61765000000000003</v>
      </c>
      <c r="C8532">
        <v>0.38235000000000002</v>
      </c>
      <c r="D8532">
        <v>0.61765000000000003</v>
      </c>
    </row>
    <row r="8533" spans="1:4" x14ac:dyDescent="0.2">
      <c r="A8533" t="s">
        <v>11904</v>
      </c>
      <c r="B8533">
        <v>0.648532</v>
      </c>
      <c r="C8533">
        <v>0.351468</v>
      </c>
      <c r="D8533">
        <v>0.648532</v>
      </c>
    </row>
    <row r="8534" spans="1:4" x14ac:dyDescent="0.2">
      <c r="A8534" t="s">
        <v>11905</v>
      </c>
      <c r="B8534">
        <v>0.67941300000000004</v>
      </c>
      <c r="C8534">
        <v>0.32058700000000001</v>
      </c>
      <c r="D8534">
        <v>0.67941300000000004</v>
      </c>
    </row>
    <row r="8535" spans="1:4" x14ac:dyDescent="0.2">
      <c r="A8535" t="s">
        <v>11906</v>
      </c>
      <c r="B8535">
        <v>0.71029699999999996</v>
      </c>
      <c r="C8535">
        <v>0.28970299999999999</v>
      </c>
      <c r="D8535">
        <v>0.71029699999999996</v>
      </c>
    </row>
    <row r="8536" spans="1:4" x14ac:dyDescent="0.2">
      <c r="A8536" t="s">
        <v>11907</v>
      </c>
      <c r="B8536">
        <v>0.74117900000000003</v>
      </c>
      <c r="C8536">
        <v>0.25882100000000002</v>
      </c>
      <c r="D8536">
        <v>0.74117900000000003</v>
      </c>
    </row>
    <row r="8537" spans="1:4" x14ac:dyDescent="0.2">
      <c r="A8537" t="s">
        <v>11908</v>
      </c>
      <c r="B8537">
        <v>0.77205900000000005</v>
      </c>
      <c r="C8537">
        <v>0.227941</v>
      </c>
      <c r="D8537">
        <v>0.77205900000000005</v>
      </c>
    </row>
    <row r="8538" spans="1:4" x14ac:dyDescent="0.2">
      <c r="A8538" t="s">
        <v>11909</v>
      </c>
      <c r="B8538">
        <v>0.31985200000000003</v>
      </c>
      <c r="C8538">
        <v>0.68014799999999997</v>
      </c>
      <c r="D8538">
        <v>0.31985200000000003</v>
      </c>
    </row>
    <row r="8539" spans="1:4" x14ac:dyDescent="0.2">
      <c r="A8539" t="s">
        <v>11910</v>
      </c>
      <c r="B8539">
        <v>0.34117599999999998</v>
      </c>
      <c r="C8539">
        <v>0.65882399999999997</v>
      </c>
      <c r="D8539">
        <v>0.34117599999999998</v>
      </c>
    </row>
    <row r="8540" spans="1:4" x14ac:dyDescent="0.2">
      <c r="A8540" t="s">
        <v>11911</v>
      </c>
      <c r="B8540">
        <v>0.36249999999999999</v>
      </c>
      <c r="C8540">
        <v>0.63749999999999996</v>
      </c>
      <c r="D8540">
        <v>0.36249999999999999</v>
      </c>
    </row>
    <row r="8541" spans="1:4" x14ac:dyDescent="0.2">
      <c r="A8541" t="s">
        <v>11912</v>
      </c>
      <c r="B8541">
        <v>0.38382300000000003</v>
      </c>
      <c r="C8541">
        <v>0.61617699999999997</v>
      </c>
      <c r="D8541">
        <v>0.38382300000000003</v>
      </c>
    </row>
    <row r="8542" spans="1:4" x14ac:dyDescent="0.2">
      <c r="A8542" t="s">
        <v>11913</v>
      </c>
      <c r="B8542">
        <v>0.40514800000000001</v>
      </c>
      <c r="C8542">
        <v>0.59485200000000005</v>
      </c>
      <c r="D8542">
        <v>0.40514800000000001</v>
      </c>
    </row>
    <row r="8543" spans="1:4" x14ac:dyDescent="0.2">
      <c r="A8543" t="s">
        <v>11914</v>
      </c>
      <c r="B8543">
        <v>0.42647200000000002</v>
      </c>
      <c r="C8543">
        <v>0.57352800000000004</v>
      </c>
      <c r="D8543">
        <v>0.42647200000000002</v>
      </c>
    </row>
    <row r="8544" spans="1:4" x14ac:dyDescent="0.2">
      <c r="A8544" t="s">
        <v>11915</v>
      </c>
      <c r="B8544">
        <v>0.44779400000000003</v>
      </c>
      <c r="C8544">
        <v>0.55220599999999997</v>
      </c>
      <c r="D8544">
        <v>0.44779400000000003</v>
      </c>
    </row>
    <row r="8545" spans="1:4" x14ac:dyDescent="0.2">
      <c r="A8545" t="s">
        <v>11916</v>
      </c>
      <c r="B8545">
        <v>0.46911900000000001</v>
      </c>
      <c r="C8545">
        <v>0.53088100000000005</v>
      </c>
      <c r="D8545">
        <v>0.46911900000000001</v>
      </c>
    </row>
    <row r="8546" spans="1:4" x14ac:dyDescent="0.2">
      <c r="A8546" t="s">
        <v>11917</v>
      </c>
      <c r="B8546">
        <v>0.49044100000000002</v>
      </c>
      <c r="C8546">
        <v>0.50955899999999998</v>
      </c>
      <c r="D8546">
        <v>0.49044100000000002</v>
      </c>
    </row>
    <row r="8547" spans="1:4" x14ac:dyDescent="0.2">
      <c r="A8547" t="s">
        <v>11918</v>
      </c>
      <c r="B8547">
        <v>0.51176500000000003</v>
      </c>
      <c r="C8547">
        <v>0.48823499999999997</v>
      </c>
      <c r="D8547">
        <v>0.51176500000000003</v>
      </c>
    </row>
    <row r="8548" spans="1:4" x14ac:dyDescent="0.2">
      <c r="A8548" t="s">
        <v>11919</v>
      </c>
      <c r="B8548">
        <v>0.53308800000000001</v>
      </c>
      <c r="C8548">
        <v>0.46691199999999999</v>
      </c>
      <c r="D8548">
        <v>0.53308800000000001</v>
      </c>
    </row>
    <row r="8549" spans="1:4" x14ac:dyDescent="0.2">
      <c r="A8549" t="s">
        <v>11920</v>
      </c>
      <c r="B8549">
        <v>0.430147</v>
      </c>
      <c r="C8549">
        <v>0.56985300000000005</v>
      </c>
      <c r="D8549">
        <v>0.430147</v>
      </c>
    </row>
    <row r="8550" spans="1:4" x14ac:dyDescent="0.2">
      <c r="A8550" t="s">
        <v>11921</v>
      </c>
      <c r="B8550">
        <v>0.45882299999999998</v>
      </c>
      <c r="C8550">
        <v>0.54117700000000002</v>
      </c>
      <c r="D8550">
        <v>0.45882299999999998</v>
      </c>
    </row>
    <row r="8551" spans="1:4" x14ac:dyDescent="0.2">
      <c r="A8551" t="s">
        <v>11922</v>
      </c>
      <c r="B8551">
        <v>0.48749999999999999</v>
      </c>
      <c r="C8551">
        <v>0.51249999999999996</v>
      </c>
      <c r="D8551">
        <v>0.48749999999999999</v>
      </c>
    </row>
    <row r="8552" spans="1:4" x14ac:dyDescent="0.2">
      <c r="A8552" t="s">
        <v>11923</v>
      </c>
      <c r="B8552">
        <v>0.516177</v>
      </c>
      <c r="C8552">
        <v>0.483823</v>
      </c>
      <c r="D8552">
        <v>0.516177</v>
      </c>
    </row>
    <row r="8553" spans="1:4" x14ac:dyDescent="0.2">
      <c r="A8553" t="s">
        <v>11924</v>
      </c>
      <c r="B8553">
        <v>0.544848</v>
      </c>
      <c r="C8553">
        <v>0.455152</v>
      </c>
      <c r="D8553">
        <v>0.544848</v>
      </c>
    </row>
    <row r="8554" spans="1:4" x14ac:dyDescent="0.2">
      <c r="A8554" t="s">
        <v>11925</v>
      </c>
      <c r="B8554">
        <v>0.57352800000000004</v>
      </c>
      <c r="C8554">
        <v>0.42647200000000002</v>
      </c>
      <c r="D8554">
        <v>0.57352800000000004</v>
      </c>
    </row>
    <row r="8555" spans="1:4" x14ac:dyDescent="0.2">
      <c r="A8555" t="s">
        <v>11926</v>
      </c>
      <c r="B8555">
        <v>0.60220499999999999</v>
      </c>
      <c r="C8555">
        <v>0.39779500000000001</v>
      </c>
      <c r="D8555">
        <v>0.60220499999999999</v>
      </c>
    </row>
    <row r="8556" spans="1:4" x14ac:dyDescent="0.2">
      <c r="A8556" t="s">
        <v>11927</v>
      </c>
      <c r="B8556">
        <v>0.63088</v>
      </c>
      <c r="C8556">
        <v>0.36912</v>
      </c>
      <c r="D8556">
        <v>0.63088</v>
      </c>
    </row>
    <row r="8557" spans="1:4" x14ac:dyDescent="0.2">
      <c r="A8557" t="s">
        <v>11928</v>
      </c>
      <c r="B8557">
        <v>0.65955900000000001</v>
      </c>
      <c r="C8557">
        <v>0.34044099999999999</v>
      </c>
      <c r="D8557">
        <v>0.65955900000000001</v>
      </c>
    </row>
    <row r="8558" spans="1:4" x14ac:dyDescent="0.2">
      <c r="A8558" t="s">
        <v>11929</v>
      </c>
      <c r="B8558">
        <v>0.68823699999999999</v>
      </c>
      <c r="C8558">
        <v>0.31176300000000001</v>
      </c>
      <c r="D8558">
        <v>0.68823699999999999</v>
      </c>
    </row>
    <row r="8559" spans="1:4" x14ac:dyDescent="0.2">
      <c r="A8559" t="s">
        <v>11930</v>
      </c>
      <c r="B8559">
        <v>0.71691199999999999</v>
      </c>
      <c r="C8559">
        <v>0.28308800000000001</v>
      </c>
      <c r="D8559">
        <v>0.71691199999999999</v>
      </c>
    </row>
    <row r="8560" spans="1:4" x14ac:dyDescent="0.2">
      <c r="A8560" t="s">
        <v>11931</v>
      </c>
      <c r="B8560">
        <v>0.43566199999999999</v>
      </c>
      <c r="C8560">
        <v>0.56433800000000001</v>
      </c>
      <c r="D8560">
        <v>0.43566199999999999</v>
      </c>
    </row>
    <row r="8561" spans="1:4" x14ac:dyDescent="0.2">
      <c r="A8561" t="s">
        <v>11932</v>
      </c>
      <c r="B8561">
        <v>0.46470600000000001</v>
      </c>
      <c r="C8561">
        <v>0.53529400000000005</v>
      </c>
      <c r="D8561">
        <v>0.46470600000000001</v>
      </c>
    </row>
    <row r="8562" spans="1:4" x14ac:dyDescent="0.2">
      <c r="A8562" t="s">
        <v>11933</v>
      </c>
      <c r="B8562">
        <v>0.49375599999999997</v>
      </c>
      <c r="C8562">
        <v>0.50624400000000003</v>
      </c>
      <c r="D8562">
        <v>0.49375599999999997</v>
      </c>
    </row>
    <row r="8563" spans="1:4" x14ac:dyDescent="0.2">
      <c r="A8563" t="s">
        <v>11934</v>
      </c>
      <c r="B8563">
        <v>0.52279500000000001</v>
      </c>
      <c r="C8563">
        <v>0.47720499999999999</v>
      </c>
      <c r="D8563">
        <v>0.52279500000000001</v>
      </c>
    </row>
    <row r="8564" spans="1:4" x14ac:dyDescent="0.2">
      <c r="A8564" t="s">
        <v>11935</v>
      </c>
      <c r="B8564">
        <v>0.55183800000000005</v>
      </c>
      <c r="C8564">
        <v>0.448162</v>
      </c>
      <c r="D8564">
        <v>0.55183800000000005</v>
      </c>
    </row>
    <row r="8565" spans="1:4" x14ac:dyDescent="0.2">
      <c r="A8565" t="s">
        <v>11936</v>
      </c>
      <c r="B8565">
        <v>0.58087999999999995</v>
      </c>
      <c r="C8565">
        <v>0.41911999999999999</v>
      </c>
      <c r="D8565">
        <v>0.58087999999999995</v>
      </c>
    </row>
    <row r="8566" spans="1:4" x14ac:dyDescent="0.2">
      <c r="A8566" t="s">
        <v>11937</v>
      </c>
      <c r="B8566">
        <v>0.60992599999999997</v>
      </c>
      <c r="C8566">
        <v>0.39007399999999998</v>
      </c>
      <c r="D8566">
        <v>0.60992599999999997</v>
      </c>
    </row>
    <row r="8567" spans="1:4" x14ac:dyDescent="0.2">
      <c r="A8567" t="s">
        <v>11938</v>
      </c>
      <c r="B8567">
        <v>0.63897099999999996</v>
      </c>
      <c r="C8567">
        <v>0.36102899999999999</v>
      </c>
      <c r="D8567">
        <v>0.63897099999999996</v>
      </c>
    </row>
    <row r="8568" spans="1:4" x14ac:dyDescent="0.2">
      <c r="A8568" t="s">
        <v>11939</v>
      </c>
      <c r="B8568">
        <v>0.66801500000000003</v>
      </c>
      <c r="C8568">
        <v>0.33198499999999997</v>
      </c>
      <c r="D8568">
        <v>0.66801500000000003</v>
      </c>
    </row>
    <row r="8569" spans="1:4" x14ac:dyDescent="0.2">
      <c r="A8569" t="s">
        <v>11940</v>
      </c>
      <c r="B8569">
        <v>0.69706400000000002</v>
      </c>
      <c r="C8569">
        <v>0.30293599999999998</v>
      </c>
      <c r="D8569">
        <v>0.69706400000000002</v>
      </c>
    </row>
    <row r="8570" spans="1:4" x14ac:dyDescent="0.2">
      <c r="A8570" t="s">
        <v>11941</v>
      </c>
      <c r="B8570">
        <v>0.726109</v>
      </c>
      <c r="C8570">
        <v>0.273891</v>
      </c>
      <c r="D8570">
        <v>0.726109</v>
      </c>
    </row>
    <row r="8571" spans="1:4" x14ac:dyDescent="0.2">
      <c r="A8571" t="s">
        <v>11942</v>
      </c>
      <c r="B8571">
        <v>0.44118200000000002</v>
      </c>
      <c r="C8571">
        <v>0.55881800000000004</v>
      </c>
      <c r="D8571">
        <v>0.44118200000000002</v>
      </c>
    </row>
    <row r="8572" spans="1:4" x14ac:dyDescent="0.2">
      <c r="A8572" t="s">
        <v>11943</v>
      </c>
      <c r="B8572">
        <v>0.47059200000000001</v>
      </c>
      <c r="C8572">
        <v>0.52940799999999999</v>
      </c>
      <c r="D8572">
        <v>0.47059200000000001</v>
      </c>
    </row>
    <row r="8573" spans="1:4" x14ac:dyDescent="0.2">
      <c r="A8573" t="s">
        <v>11944</v>
      </c>
      <c r="B8573">
        <v>0.5</v>
      </c>
      <c r="C8573">
        <v>0.5</v>
      </c>
      <c r="D8573">
        <v>0.5</v>
      </c>
    </row>
    <row r="8574" spans="1:4" x14ac:dyDescent="0.2">
      <c r="A8574" t="s">
        <v>11945</v>
      </c>
      <c r="B8574">
        <v>0.52941199999999999</v>
      </c>
      <c r="C8574">
        <v>0.47058800000000001</v>
      </c>
      <c r="D8574">
        <v>0.52941199999999999</v>
      </c>
    </row>
    <row r="8575" spans="1:4" x14ac:dyDescent="0.2">
      <c r="A8575" t="s">
        <v>11946</v>
      </c>
      <c r="B8575">
        <v>0.55882299999999996</v>
      </c>
      <c r="C8575">
        <v>0.44117699999999999</v>
      </c>
      <c r="D8575">
        <v>0.55882299999999996</v>
      </c>
    </row>
    <row r="8576" spans="1:4" x14ac:dyDescent="0.2">
      <c r="A8576" t="s">
        <v>11947</v>
      </c>
      <c r="B8576">
        <v>0.58823400000000003</v>
      </c>
      <c r="C8576">
        <v>0.41176600000000002</v>
      </c>
      <c r="D8576">
        <v>0.58823400000000003</v>
      </c>
    </row>
    <row r="8577" spans="1:4" x14ac:dyDescent="0.2">
      <c r="A8577" t="s">
        <v>11948</v>
      </c>
      <c r="B8577">
        <v>0.61764699999999995</v>
      </c>
      <c r="C8577">
        <v>0.382353</v>
      </c>
      <c r="D8577">
        <v>0.61764699999999995</v>
      </c>
    </row>
    <row r="8578" spans="1:4" x14ac:dyDescent="0.2">
      <c r="A8578" t="s">
        <v>11949</v>
      </c>
      <c r="B8578">
        <v>0.64705900000000005</v>
      </c>
      <c r="C8578">
        <v>0.352941</v>
      </c>
      <c r="D8578">
        <v>0.64705900000000005</v>
      </c>
    </row>
    <row r="8579" spans="1:4" x14ac:dyDescent="0.2">
      <c r="A8579" t="s">
        <v>11950</v>
      </c>
      <c r="B8579">
        <v>0.67647100000000004</v>
      </c>
      <c r="C8579">
        <v>0.32352900000000001</v>
      </c>
      <c r="D8579">
        <v>0.67647100000000004</v>
      </c>
    </row>
    <row r="8580" spans="1:4" x14ac:dyDescent="0.2">
      <c r="A8580" t="s">
        <v>11951</v>
      </c>
      <c r="B8580">
        <v>0.70588200000000001</v>
      </c>
      <c r="C8580">
        <v>0.29411799999999999</v>
      </c>
      <c r="D8580">
        <v>0.70588200000000001</v>
      </c>
    </row>
    <row r="8581" spans="1:4" x14ac:dyDescent="0.2">
      <c r="A8581" t="s">
        <v>11952</v>
      </c>
      <c r="B8581">
        <v>0.73529999999999995</v>
      </c>
      <c r="C8581">
        <v>0.26469999999999999</v>
      </c>
      <c r="D8581">
        <v>0.73529999999999995</v>
      </c>
    </row>
    <row r="8582" spans="1:4" x14ac:dyDescent="0.2">
      <c r="A8582" t="s">
        <v>11953</v>
      </c>
      <c r="B8582">
        <v>0.39154600000000001</v>
      </c>
      <c r="C8582">
        <v>0.60845400000000005</v>
      </c>
      <c r="D8582">
        <v>0.39154600000000001</v>
      </c>
    </row>
    <row r="8583" spans="1:4" x14ac:dyDescent="0.2">
      <c r="A8583" t="s">
        <v>11954</v>
      </c>
      <c r="B8583">
        <v>0.41764899999999999</v>
      </c>
      <c r="C8583">
        <v>0.58235099999999995</v>
      </c>
      <c r="D8583">
        <v>0.41764899999999999</v>
      </c>
    </row>
    <row r="8584" spans="1:4" x14ac:dyDescent="0.2">
      <c r="A8584" t="s">
        <v>11955</v>
      </c>
      <c r="B8584">
        <v>0.44374999999999998</v>
      </c>
      <c r="C8584">
        <v>0.55625000000000002</v>
      </c>
      <c r="D8584">
        <v>0.44374999999999998</v>
      </c>
    </row>
    <row r="8585" spans="1:4" x14ac:dyDescent="0.2">
      <c r="A8585" t="s">
        <v>11956</v>
      </c>
      <c r="B8585">
        <v>0.46985300000000002</v>
      </c>
      <c r="C8585">
        <v>0.53014700000000003</v>
      </c>
      <c r="D8585">
        <v>0.46985300000000002</v>
      </c>
    </row>
    <row r="8586" spans="1:4" x14ac:dyDescent="0.2">
      <c r="A8586" t="s">
        <v>11957</v>
      </c>
      <c r="B8586">
        <v>0.49595099999999998</v>
      </c>
      <c r="C8586">
        <v>0.50404899999999997</v>
      </c>
      <c r="D8586">
        <v>0.49595099999999998</v>
      </c>
    </row>
    <row r="8587" spans="1:4" x14ac:dyDescent="0.2">
      <c r="A8587" t="s">
        <v>11958</v>
      </c>
      <c r="B8587">
        <v>0.52205900000000005</v>
      </c>
      <c r="C8587">
        <v>0.477941</v>
      </c>
      <c r="D8587">
        <v>0.52205900000000005</v>
      </c>
    </row>
    <row r="8588" spans="1:4" x14ac:dyDescent="0.2">
      <c r="A8588" t="s">
        <v>11959</v>
      </c>
      <c r="B8588">
        <v>0.54815599999999998</v>
      </c>
      <c r="C8588">
        <v>0.45184400000000002</v>
      </c>
      <c r="D8588">
        <v>0.54815599999999998</v>
      </c>
    </row>
    <row r="8589" spans="1:4" x14ac:dyDescent="0.2">
      <c r="A8589" t="s">
        <v>11960</v>
      </c>
      <c r="B8589">
        <v>0.57426299999999997</v>
      </c>
      <c r="C8589">
        <v>0.42573699999999998</v>
      </c>
      <c r="D8589">
        <v>0.57426299999999997</v>
      </c>
    </row>
    <row r="8590" spans="1:4" x14ac:dyDescent="0.2">
      <c r="A8590" t="s">
        <v>11961</v>
      </c>
      <c r="B8590">
        <v>0.60036599999999996</v>
      </c>
      <c r="C8590">
        <v>0.39963399999999999</v>
      </c>
      <c r="D8590">
        <v>0.60036599999999996</v>
      </c>
    </row>
    <row r="8591" spans="1:4" x14ac:dyDescent="0.2">
      <c r="A8591" t="s">
        <v>11962</v>
      </c>
      <c r="B8591">
        <v>0.62647299999999995</v>
      </c>
      <c r="C8591">
        <v>0.373527</v>
      </c>
      <c r="D8591">
        <v>0.62647299999999995</v>
      </c>
    </row>
    <row r="8592" spans="1:4" x14ac:dyDescent="0.2">
      <c r="A8592" t="s">
        <v>11963</v>
      </c>
      <c r="B8592">
        <v>0.65257299999999996</v>
      </c>
      <c r="C8592">
        <v>0.34742699999999999</v>
      </c>
      <c r="D8592">
        <v>0.65257299999999996</v>
      </c>
    </row>
    <row r="8593" spans="1:4" x14ac:dyDescent="0.2">
      <c r="A8593" t="s">
        <v>11964</v>
      </c>
      <c r="B8593">
        <v>0.34742699999999999</v>
      </c>
      <c r="C8593">
        <v>0.65257299999999996</v>
      </c>
      <c r="D8593">
        <v>0.34742699999999999</v>
      </c>
    </row>
    <row r="8594" spans="1:4" x14ac:dyDescent="0.2">
      <c r="A8594" t="s">
        <v>11965</v>
      </c>
      <c r="B8594">
        <v>0.37058799999999997</v>
      </c>
      <c r="C8594">
        <v>0.62941199999999997</v>
      </c>
      <c r="D8594">
        <v>0.37058799999999997</v>
      </c>
    </row>
    <row r="8595" spans="1:4" x14ac:dyDescent="0.2">
      <c r="A8595" t="s">
        <v>11966</v>
      </c>
      <c r="B8595">
        <v>0.39375100000000002</v>
      </c>
      <c r="C8595">
        <v>0.60624900000000004</v>
      </c>
      <c r="D8595">
        <v>0.39375100000000002</v>
      </c>
    </row>
    <row r="8596" spans="1:4" x14ac:dyDescent="0.2">
      <c r="A8596" t="s">
        <v>11967</v>
      </c>
      <c r="B8596">
        <v>0.41691400000000001</v>
      </c>
      <c r="C8596">
        <v>0.58308599999999999</v>
      </c>
      <c r="D8596">
        <v>0.41691400000000001</v>
      </c>
    </row>
    <row r="8597" spans="1:4" x14ac:dyDescent="0.2">
      <c r="A8597" t="s">
        <v>11968</v>
      </c>
      <c r="B8597">
        <v>0.44007400000000002</v>
      </c>
      <c r="C8597">
        <v>0.55992600000000003</v>
      </c>
      <c r="D8597">
        <v>0.44007400000000002</v>
      </c>
    </row>
    <row r="8598" spans="1:4" x14ac:dyDescent="0.2">
      <c r="A8598" t="s">
        <v>11969</v>
      </c>
      <c r="B8598">
        <v>0.46323500000000001</v>
      </c>
      <c r="C8598">
        <v>0.53676500000000005</v>
      </c>
      <c r="D8598">
        <v>0.46323500000000001</v>
      </c>
    </row>
    <row r="8599" spans="1:4" x14ac:dyDescent="0.2">
      <c r="A8599" t="s">
        <v>11970</v>
      </c>
      <c r="B8599">
        <v>0.48639700000000002</v>
      </c>
      <c r="C8599">
        <v>0.51360300000000003</v>
      </c>
      <c r="D8599">
        <v>0.48639700000000002</v>
      </c>
    </row>
    <row r="8600" spans="1:4" x14ac:dyDescent="0.2">
      <c r="A8600" t="s">
        <v>11971</v>
      </c>
      <c r="B8600">
        <v>0.50955899999999998</v>
      </c>
      <c r="C8600">
        <v>0.49044100000000002</v>
      </c>
      <c r="D8600">
        <v>0.50955899999999998</v>
      </c>
    </row>
    <row r="8601" spans="1:4" x14ac:dyDescent="0.2">
      <c r="A8601" t="s">
        <v>11972</v>
      </c>
      <c r="B8601">
        <v>0.532721</v>
      </c>
      <c r="C8601">
        <v>0.467279</v>
      </c>
      <c r="D8601">
        <v>0.532721</v>
      </c>
    </row>
    <row r="8602" spans="1:4" x14ac:dyDescent="0.2">
      <c r="A8602" t="s">
        <v>11973</v>
      </c>
      <c r="B8602">
        <v>0.55588199999999999</v>
      </c>
      <c r="C8602">
        <v>0.44411800000000001</v>
      </c>
      <c r="D8602">
        <v>0.55588199999999999</v>
      </c>
    </row>
    <row r="8603" spans="1:4" x14ac:dyDescent="0.2">
      <c r="A8603" t="s">
        <v>11974</v>
      </c>
      <c r="B8603">
        <v>0.57904299999999997</v>
      </c>
      <c r="C8603">
        <v>0.42095700000000003</v>
      </c>
      <c r="D8603">
        <v>0.57904299999999997</v>
      </c>
    </row>
    <row r="8604" spans="1:4" x14ac:dyDescent="0.2">
      <c r="A8604" t="s">
        <v>11975</v>
      </c>
      <c r="B8604">
        <v>0.30881999999999998</v>
      </c>
      <c r="C8604">
        <v>0.69118000000000002</v>
      </c>
      <c r="D8604">
        <v>0.30881999999999998</v>
      </c>
    </row>
    <row r="8605" spans="1:4" x14ac:dyDescent="0.2">
      <c r="A8605" t="s">
        <v>11976</v>
      </c>
      <c r="B8605">
        <v>0.32941199999999998</v>
      </c>
      <c r="C8605">
        <v>0.67058799999999996</v>
      </c>
      <c r="D8605">
        <v>0.32941199999999998</v>
      </c>
    </row>
    <row r="8606" spans="1:4" x14ac:dyDescent="0.2">
      <c r="A8606" t="s">
        <v>11977</v>
      </c>
      <c r="B8606">
        <v>0.349999</v>
      </c>
      <c r="C8606">
        <v>0.65000100000000005</v>
      </c>
      <c r="D8606">
        <v>0.349999</v>
      </c>
    </row>
    <row r="8607" spans="1:4" x14ac:dyDescent="0.2">
      <c r="A8607" t="s">
        <v>11978</v>
      </c>
      <c r="B8607">
        <v>0.37058799999999997</v>
      </c>
      <c r="C8607">
        <v>0.62941199999999997</v>
      </c>
      <c r="D8607">
        <v>0.37058799999999997</v>
      </c>
    </row>
    <row r="8608" spans="1:4" x14ac:dyDescent="0.2">
      <c r="A8608" t="s">
        <v>11979</v>
      </c>
      <c r="B8608">
        <v>0.39117600000000002</v>
      </c>
      <c r="C8608">
        <v>0.60882400000000003</v>
      </c>
      <c r="D8608">
        <v>0.39117600000000002</v>
      </c>
    </row>
    <row r="8609" spans="1:4" x14ac:dyDescent="0.2">
      <c r="A8609" t="s">
        <v>11980</v>
      </c>
      <c r="B8609">
        <v>0.41176600000000002</v>
      </c>
      <c r="C8609">
        <v>0.58823400000000003</v>
      </c>
      <c r="D8609">
        <v>0.41176600000000002</v>
      </c>
    </row>
    <row r="8610" spans="1:4" x14ac:dyDescent="0.2">
      <c r="A8610" t="s">
        <v>11981</v>
      </c>
      <c r="B8610">
        <v>0.43235400000000002</v>
      </c>
      <c r="C8610">
        <v>0.56764599999999998</v>
      </c>
      <c r="D8610">
        <v>0.43235400000000002</v>
      </c>
    </row>
    <row r="8611" spans="1:4" x14ac:dyDescent="0.2">
      <c r="A8611" t="s">
        <v>11982</v>
      </c>
      <c r="B8611">
        <v>0.45294099999999998</v>
      </c>
      <c r="C8611">
        <v>0.54705899999999996</v>
      </c>
      <c r="D8611">
        <v>0.45294099999999998</v>
      </c>
    </row>
    <row r="8612" spans="1:4" x14ac:dyDescent="0.2">
      <c r="A8612" t="s">
        <v>11983</v>
      </c>
      <c r="B8612">
        <v>0.473522</v>
      </c>
      <c r="C8612">
        <v>0.526478</v>
      </c>
      <c r="D8612">
        <v>0.473522</v>
      </c>
    </row>
    <row r="8613" spans="1:4" x14ac:dyDescent="0.2">
      <c r="A8613" t="s">
        <v>11984</v>
      </c>
      <c r="B8613">
        <v>0.494118</v>
      </c>
      <c r="C8613">
        <v>0.50588200000000005</v>
      </c>
      <c r="D8613">
        <v>0.494118</v>
      </c>
    </row>
    <row r="8614" spans="1:4" x14ac:dyDescent="0.2">
      <c r="A8614" t="s">
        <v>11985</v>
      </c>
      <c r="B8614">
        <v>0.514706</v>
      </c>
      <c r="C8614">
        <v>0.485294</v>
      </c>
      <c r="D8614">
        <v>0.514706</v>
      </c>
    </row>
    <row r="8615" spans="1:4" x14ac:dyDescent="0.2">
      <c r="A8615" t="s">
        <v>11986</v>
      </c>
      <c r="B8615">
        <v>0.358456</v>
      </c>
      <c r="C8615">
        <v>0.641544</v>
      </c>
      <c r="D8615">
        <v>0.358456</v>
      </c>
    </row>
    <row r="8616" spans="1:4" x14ac:dyDescent="0.2">
      <c r="A8616" t="s">
        <v>11987</v>
      </c>
      <c r="B8616">
        <v>0.382353</v>
      </c>
      <c r="C8616">
        <v>0.61764699999999995</v>
      </c>
      <c r="D8616">
        <v>0.382353</v>
      </c>
    </row>
    <row r="8617" spans="1:4" x14ac:dyDescent="0.2">
      <c r="A8617" t="s">
        <v>11988</v>
      </c>
      <c r="B8617">
        <v>0.406252</v>
      </c>
      <c r="C8617">
        <v>0.59374800000000005</v>
      </c>
      <c r="D8617">
        <v>0.406252</v>
      </c>
    </row>
    <row r="8618" spans="1:4" x14ac:dyDescent="0.2">
      <c r="A8618" t="s">
        <v>11989</v>
      </c>
      <c r="B8618">
        <v>0.43014799999999997</v>
      </c>
      <c r="C8618">
        <v>0.56985200000000003</v>
      </c>
      <c r="D8618">
        <v>0.43014799999999997</v>
      </c>
    </row>
    <row r="8619" spans="1:4" x14ac:dyDescent="0.2">
      <c r="A8619" t="s">
        <v>11990</v>
      </c>
      <c r="B8619">
        <v>0.45404600000000001</v>
      </c>
      <c r="C8619">
        <v>0.54595400000000005</v>
      </c>
      <c r="D8619">
        <v>0.45404600000000001</v>
      </c>
    </row>
    <row r="8620" spans="1:4" x14ac:dyDescent="0.2">
      <c r="A8620" t="s">
        <v>11991</v>
      </c>
      <c r="B8620">
        <v>0.477941</v>
      </c>
      <c r="C8620">
        <v>0.52205900000000005</v>
      </c>
      <c r="D8620">
        <v>0.477941</v>
      </c>
    </row>
    <row r="8621" spans="1:4" x14ac:dyDescent="0.2">
      <c r="A8621" t="s">
        <v>11992</v>
      </c>
      <c r="B8621">
        <v>0.50183800000000001</v>
      </c>
      <c r="C8621">
        <v>0.49816199999999999</v>
      </c>
      <c r="D8621">
        <v>0.50183800000000001</v>
      </c>
    </row>
    <row r="8622" spans="1:4" x14ac:dyDescent="0.2">
      <c r="A8622" t="s">
        <v>11993</v>
      </c>
      <c r="B8622">
        <v>0.52573499999999995</v>
      </c>
      <c r="C8622">
        <v>0.47426499999999999</v>
      </c>
      <c r="D8622">
        <v>0.52573499999999995</v>
      </c>
    </row>
    <row r="8623" spans="1:4" x14ac:dyDescent="0.2">
      <c r="A8623" t="s">
        <v>11994</v>
      </c>
      <c r="B8623">
        <v>0.54963200000000001</v>
      </c>
      <c r="C8623">
        <v>0.45036799999999999</v>
      </c>
      <c r="D8623">
        <v>0.54963200000000001</v>
      </c>
    </row>
    <row r="8624" spans="1:4" x14ac:dyDescent="0.2">
      <c r="A8624" t="s">
        <v>11995</v>
      </c>
      <c r="B8624">
        <v>0.57352800000000004</v>
      </c>
      <c r="C8624">
        <v>0.42647200000000002</v>
      </c>
      <c r="D8624">
        <v>0.57352800000000004</v>
      </c>
    </row>
    <row r="8625" spans="1:4" x14ac:dyDescent="0.2">
      <c r="A8625" t="s">
        <v>11996</v>
      </c>
      <c r="B8625">
        <v>0.59742300000000004</v>
      </c>
      <c r="C8625">
        <v>0.40257700000000002</v>
      </c>
      <c r="D8625">
        <v>0.59742300000000004</v>
      </c>
    </row>
    <row r="8626" spans="1:4" x14ac:dyDescent="0.2">
      <c r="A8626" t="s">
        <v>11997</v>
      </c>
      <c r="B8626">
        <v>0.242647</v>
      </c>
      <c r="C8626">
        <v>0.75735300000000005</v>
      </c>
      <c r="D8626">
        <v>0.242647</v>
      </c>
    </row>
    <row r="8627" spans="1:4" x14ac:dyDescent="0.2">
      <c r="A8627" t="s">
        <v>11998</v>
      </c>
      <c r="B8627">
        <v>0.25882300000000003</v>
      </c>
      <c r="C8627">
        <v>0.74117699999999997</v>
      </c>
      <c r="D8627">
        <v>0.25882300000000003</v>
      </c>
    </row>
    <row r="8628" spans="1:4" x14ac:dyDescent="0.2">
      <c r="A8628" t="s">
        <v>11999</v>
      </c>
      <c r="B8628">
        <v>0.27499899999999999</v>
      </c>
      <c r="C8628">
        <v>0.72500100000000001</v>
      </c>
      <c r="D8628">
        <v>0.27499899999999999</v>
      </c>
    </row>
    <row r="8629" spans="1:4" x14ac:dyDescent="0.2">
      <c r="A8629" t="s">
        <v>12000</v>
      </c>
      <c r="B8629">
        <v>0.29117500000000002</v>
      </c>
      <c r="C8629">
        <v>0.70882500000000004</v>
      </c>
      <c r="D8629">
        <v>0.29117500000000002</v>
      </c>
    </row>
    <row r="8630" spans="1:4" x14ac:dyDescent="0.2">
      <c r="A8630" t="s">
        <v>12001</v>
      </c>
      <c r="B8630">
        <v>0.30735200000000001</v>
      </c>
      <c r="C8630">
        <v>0.69264800000000004</v>
      </c>
      <c r="D8630">
        <v>0.30735200000000001</v>
      </c>
    </row>
    <row r="8631" spans="1:4" x14ac:dyDescent="0.2">
      <c r="A8631" t="s">
        <v>12002</v>
      </c>
      <c r="B8631">
        <v>0.32352799999999998</v>
      </c>
      <c r="C8631">
        <v>0.67647199999999996</v>
      </c>
      <c r="D8631">
        <v>0.32352799999999998</v>
      </c>
    </row>
    <row r="8632" spans="1:4" x14ac:dyDescent="0.2">
      <c r="A8632" t="s">
        <v>12003</v>
      </c>
      <c r="B8632">
        <v>0.33970600000000001</v>
      </c>
      <c r="C8632">
        <v>0.66029400000000005</v>
      </c>
      <c r="D8632">
        <v>0.33970600000000001</v>
      </c>
    </row>
    <row r="8633" spans="1:4" x14ac:dyDescent="0.2">
      <c r="A8633" t="s">
        <v>12004</v>
      </c>
      <c r="B8633">
        <v>0.35588199999999998</v>
      </c>
      <c r="C8633">
        <v>0.64411799999999997</v>
      </c>
      <c r="D8633">
        <v>0.35588199999999998</v>
      </c>
    </row>
    <row r="8634" spans="1:4" x14ac:dyDescent="0.2">
      <c r="A8634" t="s">
        <v>12005</v>
      </c>
      <c r="B8634">
        <v>0.37205899999999997</v>
      </c>
      <c r="C8634">
        <v>0.62794099999999997</v>
      </c>
      <c r="D8634">
        <v>0.37205899999999997</v>
      </c>
    </row>
    <row r="8635" spans="1:4" x14ac:dyDescent="0.2">
      <c r="A8635" t="s">
        <v>12006</v>
      </c>
      <c r="B8635">
        <v>0.388235</v>
      </c>
      <c r="C8635">
        <v>0.611765</v>
      </c>
      <c r="D8635">
        <v>0.388235</v>
      </c>
    </row>
    <row r="8636" spans="1:4" x14ac:dyDescent="0.2">
      <c r="A8636" t="s">
        <v>12007</v>
      </c>
      <c r="B8636">
        <v>0.40440700000000002</v>
      </c>
      <c r="C8636">
        <v>0.59559300000000004</v>
      </c>
      <c r="D8636">
        <v>0.40440700000000002</v>
      </c>
    </row>
    <row r="8637" spans="1:4" x14ac:dyDescent="0.2">
      <c r="A8637" t="s">
        <v>12008</v>
      </c>
      <c r="B8637">
        <v>0.28676099999999999</v>
      </c>
      <c r="C8637">
        <v>0.71323899999999996</v>
      </c>
      <c r="D8637">
        <v>0.28676099999999999</v>
      </c>
    </row>
    <row r="8638" spans="1:4" x14ac:dyDescent="0.2">
      <c r="A8638" t="s">
        <v>12009</v>
      </c>
      <c r="B8638">
        <v>0.30587700000000001</v>
      </c>
      <c r="C8638">
        <v>0.69412300000000005</v>
      </c>
      <c r="D8638">
        <v>0.30587700000000001</v>
      </c>
    </row>
    <row r="8639" spans="1:4" x14ac:dyDescent="0.2">
      <c r="A8639" t="s">
        <v>12010</v>
      </c>
      <c r="B8639">
        <v>0.32499899999999998</v>
      </c>
      <c r="C8639">
        <v>0.67500099999999996</v>
      </c>
      <c r="D8639">
        <v>0.32499899999999998</v>
      </c>
    </row>
    <row r="8640" spans="1:4" x14ac:dyDescent="0.2">
      <c r="A8640" t="s">
        <v>12011</v>
      </c>
      <c r="B8640">
        <v>0.34411799999999998</v>
      </c>
      <c r="C8640">
        <v>0.65588199999999997</v>
      </c>
      <c r="D8640">
        <v>0.34411799999999998</v>
      </c>
    </row>
    <row r="8641" spans="1:4" x14ac:dyDescent="0.2">
      <c r="A8641" t="s">
        <v>12012</v>
      </c>
      <c r="B8641">
        <v>0.36323499999999997</v>
      </c>
      <c r="C8641">
        <v>0.63676500000000003</v>
      </c>
      <c r="D8641">
        <v>0.36323499999999997</v>
      </c>
    </row>
    <row r="8642" spans="1:4" x14ac:dyDescent="0.2">
      <c r="A8642" t="s">
        <v>12013</v>
      </c>
      <c r="B8642">
        <v>0.38235000000000002</v>
      </c>
      <c r="C8642">
        <v>0.61765000000000003</v>
      </c>
      <c r="D8642">
        <v>0.38235000000000002</v>
      </c>
    </row>
    <row r="8643" spans="1:4" x14ac:dyDescent="0.2">
      <c r="A8643" t="s">
        <v>12014</v>
      </c>
      <c r="B8643">
        <v>0.40147100000000002</v>
      </c>
      <c r="C8643">
        <v>0.59852899999999998</v>
      </c>
      <c r="D8643">
        <v>0.40147100000000002</v>
      </c>
    </row>
    <row r="8644" spans="1:4" x14ac:dyDescent="0.2">
      <c r="A8644" t="s">
        <v>12015</v>
      </c>
      <c r="B8644">
        <v>0.42059000000000002</v>
      </c>
      <c r="C8644">
        <v>0.57940999999999998</v>
      </c>
      <c r="D8644">
        <v>0.42059000000000002</v>
      </c>
    </row>
    <row r="8645" spans="1:4" x14ac:dyDescent="0.2">
      <c r="A8645" t="s">
        <v>12016</v>
      </c>
      <c r="B8645">
        <v>0.43970700000000001</v>
      </c>
      <c r="C8645">
        <v>0.56029300000000004</v>
      </c>
      <c r="D8645">
        <v>0.43970700000000001</v>
      </c>
    </row>
    <row r="8646" spans="1:4" x14ac:dyDescent="0.2">
      <c r="A8646" t="s">
        <v>12017</v>
      </c>
      <c r="B8646">
        <v>0.45882299999999998</v>
      </c>
      <c r="C8646">
        <v>0.54117700000000002</v>
      </c>
      <c r="D8646">
        <v>0.45882299999999998</v>
      </c>
    </row>
    <row r="8647" spans="1:4" x14ac:dyDescent="0.2">
      <c r="A8647" t="s">
        <v>12018</v>
      </c>
      <c r="B8647">
        <v>0.477941</v>
      </c>
      <c r="C8647">
        <v>0.52205900000000005</v>
      </c>
      <c r="D8647">
        <v>0.477941</v>
      </c>
    </row>
    <row r="8648" spans="1:4" x14ac:dyDescent="0.2">
      <c r="A8648" t="s">
        <v>12019</v>
      </c>
      <c r="B8648">
        <v>0.31433699999999998</v>
      </c>
      <c r="C8648">
        <v>0.68566300000000002</v>
      </c>
      <c r="D8648">
        <v>0.31433699999999998</v>
      </c>
    </row>
    <row r="8649" spans="1:4" x14ac:dyDescent="0.2">
      <c r="A8649" t="s">
        <v>12020</v>
      </c>
      <c r="B8649">
        <v>0.33529399999999998</v>
      </c>
      <c r="C8649">
        <v>0.66470600000000002</v>
      </c>
      <c r="D8649">
        <v>0.33529399999999998</v>
      </c>
    </row>
    <row r="8650" spans="1:4" x14ac:dyDescent="0.2">
      <c r="A8650" t="s">
        <v>12021</v>
      </c>
      <c r="B8650">
        <v>0.35625000000000001</v>
      </c>
      <c r="C8650">
        <v>0.64375000000000004</v>
      </c>
      <c r="D8650">
        <v>0.35625000000000001</v>
      </c>
    </row>
    <row r="8651" spans="1:4" x14ac:dyDescent="0.2">
      <c r="A8651" t="s">
        <v>12022</v>
      </c>
      <c r="B8651">
        <v>0.37720399999999998</v>
      </c>
      <c r="C8651">
        <v>0.62279600000000002</v>
      </c>
      <c r="D8651">
        <v>0.37720399999999998</v>
      </c>
    </row>
    <row r="8652" spans="1:4" x14ac:dyDescent="0.2">
      <c r="A8652" t="s">
        <v>12023</v>
      </c>
      <c r="B8652">
        <v>0.39816200000000002</v>
      </c>
      <c r="C8652">
        <v>0.60183799999999998</v>
      </c>
      <c r="D8652">
        <v>0.39816200000000002</v>
      </c>
    </row>
    <row r="8653" spans="1:4" x14ac:dyDescent="0.2">
      <c r="A8653" t="s">
        <v>12024</v>
      </c>
      <c r="B8653">
        <v>0.41911999999999999</v>
      </c>
      <c r="C8653">
        <v>0.58087999999999995</v>
      </c>
      <c r="D8653">
        <v>0.41911999999999999</v>
      </c>
    </row>
    <row r="8654" spans="1:4" x14ac:dyDescent="0.2">
      <c r="A8654" t="s">
        <v>12025</v>
      </c>
      <c r="B8654">
        <v>0.44007400000000002</v>
      </c>
      <c r="C8654">
        <v>0.55992600000000003</v>
      </c>
      <c r="D8654">
        <v>0.44007400000000002</v>
      </c>
    </row>
    <row r="8655" spans="1:4" x14ac:dyDescent="0.2">
      <c r="A8655" t="s">
        <v>12026</v>
      </c>
      <c r="B8655">
        <v>0.46102900000000002</v>
      </c>
      <c r="C8655">
        <v>0.53897099999999998</v>
      </c>
      <c r="D8655">
        <v>0.46102900000000002</v>
      </c>
    </row>
    <row r="8656" spans="1:4" x14ac:dyDescent="0.2">
      <c r="A8656" t="s">
        <v>12027</v>
      </c>
      <c r="B8656">
        <v>0.481985</v>
      </c>
      <c r="C8656">
        <v>0.518015</v>
      </c>
      <c r="D8656">
        <v>0.481985</v>
      </c>
    </row>
    <row r="8657" spans="1:4" x14ac:dyDescent="0.2">
      <c r="A8657" t="s">
        <v>12028</v>
      </c>
      <c r="B8657">
        <v>0.50294099999999997</v>
      </c>
      <c r="C8657">
        <v>0.49705899999999997</v>
      </c>
      <c r="D8657">
        <v>0.50294099999999997</v>
      </c>
    </row>
    <row r="8658" spans="1:4" x14ac:dyDescent="0.2">
      <c r="A8658" t="s">
        <v>12029</v>
      </c>
      <c r="B8658">
        <v>0.52389699999999995</v>
      </c>
      <c r="C8658">
        <v>0.476103</v>
      </c>
      <c r="D8658">
        <v>0.52389699999999995</v>
      </c>
    </row>
    <row r="8659" spans="1:4" x14ac:dyDescent="0.2">
      <c r="A8659" t="s">
        <v>12030</v>
      </c>
      <c r="B8659">
        <v>0.34742699999999999</v>
      </c>
      <c r="C8659">
        <v>0.65257299999999996</v>
      </c>
      <c r="D8659">
        <v>0.34742699999999999</v>
      </c>
    </row>
    <row r="8660" spans="1:4" x14ac:dyDescent="0.2">
      <c r="A8660" t="s">
        <v>12031</v>
      </c>
      <c r="B8660">
        <v>0.37058799999999997</v>
      </c>
      <c r="C8660">
        <v>0.62941199999999997</v>
      </c>
      <c r="D8660">
        <v>0.37058799999999997</v>
      </c>
    </row>
    <row r="8661" spans="1:4" x14ac:dyDescent="0.2">
      <c r="A8661" t="s">
        <v>12032</v>
      </c>
      <c r="B8661">
        <v>0.39375100000000002</v>
      </c>
      <c r="C8661">
        <v>0.60624900000000004</v>
      </c>
      <c r="D8661">
        <v>0.39375100000000002</v>
      </c>
    </row>
    <row r="8662" spans="1:4" x14ac:dyDescent="0.2">
      <c r="A8662" t="s">
        <v>12033</v>
      </c>
      <c r="B8662">
        <v>0.41691400000000001</v>
      </c>
      <c r="C8662">
        <v>0.58308599999999999</v>
      </c>
      <c r="D8662">
        <v>0.41691400000000001</v>
      </c>
    </row>
    <row r="8663" spans="1:4" x14ac:dyDescent="0.2">
      <c r="A8663" t="s">
        <v>12034</v>
      </c>
      <c r="B8663">
        <v>0.44007400000000002</v>
      </c>
      <c r="C8663">
        <v>0.55992600000000003</v>
      </c>
      <c r="D8663">
        <v>0.44007400000000002</v>
      </c>
    </row>
    <row r="8664" spans="1:4" x14ac:dyDescent="0.2">
      <c r="A8664" t="s">
        <v>12035</v>
      </c>
      <c r="B8664">
        <v>0.46323500000000001</v>
      </c>
      <c r="C8664">
        <v>0.53676500000000005</v>
      </c>
      <c r="D8664">
        <v>0.46323500000000001</v>
      </c>
    </row>
    <row r="8665" spans="1:4" x14ac:dyDescent="0.2">
      <c r="A8665" t="s">
        <v>12036</v>
      </c>
      <c r="B8665">
        <v>0.48639700000000002</v>
      </c>
      <c r="C8665">
        <v>0.51360300000000003</v>
      </c>
      <c r="D8665">
        <v>0.48639700000000002</v>
      </c>
    </row>
    <row r="8666" spans="1:4" x14ac:dyDescent="0.2">
      <c r="A8666" t="s">
        <v>12037</v>
      </c>
      <c r="B8666">
        <v>0.50955899999999998</v>
      </c>
      <c r="C8666">
        <v>0.49044100000000002</v>
      </c>
      <c r="D8666">
        <v>0.50955899999999998</v>
      </c>
    </row>
    <row r="8667" spans="1:4" x14ac:dyDescent="0.2">
      <c r="A8667" t="s">
        <v>12038</v>
      </c>
      <c r="B8667">
        <v>0.532721</v>
      </c>
      <c r="C8667">
        <v>0.467279</v>
      </c>
      <c r="D8667">
        <v>0.532721</v>
      </c>
    </row>
    <row r="8668" spans="1:4" x14ac:dyDescent="0.2">
      <c r="A8668" t="s">
        <v>12039</v>
      </c>
      <c r="B8668">
        <v>0.55588199999999999</v>
      </c>
      <c r="C8668">
        <v>0.44411800000000001</v>
      </c>
      <c r="D8668">
        <v>0.55588199999999999</v>
      </c>
    </row>
    <row r="8669" spans="1:4" x14ac:dyDescent="0.2">
      <c r="A8669" t="s">
        <v>12040</v>
      </c>
      <c r="B8669">
        <v>0.57904299999999997</v>
      </c>
      <c r="C8669">
        <v>0.42095700000000003</v>
      </c>
      <c r="D8669">
        <v>0.57904299999999997</v>
      </c>
    </row>
    <row r="8670" spans="1:4" x14ac:dyDescent="0.2">
      <c r="A8670" t="s">
        <v>12041</v>
      </c>
      <c r="B8670">
        <v>0.413605</v>
      </c>
      <c r="C8670">
        <v>0.586395</v>
      </c>
      <c r="D8670">
        <v>0.413605</v>
      </c>
    </row>
    <row r="8671" spans="1:4" x14ac:dyDescent="0.2">
      <c r="A8671" t="s">
        <v>12042</v>
      </c>
      <c r="B8671">
        <v>0.44117600000000001</v>
      </c>
      <c r="C8671">
        <v>0.55882399999999999</v>
      </c>
      <c r="D8671">
        <v>0.44117600000000001</v>
      </c>
    </row>
    <row r="8672" spans="1:4" x14ac:dyDescent="0.2">
      <c r="A8672" t="s">
        <v>12043</v>
      </c>
      <c r="B8672">
        <v>0.46875</v>
      </c>
      <c r="C8672">
        <v>0.53125</v>
      </c>
      <c r="D8672">
        <v>0.46875</v>
      </c>
    </row>
    <row r="8673" spans="1:4" x14ac:dyDescent="0.2">
      <c r="A8673" t="s">
        <v>12044</v>
      </c>
      <c r="B8673">
        <v>0.49632399999999999</v>
      </c>
      <c r="C8673">
        <v>0.50367600000000001</v>
      </c>
      <c r="D8673">
        <v>0.49632399999999999</v>
      </c>
    </row>
    <row r="8674" spans="1:4" x14ac:dyDescent="0.2">
      <c r="A8674" t="s">
        <v>12045</v>
      </c>
      <c r="B8674">
        <v>0.52390000000000003</v>
      </c>
      <c r="C8674">
        <v>0.47610000000000002</v>
      </c>
      <c r="D8674">
        <v>0.52390000000000003</v>
      </c>
    </row>
    <row r="8675" spans="1:4" x14ac:dyDescent="0.2">
      <c r="A8675" t="s">
        <v>12046</v>
      </c>
      <c r="B8675">
        <v>0.55147000000000002</v>
      </c>
      <c r="C8675">
        <v>0.44852999999999998</v>
      </c>
      <c r="D8675">
        <v>0.55147000000000002</v>
      </c>
    </row>
    <row r="8676" spans="1:4" x14ac:dyDescent="0.2">
      <c r="A8676" t="s">
        <v>12047</v>
      </c>
      <c r="B8676">
        <v>0.57904199999999995</v>
      </c>
      <c r="C8676">
        <v>0.420958</v>
      </c>
      <c r="D8676">
        <v>0.57904199999999995</v>
      </c>
    </row>
    <row r="8677" spans="1:4" x14ac:dyDescent="0.2">
      <c r="A8677" t="s">
        <v>12048</v>
      </c>
      <c r="B8677">
        <v>0.60661699999999996</v>
      </c>
      <c r="C8677">
        <v>0.39338299999999998</v>
      </c>
      <c r="D8677">
        <v>0.60661699999999996</v>
      </c>
    </row>
    <row r="8678" spans="1:4" x14ac:dyDescent="0.2">
      <c r="A8678" t="s">
        <v>12049</v>
      </c>
      <c r="B8678">
        <v>0.63418699999999995</v>
      </c>
      <c r="C8678">
        <v>0.365813</v>
      </c>
      <c r="D8678">
        <v>0.63418699999999995</v>
      </c>
    </row>
    <row r="8679" spans="1:4" x14ac:dyDescent="0.2">
      <c r="A8679" t="s">
        <v>12050</v>
      </c>
      <c r="B8679">
        <v>0.66176500000000005</v>
      </c>
      <c r="C8679">
        <v>0.33823500000000001</v>
      </c>
      <c r="D8679">
        <v>0.66176500000000005</v>
      </c>
    </row>
    <row r="8680" spans="1:4" x14ac:dyDescent="0.2">
      <c r="A8680" t="s">
        <v>12051</v>
      </c>
      <c r="B8680">
        <v>0.68933999999999995</v>
      </c>
      <c r="C8680">
        <v>0.31065999999999999</v>
      </c>
      <c r="D8680">
        <v>0.68933999999999995</v>
      </c>
    </row>
    <row r="8681" spans="1:4" x14ac:dyDescent="0.2">
      <c r="A8681" t="s">
        <v>12052</v>
      </c>
      <c r="B8681">
        <v>0.30330299999999999</v>
      </c>
      <c r="C8681">
        <v>0.69669700000000001</v>
      </c>
      <c r="D8681">
        <v>0.30330299999999999</v>
      </c>
    </row>
    <row r="8682" spans="1:4" x14ac:dyDescent="0.2">
      <c r="A8682" t="s">
        <v>12053</v>
      </c>
      <c r="B8682">
        <v>0.32352900000000001</v>
      </c>
      <c r="C8682">
        <v>0.67647100000000004</v>
      </c>
      <c r="D8682">
        <v>0.32352900000000001</v>
      </c>
    </row>
    <row r="8683" spans="1:4" x14ac:dyDescent="0.2">
      <c r="A8683" t="s">
        <v>12054</v>
      </c>
      <c r="B8683">
        <v>0.34375</v>
      </c>
      <c r="C8683">
        <v>0.65625</v>
      </c>
      <c r="D8683">
        <v>0.34375</v>
      </c>
    </row>
    <row r="8684" spans="1:4" x14ac:dyDescent="0.2">
      <c r="A8684" t="s">
        <v>12055</v>
      </c>
      <c r="B8684">
        <v>0.36397099999999999</v>
      </c>
      <c r="C8684">
        <v>0.63602899999999996</v>
      </c>
      <c r="D8684">
        <v>0.36397099999999999</v>
      </c>
    </row>
    <row r="8685" spans="1:4" x14ac:dyDescent="0.2">
      <c r="A8685" t="s">
        <v>12056</v>
      </c>
      <c r="B8685">
        <v>0.384191</v>
      </c>
      <c r="C8685">
        <v>0.61580900000000005</v>
      </c>
      <c r="D8685">
        <v>0.384191</v>
      </c>
    </row>
    <row r="8686" spans="1:4" x14ac:dyDescent="0.2">
      <c r="A8686" t="s">
        <v>12057</v>
      </c>
      <c r="B8686">
        <v>0.40441199999999999</v>
      </c>
      <c r="C8686">
        <v>0.59558800000000001</v>
      </c>
      <c r="D8686">
        <v>0.40441199999999999</v>
      </c>
    </row>
    <row r="8687" spans="1:4" x14ac:dyDescent="0.2">
      <c r="A8687" t="s">
        <v>12058</v>
      </c>
      <c r="B8687">
        <v>0.42463400000000001</v>
      </c>
      <c r="C8687">
        <v>0.57536600000000004</v>
      </c>
      <c r="D8687">
        <v>0.42463400000000001</v>
      </c>
    </row>
    <row r="8688" spans="1:4" x14ac:dyDescent="0.2">
      <c r="A8688" t="s">
        <v>12059</v>
      </c>
      <c r="B8688">
        <v>0.444853</v>
      </c>
      <c r="C8688">
        <v>0.55514699999999995</v>
      </c>
      <c r="D8688">
        <v>0.444853</v>
      </c>
    </row>
    <row r="8689" spans="1:4" x14ac:dyDescent="0.2">
      <c r="A8689" t="s">
        <v>12060</v>
      </c>
      <c r="B8689">
        <v>0.46507300000000001</v>
      </c>
      <c r="C8689">
        <v>0.53492700000000004</v>
      </c>
      <c r="D8689">
        <v>0.46507300000000001</v>
      </c>
    </row>
    <row r="8690" spans="1:4" x14ac:dyDescent="0.2">
      <c r="A8690" t="s">
        <v>12061</v>
      </c>
      <c r="B8690">
        <v>0.48529499999999998</v>
      </c>
      <c r="C8690">
        <v>0.51470499999999997</v>
      </c>
      <c r="D8690">
        <v>0.48529499999999998</v>
      </c>
    </row>
    <row r="8691" spans="1:4" x14ac:dyDescent="0.2">
      <c r="A8691" t="s">
        <v>12062</v>
      </c>
      <c r="B8691">
        <v>0.50551500000000005</v>
      </c>
      <c r="C8691">
        <v>0.49448500000000001</v>
      </c>
      <c r="D8691">
        <v>0.50551500000000005</v>
      </c>
    </row>
    <row r="8692" spans="1:4" x14ac:dyDescent="0.2">
      <c r="A8692" t="s">
        <v>12063</v>
      </c>
      <c r="B8692">
        <v>0.29779699999999998</v>
      </c>
      <c r="C8692">
        <v>0.70220300000000002</v>
      </c>
      <c r="D8692">
        <v>0.29779699999999998</v>
      </c>
    </row>
    <row r="8693" spans="1:4" x14ac:dyDescent="0.2">
      <c r="A8693" t="s">
        <v>12064</v>
      </c>
      <c r="B8693">
        <v>0.31764599999999998</v>
      </c>
      <c r="C8693">
        <v>0.68235400000000002</v>
      </c>
      <c r="D8693">
        <v>0.31764599999999998</v>
      </c>
    </row>
    <row r="8694" spans="1:4" x14ac:dyDescent="0.2">
      <c r="A8694" t="s">
        <v>12065</v>
      </c>
      <c r="B8694">
        <v>0.33750000000000002</v>
      </c>
      <c r="C8694">
        <v>0.66249999999999998</v>
      </c>
      <c r="D8694">
        <v>0.33750000000000002</v>
      </c>
    </row>
    <row r="8695" spans="1:4" x14ac:dyDescent="0.2">
      <c r="A8695" t="s">
        <v>12066</v>
      </c>
      <c r="B8695">
        <v>0.35735299999999998</v>
      </c>
      <c r="C8695">
        <v>0.64264699999999997</v>
      </c>
      <c r="D8695">
        <v>0.35735299999999998</v>
      </c>
    </row>
    <row r="8696" spans="1:4" x14ac:dyDescent="0.2">
      <c r="A8696" t="s">
        <v>12067</v>
      </c>
      <c r="B8696">
        <v>0.37719900000000001</v>
      </c>
      <c r="C8696">
        <v>0.62280100000000005</v>
      </c>
      <c r="D8696">
        <v>0.37719900000000001</v>
      </c>
    </row>
    <row r="8697" spans="1:4" x14ac:dyDescent="0.2">
      <c r="A8697" t="s">
        <v>12068</v>
      </c>
      <c r="B8697">
        <v>0.397059</v>
      </c>
      <c r="C8697">
        <v>0.60294099999999995</v>
      </c>
      <c r="D8697">
        <v>0.397059</v>
      </c>
    </row>
    <row r="8698" spans="1:4" x14ac:dyDescent="0.2">
      <c r="A8698" t="s">
        <v>12069</v>
      </c>
      <c r="B8698">
        <v>0.41691299999999998</v>
      </c>
      <c r="C8698">
        <v>0.58308700000000002</v>
      </c>
      <c r="D8698">
        <v>0.41691299999999998</v>
      </c>
    </row>
    <row r="8699" spans="1:4" x14ac:dyDescent="0.2">
      <c r="A8699" t="s">
        <v>12070</v>
      </c>
      <c r="B8699">
        <v>0.43676599999999999</v>
      </c>
      <c r="C8699">
        <v>0.56323400000000001</v>
      </c>
      <c r="D8699">
        <v>0.43676599999999999</v>
      </c>
    </row>
    <row r="8700" spans="1:4" x14ac:dyDescent="0.2">
      <c r="A8700" t="s">
        <v>12071</v>
      </c>
      <c r="B8700">
        <v>0.45662399999999997</v>
      </c>
      <c r="C8700">
        <v>0.54337599999999997</v>
      </c>
      <c r="D8700">
        <v>0.45662399999999997</v>
      </c>
    </row>
    <row r="8701" spans="1:4" x14ac:dyDescent="0.2">
      <c r="A8701" t="s">
        <v>12072</v>
      </c>
      <c r="B8701">
        <v>0.47647099999999998</v>
      </c>
      <c r="C8701">
        <v>0.52352900000000002</v>
      </c>
      <c r="D8701">
        <v>0.47647099999999998</v>
      </c>
    </row>
    <row r="8702" spans="1:4" x14ac:dyDescent="0.2">
      <c r="A8702" t="s">
        <v>12073</v>
      </c>
      <c r="B8702">
        <v>0.49632399999999999</v>
      </c>
      <c r="C8702">
        <v>0.50367600000000001</v>
      </c>
      <c r="D8702">
        <v>0.49632399999999999</v>
      </c>
    </row>
    <row r="8703" spans="1:4" x14ac:dyDescent="0.2">
      <c r="A8703" t="s">
        <v>12074</v>
      </c>
      <c r="B8703">
        <v>0.36396899999999999</v>
      </c>
      <c r="C8703">
        <v>0.63603100000000001</v>
      </c>
      <c r="D8703">
        <v>0.36396899999999999</v>
      </c>
    </row>
    <row r="8704" spans="1:4" x14ac:dyDescent="0.2">
      <c r="A8704" t="s">
        <v>12075</v>
      </c>
      <c r="B8704">
        <v>0.38823600000000003</v>
      </c>
      <c r="C8704">
        <v>0.61176399999999997</v>
      </c>
      <c r="D8704">
        <v>0.38823600000000003</v>
      </c>
    </row>
    <row r="8705" spans="1:4" x14ac:dyDescent="0.2">
      <c r="A8705" t="s">
        <v>12076</v>
      </c>
      <c r="B8705">
        <v>0.41250300000000001</v>
      </c>
      <c r="C8705">
        <v>0.58749700000000005</v>
      </c>
      <c r="D8705">
        <v>0.41250300000000001</v>
      </c>
    </row>
    <row r="8706" spans="1:4" x14ac:dyDescent="0.2">
      <c r="A8706" t="s">
        <v>12077</v>
      </c>
      <c r="B8706">
        <v>0.43676500000000001</v>
      </c>
      <c r="C8706">
        <v>0.56323500000000004</v>
      </c>
      <c r="D8706">
        <v>0.43676500000000001</v>
      </c>
    </row>
    <row r="8707" spans="1:4" x14ac:dyDescent="0.2">
      <c r="A8707" t="s">
        <v>12078</v>
      </c>
      <c r="B8707">
        <v>0.46103</v>
      </c>
      <c r="C8707">
        <v>0.53896999999999995</v>
      </c>
      <c r="D8707">
        <v>0.46103</v>
      </c>
    </row>
    <row r="8708" spans="1:4" x14ac:dyDescent="0.2">
      <c r="A8708" t="s">
        <v>12079</v>
      </c>
      <c r="B8708">
        <v>0.485294</v>
      </c>
      <c r="C8708">
        <v>0.514706</v>
      </c>
      <c r="D8708">
        <v>0.485294</v>
      </c>
    </row>
    <row r="8709" spans="1:4" x14ac:dyDescent="0.2">
      <c r="A8709" t="s">
        <v>12080</v>
      </c>
      <c r="B8709">
        <v>0.50955899999999998</v>
      </c>
      <c r="C8709">
        <v>0.49044100000000002</v>
      </c>
      <c r="D8709">
        <v>0.50955899999999998</v>
      </c>
    </row>
    <row r="8710" spans="1:4" x14ac:dyDescent="0.2">
      <c r="A8710" t="s">
        <v>12081</v>
      </c>
      <c r="B8710">
        <v>0.53382499999999999</v>
      </c>
      <c r="C8710">
        <v>0.46617500000000001</v>
      </c>
      <c r="D8710">
        <v>0.53382499999999999</v>
      </c>
    </row>
    <row r="8711" spans="1:4" x14ac:dyDescent="0.2">
      <c r="A8711" t="s">
        <v>12082</v>
      </c>
      <c r="B8711">
        <v>0.55808800000000003</v>
      </c>
      <c r="C8711">
        <v>0.44191200000000003</v>
      </c>
      <c r="D8711">
        <v>0.55808800000000003</v>
      </c>
    </row>
    <row r="8712" spans="1:4" x14ac:dyDescent="0.2">
      <c r="A8712" t="s">
        <v>12083</v>
      </c>
      <c r="B8712">
        <v>0.58235099999999995</v>
      </c>
      <c r="C8712">
        <v>0.41764899999999999</v>
      </c>
      <c r="D8712">
        <v>0.58235099999999995</v>
      </c>
    </row>
    <row r="8713" spans="1:4" x14ac:dyDescent="0.2">
      <c r="A8713" t="s">
        <v>12084</v>
      </c>
      <c r="B8713">
        <v>0.60661500000000002</v>
      </c>
      <c r="C8713">
        <v>0.39338499999999998</v>
      </c>
      <c r="D8713">
        <v>0.60661500000000002</v>
      </c>
    </row>
    <row r="8714" spans="1:4" x14ac:dyDescent="0.2">
      <c r="A8714" t="s">
        <v>12085</v>
      </c>
      <c r="B8714">
        <v>0.34191100000000002</v>
      </c>
      <c r="C8714">
        <v>0.65808900000000004</v>
      </c>
      <c r="D8714">
        <v>0.34191100000000002</v>
      </c>
    </row>
    <row r="8715" spans="1:4" x14ac:dyDescent="0.2">
      <c r="A8715" t="s">
        <v>12086</v>
      </c>
      <c r="B8715">
        <v>0.36471100000000001</v>
      </c>
      <c r="C8715">
        <v>0.63528899999999999</v>
      </c>
      <c r="D8715">
        <v>0.36471100000000001</v>
      </c>
    </row>
    <row r="8716" spans="1:4" x14ac:dyDescent="0.2">
      <c r="A8716" t="s">
        <v>12087</v>
      </c>
      <c r="B8716">
        <v>0.38750000000000001</v>
      </c>
      <c r="C8716">
        <v>0.61250000000000004</v>
      </c>
      <c r="D8716">
        <v>0.38750000000000001</v>
      </c>
    </row>
    <row r="8717" spans="1:4" x14ac:dyDescent="0.2">
      <c r="A8717" t="s">
        <v>12088</v>
      </c>
      <c r="B8717">
        <v>0.41029599999999999</v>
      </c>
      <c r="C8717">
        <v>0.58970400000000001</v>
      </c>
      <c r="D8717">
        <v>0.41029599999999999</v>
      </c>
    </row>
    <row r="8718" spans="1:4" x14ac:dyDescent="0.2">
      <c r="A8718" t="s">
        <v>12089</v>
      </c>
      <c r="B8718">
        <v>0.433089</v>
      </c>
      <c r="C8718">
        <v>0.56691100000000005</v>
      </c>
      <c r="D8718">
        <v>0.433089</v>
      </c>
    </row>
    <row r="8719" spans="1:4" x14ac:dyDescent="0.2">
      <c r="A8719" t="s">
        <v>12090</v>
      </c>
      <c r="B8719">
        <v>0.45588000000000001</v>
      </c>
      <c r="C8719">
        <v>0.54412000000000005</v>
      </c>
      <c r="D8719">
        <v>0.45588000000000001</v>
      </c>
    </row>
    <row r="8720" spans="1:4" x14ac:dyDescent="0.2">
      <c r="A8720" t="s">
        <v>12091</v>
      </c>
      <c r="B8720">
        <v>0.47867500000000002</v>
      </c>
      <c r="C8720">
        <v>0.52132500000000004</v>
      </c>
      <c r="D8720">
        <v>0.47867500000000002</v>
      </c>
    </row>
    <row r="8721" spans="1:4" x14ac:dyDescent="0.2">
      <c r="A8721" t="s">
        <v>12092</v>
      </c>
      <c r="B8721">
        <v>0.50146900000000005</v>
      </c>
      <c r="C8721">
        <v>0.498531</v>
      </c>
      <c r="D8721">
        <v>0.50146900000000005</v>
      </c>
    </row>
    <row r="8722" spans="1:4" x14ac:dyDescent="0.2">
      <c r="A8722" t="s">
        <v>12093</v>
      </c>
      <c r="B8722">
        <v>0.52426099999999998</v>
      </c>
      <c r="C8722">
        <v>0.47573900000000002</v>
      </c>
      <c r="D8722">
        <v>0.52426099999999998</v>
      </c>
    </row>
    <row r="8723" spans="1:4" x14ac:dyDescent="0.2">
      <c r="A8723" t="s">
        <v>12094</v>
      </c>
      <c r="B8723">
        <v>0.54706600000000005</v>
      </c>
      <c r="C8723">
        <v>0.452934</v>
      </c>
      <c r="D8723">
        <v>0.54706600000000005</v>
      </c>
    </row>
    <row r="8724" spans="1:4" x14ac:dyDescent="0.2">
      <c r="A8724" t="s">
        <v>12095</v>
      </c>
      <c r="B8724">
        <v>0.56985200000000003</v>
      </c>
      <c r="C8724">
        <v>0.43014799999999997</v>
      </c>
      <c r="D8724">
        <v>0.56985200000000003</v>
      </c>
    </row>
    <row r="8725" spans="1:4" x14ac:dyDescent="0.2">
      <c r="A8725" t="s">
        <v>12096</v>
      </c>
      <c r="B8725">
        <v>0.36948500000000001</v>
      </c>
      <c r="C8725">
        <v>0.63051500000000005</v>
      </c>
      <c r="D8725">
        <v>0.36948500000000001</v>
      </c>
    </row>
    <row r="8726" spans="1:4" x14ac:dyDescent="0.2">
      <c r="A8726" t="s">
        <v>12097</v>
      </c>
      <c r="B8726">
        <v>0.394119</v>
      </c>
      <c r="C8726">
        <v>0.605881</v>
      </c>
      <c r="D8726">
        <v>0.394119</v>
      </c>
    </row>
    <row r="8727" spans="1:4" x14ac:dyDescent="0.2">
      <c r="A8727" t="s">
        <v>12098</v>
      </c>
      <c r="B8727">
        <v>0.41875200000000001</v>
      </c>
      <c r="C8727">
        <v>0.58124799999999999</v>
      </c>
      <c r="D8727">
        <v>0.41875200000000001</v>
      </c>
    </row>
    <row r="8728" spans="1:4" x14ac:dyDescent="0.2">
      <c r="A8728" t="s">
        <v>12099</v>
      </c>
      <c r="B8728">
        <v>0.44338300000000003</v>
      </c>
      <c r="C8728">
        <v>0.55661700000000003</v>
      </c>
      <c r="D8728">
        <v>0.44338300000000003</v>
      </c>
    </row>
    <row r="8729" spans="1:4" x14ac:dyDescent="0.2">
      <c r="A8729" t="s">
        <v>12100</v>
      </c>
      <c r="B8729">
        <v>0.46801199999999998</v>
      </c>
      <c r="C8729">
        <v>0.53198800000000002</v>
      </c>
      <c r="D8729">
        <v>0.46801199999999998</v>
      </c>
    </row>
    <row r="8730" spans="1:4" x14ac:dyDescent="0.2">
      <c r="A8730" t="s">
        <v>12101</v>
      </c>
      <c r="B8730">
        <v>0.492645</v>
      </c>
      <c r="C8730">
        <v>0.507355</v>
      </c>
      <c r="D8730">
        <v>0.492645</v>
      </c>
    </row>
    <row r="8731" spans="1:4" x14ac:dyDescent="0.2">
      <c r="A8731" t="s">
        <v>12102</v>
      </c>
      <c r="B8731">
        <v>0.51727900000000004</v>
      </c>
      <c r="C8731">
        <v>0.48272100000000001</v>
      </c>
      <c r="D8731">
        <v>0.51727900000000004</v>
      </c>
    </row>
    <row r="8732" spans="1:4" x14ac:dyDescent="0.2">
      <c r="A8732" t="s">
        <v>12103</v>
      </c>
      <c r="B8732">
        <v>0.54190899999999997</v>
      </c>
      <c r="C8732">
        <v>0.45809100000000003</v>
      </c>
      <c r="D8732">
        <v>0.54190899999999997</v>
      </c>
    </row>
    <row r="8733" spans="1:4" x14ac:dyDescent="0.2">
      <c r="A8733" t="s">
        <v>12104</v>
      </c>
      <c r="B8733">
        <v>0.56654400000000005</v>
      </c>
      <c r="C8733">
        <v>0.43345600000000001</v>
      </c>
      <c r="D8733">
        <v>0.56654400000000005</v>
      </c>
    </row>
    <row r="8734" spans="1:4" x14ac:dyDescent="0.2">
      <c r="A8734" t="s">
        <v>12105</v>
      </c>
      <c r="B8734">
        <v>0.59117399999999998</v>
      </c>
      <c r="C8734">
        <v>0.40882600000000002</v>
      </c>
      <c r="D8734">
        <v>0.59117399999999998</v>
      </c>
    </row>
    <row r="8735" spans="1:4" x14ac:dyDescent="0.2">
      <c r="A8735" t="s">
        <v>12106</v>
      </c>
      <c r="B8735">
        <v>0.61580800000000002</v>
      </c>
      <c r="C8735">
        <v>0.38419199999999998</v>
      </c>
      <c r="D8735">
        <v>0.61580800000000002</v>
      </c>
    </row>
    <row r="8736" spans="1:4" x14ac:dyDescent="0.2">
      <c r="A8736" t="s">
        <v>12107</v>
      </c>
      <c r="B8736">
        <v>0.44118200000000002</v>
      </c>
      <c r="C8736">
        <v>0.55881800000000004</v>
      </c>
      <c r="D8736">
        <v>0.44118200000000002</v>
      </c>
    </row>
    <row r="8737" spans="1:4" x14ac:dyDescent="0.2">
      <c r="A8737" t="s">
        <v>12108</v>
      </c>
      <c r="B8737">
        <v>0.47059200000000001</v>
      </c>
      <c r="C8737">
        <v>0.52940799999999999</v>
      </c>
      <c r="D8737">
        <v>0.47059200000000001</v>
      </c>
    </row>
    <row r="8738" spans="1:4" x14ac:dyDescent="0.2">
      <c r="A8738" t="s">
        <v>12109</v>
      </c>
      <c r="B8738">
        <v>0.5</v>
      </c>
      <c r="C8738">
        <v>0.5</v>
      </c>
      <c r="D8738">
        <v>0.5</v>
      </c>
    </row>
    <row r="8739" spans="1:4" x14ac:dyDescent="0.2">
      <c r="A8739" t="s">
        <v>12110</v>
      </c>
      <c r="B8739">
        <v>0.52941199999999999</v>
      </c>
      <c r="C8739">
        <v>0.47058800000000001</v>
      </c>
      <c r="D8739">
        <v>0.52941199999999999</v>
      </c>
    </row>
    <row r="8740" spans="1:4" x14ac:dyDescent="0.2">
      <c r="A8740" t="s">
        <v>12111</v>
      </c>
      <c r="B8740">
        <v>0.55882299999999996</v>
      </c>
      <c r="C8740">
        <v>0.44117699999999999</v>
      </c>
      <c r="D8740">
        <v>0.55882299999999996</v>
      </c>
    </row>
    <row r="8741" spans="1:4" x14ac:dyDescent="0.2">
      <c r="A8741" t="s">
        <v>12112</v>
      </c>
      <c r="B8741">
        <v>0.58823400000000003</v>
      </c>
      <c r="C8741">
        <v>0.41176600000000002</v>
      </c>
      <c r="D8741">
        <v>0.58823400000000003</v>
      </c>
    </row>
    <row r="8742" spans="1:4" x14ac:dyDescent="0.2">
      <c r="A8742" t="s">
        <v>12113</v>
      </c>
      <c r="B8742">
        <v>0.61764699999999995</v>
      </c>
      <c r="C8742">
        <v>0.382353</v>
      </c>
      <c r="D8742">
        <v>0.61764699999999995</v>
      </c>
    </row>
    <row r="8743" spans="1:4" x14ac:dyDescent="0.2">
      <c r="A8743" t="s">
        <v>12114</v>
      </c>
      <c r="B8743">
        <v>0.64705900000000005</v>
      </c>
      <c r="C8743">
        <v>0.352941</v>
      </c>
      <c r="D8743">
        <v>0.64705900000000005</v>
      </c>
    </row>
    <row r="8744" spans="1:4" x14ac:dyDescent="0.2">
      <c r="A8744" t="s">
        <v>12115</v>
      </c>
      <c r="B8744">
        <v>0.67647100000000004</v>
      </c>
      <c r="C8744">
        <v>0.32352900000000001</v>
      </c>
      <c r="D8744">
        <v>0.67647100000000004</v>
      </c>
    </row>
    <row r="8745" spans="1:4" x14ac:dyDescent="0.2">
      <c r="A8745" t="s">
        <v>12116</v>
      </c>
      <c r="B8745">
        <v>0.70588200000000001</v>
      </c>
      <c r="C8745">
        <v>0.29411799999999999</v>
      </c>
      <c r="D8745">
        <v>0.70588200000000001</v>
      </c>
    </row>
    <row r="8746" spans="1:4" x14ac:dyDescent="0.2">
      <c r="A8746" t="s">
        <v>12117</v>
      </c>
      <c r="B8746">
        <v>0.73529999999999995</v>
      </c>
      <c r="C8746">
        <v>0.26469999999999999</v>
      </c>
      <c r="D8746">
        <v>0.73529999999999995</v>
      </c>
    </row>
    <row r="8747" spans="1:4" x14ac:dyDescent="0.2">
      <c r="A8747" t="s">
        <v>12118</v>
      </c>
      <c r="B8747">
        <v>0.38051499999999999</v>
      </c>
      <c r="C8747">
        <v>0.61948499999999995</v>
      </c>
      <c r="D8747">
        <v>0.38051499999999999</v>
      </c>
    </row>
    <row r="8748" spans="1:4" x14ac:dyDescent="0.2">
      <c r="A8748" t="s">
        <v>12119</v>
      </c>
      <c r="B8748">
        <v>0.405885</v>
      </c>
      <c r="C8748">
        <v>0.59411499999999995</v>
      </c>
      <c r="D8748">
        <v>0.405885</v>
      </c>
    </row>
    <row r="8749" spans="1:4" x14ac:dyDescent="0.2">
      <c r="A8749" t="s">
        <v>12120</v>
      </c>
      <c r="B8749">
        <v>0.431251</v>
      </c>
      <c r="C8749">
        <v>0.56874899999999995</v>
      </c>
      <c r="D8749">
        <v>0.431251</v>
      </c>
    </row>
    <row r="8750" spans="1:4" x14ac:dyDescent="0.2">
      <c r="A8750" t="s">
        <v>12121</v>
      </c>
      <c r="B8750">
        <v>0.45661800000000002</v>
      </c>
      <c r="C8750">
        <v>0.54338200000000003</v>
      </c>
      <c r="D8750">
        <v>0.45661800000000002</v>
      </c>
    </row>
    <row r="8751" spans="1:4" x14ac:dyDescent="0.2">
      <c r="A8751" t="s">
        <v>12122</v>
      </c>
      <c r="B8751">
        <v>0.481985</v>
      </c>
      <c r="C8751">
        <v>0.518015</v>
      </c>
      <c r="D8751">
        <v>0.481985</v>
      </c>
    </row>
    <row r="8752" spans="1:4" x14ac:dyDescent="0.2">
      <c r="A8752" t="s">
        <v>12123</v>
      </c>
      <c r="B8752">
        <v>0.507355</v>
      </c>
      <c r="C8752">
        <v>0.492645</v>
      </c>
      <c r="D8752">
        <v>0.507355</v>
      </c>
    </row>
    <row r="8753" spans="1:4" x14ac:dyDescent="0.2">
      <c r="A8753" t="s">
        <v>12124</v>
      </c>
      <c r="B8753">
        <v>0.53272399999999998</v>
      </c>
      <c r="C8753">
        <v>0.46727600000000002</v>
      </c>
      <c r="D8753">
        <v>0.53272399999999998</v>
      </c>
    </row>
    <row r="8754" spans="1:4" x14ac:dyDescent="0.2">
      <c r="A8754" t="s">
        <v>12125</v>
      </c>
      <c r="B8754">
        <v>0.55808800000000003</v>
      </c>
      <c r="C8754">
        <v>0.44191200000000003</v>
      </c>
      <c r="D8754">
        <v>0.55808800000000003</v>
      </c>
    </row>
    <row r="8755" spans="1:4" x14ac:dyDescent="0.2">
      <c r="A8755" t="s">
        <v>12126</v>
      </c>
      <c r="B8755">
        <v>0.58345400000000003</v>
      </c>
      <c r="C8755">
        <v>0.41654600000000003</v>
      </c>
      <c r="D8755">
        <v>0.58345400000000003</v>
      </c>
    </row>
    <row r="8756" spans="1:4" x14ac:dyDescent="0.2">
      <c r="A8756" t="s">
        <v>12127</v>
      </c>
      <c r="B8756">
        <v>0.60882199999999997</v>
      </c>
      <c r="C8756">
        <v>0.39117800000000003</v>
      </c>
      <c r="D8756">
        <v>0.60882199999999997</v>
      </c>
    </row>
    <row r="8757" spans="1:4" x14ac:dyDescent="0.2">
      <c r="A8757" t="s">
        <v>12128</v>
      </c>
      <c r="B8757">
        <v>0.63419099999999995</v>
      </c>
      <c r="C8757">
        <v>0.365809</v>
      </c>
      <c r="D8757">
        <v>0.63419099999999995</v>
      </c>
    </row>
    <row r="8758" spans="1:4" x14ac:dyDescent="0.2">
      <c r="A8758" t="s">
        <v>12129</v>
      </c>
      <c r="B8758">
        <v>0.30881999999999998</v>
      </c>
      <c r="C8758">
        <v>0.69118000000000002</v>
      </c>
      <c r="D8758">
        <v>0.30881999999999998</v>
      </c>
    </row>
    <row r="8759" spans="1:4" x14ac:dyDescent="0.2">
      <c r="A8759" t="s">
        <v>12130</v>
      </c>
      <c r="B8759">
        <v>0.32941199999999998</v>
      </c>
      <c r="C8759">
        <v>0.67058799999999996</v>
      </c>
      <c r="D8759">
        <v>0.32941199999999998</v>
      </c>
    </row>
    <row r="8760" spans="1:4" x14ac:dyDescent="0.2">
      <c r="A8760" t="s">
        <v>12131</v>
      </c>
      <c r="B8760">
        <v>0.349999</v>
      </c>
      <c r="C8760">
        <v>0.65000100000000005</v>
      </c>
      <c r="D8760">
        <v>0.349999</v>
      </c>
    </row>
    <row r="8761" spans="1:4" x14ac:dyDescent="0.2">
      <c r="A8761" t="s">
        <v>12132</v>
      </c>
      <c r="B8761">
        <v>0.37058799999999997</v>
      </c>
      <c r="C8761">
        <v>0.62941199999999997</v>
      </c>
      <c r="D8761">
        <v>0.37058799999999997</v>
      </c>
    </row>
    <row r="8762" spans="1:4" x14ac:dyDescent="0.2">
      <c r="A8762" t="s">
        <v>12133</v>
      </c>
      <c r="B8762">
        <v>0.39117600000000002</v>
      </c>
      <c r="C8762">
        <v>0.60882400000000003</v>
      </c>
      <c r="D8762">
        <v>0.39117600000000002</v>
      </c>
    </row>
    <row r="8763" spans="1:4" x14ac:dyDescent="0.2">
      <c r="A8763" t="s">
        <v>12134</v>
      </c>
      <c r="B8763">
        <v>0.41176600000000002</v>
      </c>
      <c r="C8763">
        <v>0.58823400000000003</v>
      </c>
      <c r="D8763">
        <v>0.41176600000000002</v>
      </c>
    </row>
    <row r="8764" spans="1:4" x14ac:dyDescent="0.2">
      <c r="A8764" t="s">
        <v>12135</v>
      </c>
      <c r="B8764">
        <v>0.43235400000000002</v>
      </c>
      <c r="C8764">
        <v>0.56764599999999998</v>
      </c>
      <c r="D8764">
        <v>0.43235400000000002</v>
      </c>
    </row>
    <row r="8765" spans="1:4" x14ac:dyDescent="0.2">
      <c r="A8765" t="s">
        <v>12136</v>
      </c>
      <c r="B8765">
        <v>0.45294099999999998</v>
      </c>
      <c r="C8765">
        <v>0.54705899999999996</v>
      </c>
      <c r="D8765">
        <v>0.45294099999999998</v>
      </c>
    </row>
    <row r="8766" spans="1:4" x14ac:dyDescent="0.2">
      <c r="A8766" t="s">
        <v>12137</v>
      </c>
      <c r="B8766">
        <v>0.473522</v>
      </c>
      <c r="C8766">
        <v>0.526478</v>
      </c>
      <c r="D8766">
        <v>0.473522</v>
      </c>
    </row>
    <row r="8767" spans="1:4" x14ac:dyDescent="0.2">
      <c r="A8767" t="s">
        <v>12138</v>
      </c>
      <c r="B8767">
        <v>0.494118</v>
      </c>
      <c r="C8767">
        <v>0.50588200000000005</v>
      </c>
      <c r="D8767">
        <v>0.494118</v>
      </c>
    </row>
    <row r="8768" spans="1:4" x14ac:dyDescent="0.2">
      <c r="A8768" t="s">
        <v>12139</v>
      </c>
      <c r="B8768">
        <v>0.514706</v>
      </c>
      <c r="C8768">
        <v>0.485294</v>
      </c>
      <c r="D8768">
        <v>0.514706</v>
      </c>
    </row>
    <row r="8769" spans="1:4" x14ac:dyDescent="0.2">
      <c r="A8769" t="s">
        <v>12140</v>
      </c>
      <c r="B8769">
        <v>0.38051499999999999</v>
      </c>
      <c r="C8769">
        <v>0.61948499999999995</v>
      </c>
      <c r="D8769">
        <v>0.38051499999999999</v>
      </c>
    </row>
    <row r="8770" spans="1:4" x14ac:dyDescent="0.2">
      <c r="A8770" t="s">
        <v>12141</v>
      </c>
      <c r="B8770">
        <v>0.405885</v>
      </c>
      <c r="C8770">
        <v>0.59411499999999995</v>
      </c>
      <c r="D8770">
        <v>0.405885</v>
      </c>
    </row>
    <row r="8771" spans="1:4" x14ac:dyDescent="0.2">
      <c r="A8771" t="s">
        <v>12142</v>
      </c>
      <c r="B8771">
        <v>0.431251</v>
      </c>
      <c r="C8771">
        <v>0.56874899999999995</v>
      </c>
      <c r="D8771">
        <v>0.431251</v>
      </c>
    </row>
    <row r="8772" spans="1:4" x14ac:dyDescent="0.2">
      <c r="A8772" t="s">
        <v>12143</v>
      </c>
      <c r="B8772">
        <v>0.45661800000000002</v>
      </c>
      <c r="C8772">
        <v>0.54338200000000003</v>
      </c>
      <c r="D8772">
        <v>0.45661800000000002</v>
      </c>
    </row>
    <row r="8773" spans="1:4" x14ac:dyDescent="0.2">
      <c r="A8773" t="s">
        <v>12144</v>
      </c>
      <c r="B8773">
        <v>0.481985</v>
      </c>
      <c r="C8773">
        <v>0.518015</v>
      </c>
      <c r="D8773">
        <v>0.481985</v>
      </c>
    </row>
    <row r="8774" spans="1:4" x14ac:dyDescent="0.2">
      <c r="A8774" t="s">
        <v>12145</v>
      </c>
      <c r="B8774">
        <v>0.507355</v>
      </c>
      <c r="C8774">
        <v>0.492645</v>
      </c>
      <c r="D8774">
        <v>0.507355</v>
      </c>
    </row>
    <row r="8775" spans="1:4" x14ac:dyDescent="0.2">
      <c r="A8775" t="s">
        <v>12146</v>
      </c>
      <c r="B8775">
        <v>0.53272399999999998</v>
      </c>
      <c r="C8775">
        <v>0.46727600000000002</v>
      </c>
      <c r="D8775">
        <v>0.53272399999999998</v>
      </c>
    </row>
    <row r="8776" spans="1:4" x14ac:dyDescent="0.2">
      <c r="A8776" t="s">
        <v>12147</v>
      </c>
      <c r="B8776">
        <v>0.55808800000000003</v>
      </c>
      <c r="C8776">
        <v>0.44191200000000003</v>
      </c>
      <c r="D8776">
        <v>0.55808800000000003</v>
      </c>
    </row>
    <row r="8777" spans="1:4" x14ac:dyDescent="0.2">
      <c r="A8777" t="s">
        <v>12148</v>
      </c>
      <c r="B8777">
        <v>0.58345400000000003</v>
      </c>
      <c r="C8777">
        <v>0.41654600000000003</v>
      </c>
      <c r="D8777">
        <v>0.58345400000000003</v>
      </c>
    </row>
    <row r="8778" spans="1:4" x14ac:dyDescent="0.2">
      <c r="A8778" t="s">
        <v>12149</v>
      </c>
      <c r="B8778">
        <v>0.60882199999999997</v>
      </c>
      <c r="C8778">
        <v>0.39117800000000003</v>
      </c>
      <c r="D8778">
        <v>0.60882199999999997</v>
      </c>
    </row>
    <row r="8779" spans="1:4" x14ac:dyDescent="0.2">
      <c r="A8779" t="s">
        <v>12150</v>
      </c>
      <c r="B8779">
        <v>0.63419099999999995</v>
      </c>
      <c r="C8779">
        <v>0.365809</v>
      </c>
      <c r="D8779">
        <v>0.63419099999999995</v>
      </c>
    </row>
    <row r="8780" spans="1:4" x14ac:dyDescent="0.2">
      <c r="A8780" t="s">
        <v>12151</v>
      </c>
      <c r="B8780">
        <v>0.38051499999999999</v>
      </c>
      <c r="C8780">
        <v>0.61948499999999995</v>
      </c>
      <c r="D8780">
        <v>0.38051499999999999</v>
      </c>
    </row>
    <row r="8781" spans="1:4" x14ac:dyDescent="0.2">
      <c r="A8781" t="s">
        <v>12152</v>
      </c>
      <c r="B8781">
        <v>0.405885</v>
      </c>
      <c r="C8781">
        <v>0.59411499999999995</v>
      </c>
      <c r="D8781">
        <v>0.405885</v>
      </c>
    </row>
    <row r="8782" spans="1:4" x14ac:dyDescent="0.2">
      <c r="A8782" t="s">
        <v>12153</v>
      </c>
      <c r="B8782">
        <v>0.431251</v>
      </c>
      <c r="C8782">
        <v>0.56874899999999995</v>
      </c>
      <c r="D8782">
        <v>0.431251</v>
      </c>
    </row>
    <row r="8783" spans="1:4" x14ac:dyDescent="0.2">
      <c r="A8783" t="s">
        <v>12154</v>
      </c>
      <c r="B8783">
        <v>0.45661800000000002</v>
      </c>
      <c r="C8783">
        <v>0.54338200000000003</v>
      </c>
      <c r="D8783">
        <v>0.45661800000000002</v>
      </c>
    </row>
    <row r="8784" spans="1:4" x14ac:dyDescent="0.2">
      <c r="A8784" t="s">
        <v>12155</v>
      </c>
      <c r="B8784">
        <v>0.481985</v>
      </c>
      <c r="C8784">
        <v>0.518015</v>
      </c>
      <c r="D8784">
        <v>0.481985</v>
      </c>
    </row>
    <row r="8785" spans="1:4" x14ac:dyDescent="0.2">
      <c r="A8785" t="s">
        <v>12156</v>
      </c>
      <c r="B8785">
        <v>0.507355</v>
      </c>
      <c r="C8785">
        <v>0.492645</v>
      </c>
      <c r="D8785">
        <v>0.507355</v>
      </c>
    </row>
    <row r="8786" spans="1:4" x14ac:dyDescent="0.2">
      <c r="A8786" t="s">
        <v>12157</v>
      </c>
      <c r="B8786">
        <v>0.53272399999999998</v>
      </c>
      <c r="C8786">
        <v>0.46727600000000002</v>
      </c>
      <c r="D8786">
        <v>0.53272399999999998</v>
      </c>
    </row>
    <row r="8787" spans="1:4" x14ac:dyDescent="0.2">
      <c r="A8787" t="s">
        <v>12158</v>
      </c>
      <c r="B8787">
        <v>0.55808800000000003</v>
      </c>
      <c r="C8787">
        <v>0.44191200000000003</v>
      </c>
      <c r="D8787">
        <v>0.55808800000000003</v>
      </c>
    </row>
    <row r="8788" spans="1:4" x14ac:dyDescent="0.2">
      <c r="A8788" t="s">
        <v>12159</v>
      </c>
      <c r="B8788">
        <v>0.58345400000000003</v>
      </c>
      <c r="C8788">
        <v>0.41654600000000003</v>
      </c>
      <c r="D8788">
        <v>0.58345400000000003</v>
      </c>
    </row>
    <row r="8789" spans="1:4" x14ac:dyDescent="0.2">
      <c r="A8789" t="s">
        <v>12160</v>
      </c>
      <c r="B8789">
        <v>0.60882199999999997</v>
      </c>
      <c r="C8789">
        <v>0.39117800000000003</v>
      </c>
      <c r="D8789">
        <v>0.60882199999999997</v>
      </c>
    </row>
    <row r="8790" spans="1:4" x14ac:dyDescent="0.2">
      <c r="A8790" t="s">
        <v>12161</v>
      </c>
      <c r="B8790">
        <v>0.63419099999999995</v>
      </c>
      <c r="C8790">
        <v>0.365809</v>
      </c>
      <c r="D8790">
        <v>0.63419099999999995</v>
      </c>
    </row>
    <row r="8791" spans="1:4" x14ac:dyDescent="0.2">
      <c r="A8791" t="s">
        <v>12162</v>
      </c>
      <c r="B8791">
        <v>0.27021899999999999</v>
      </c>
      <c r="C8791">
        <v>0.72978100000000001</v>
      </c>
      <c r="D8791">
        <v>0.27021899999999999</v>
      </c>
    </row>
    <row r="8792" spans="1:4" x14ac:dyDescent="0.2">
      <c r="A8792" t="s">
        <v>12163</v>
      </c>
      <c r="B8792">
        <v>0.28823300000000002</v>
      </c>
      <c r="C8792">
        <v>0.71176700000000004</v>
      </c>
      <c r="D8792">
        <v>0.28823300000000002</v>
      </c>
    </row>
    <row r="8793" spans="1:4" x14ac:dyDescent="0.2">
      <c r="A8793" t="s">
        <v>12164</v>
      </c>
      <c r="B8793">
        <v>0.30624400000000002</v>
      </c>
      <c r="C8793">
        <v>0.69375600000000004</v>
      </c>
      <c r="D8793">
        <v>0.30624400000000002</v>
      </c>
    </row>
    <row r="8794" spans="1:4" x14ac:dyDescent="0.2">
      <c r="A8794" t="s">
        <v>12165</v>
      </c>
      <c r="B8794">
        <v>0.324264</v>
      </c>
      <c r="C8794">
        <v>0.675736</v>
      </c>
      <c r="D8794">
        <v>0.324264</v>
      </c>
    </row>
    <row r="8795" spans="1:4" x14ac:dyDescent="0.2">
      <c r="A8795" t="s">
        <v>12166</v>
      </c>
      <c r="B8795">
        <v>0.342279</v>
      </c>
      <c r="C8795">
        <v>0.657721</v>
      </c>
      <c r="D8795">
        <v>0.342279</v>
      </c>
    </row>
    <row r="8796" spans="1:4" x14ac:dyDescent="0.2">
      <c r="A8796" t="s">
        <v>12167</v>
      </c>
      <c r="B8796">
        <v>0.36029499999999998</v>
      </c>
      <c r="C8796">
        <v>0.63970499999999997</v>
      </c>
      <c r="D8796">
        <v>0.36029499999999998</v>
      </c>
    </row>
    <row r="8797" spans="1:4" x14ac:dyDescent="0.2">
      <c r="A8797" t="s">
        <v>12168</v>
      </c>
      <c r="B8797">
        <v>0.37830900000000001</v>
      </c>
      <c r="C8797">
        <v>0.62169099999999999</v>
      </c>
      <c r="D8797">
        <v>0.37830900000000001</v>
      </c>
    </row>
    <row r="8798" spans="1:4" x14ac:dyDescent="0.2">
      <c r="A8798" t="s">
        <v>12169</v>
      </c>
      <c r="B8798">
        <v>0.39632000000000001</v>
      </c>
      <c r="C8798">
        <v>0.60367999999999999</v>
      </c>
      <c r="D8798">
        <v>0.39632000000000001</v>
      </c>
    </row>
    <row r="8799" spans="1:4" x14ac:dyDescent="0.2">
      <c r="A8799" t="s">
        <v>12170</v>
      </c>
      <c r="B8799">
        <v>0.41433900000000001</v>
      </c>
      <c r="C8799">
        <v>0.58566099999999999</v>
      </c>
      <c r="D8799">
        <v>0.41433900000000001</v>
      </c>
    </row>
    <row r="8800" spans="1:4" x14ac:dyDescent="0.2">
      <c r="A8800" t="s">
        <v>12171</v>
      </c>
      <c r="B8800">
        <v>0.43235400000000002</v>
      </c>
      <c r="C8800">
        <v>0.56764599999999998</v>
      </c>
      <c r="D8800">
        <v>0.43235400000000002</v>
      </c>
    </row>
    <row r="8801" spans="1:4" x14ac:dyDescent="0.2">
      <c r="A8801" t="s">
        <v>12172</v>
      </c>
      <c r="B8801">
        <v>0.45036799999999999</v>
      </c>
      <c r="C8801">
        <v>0.54963200000000001</v>
      </c>
      <c r="D8801">
        <v>0.45036799999999999</v>
      </c>
    </row>
    <row r="8802" spans="1:4" x14ac:dyDescent="0.2">
      <c r="A8802" t="s">
        <v>12173</v>
      </c>
      <c r="B8802">
        <v>0.48347099999999998</v>
      </c>
      <c r="C8802">
        <v>0.51652900000000002</v>
      </c>
      <c r="D8802">
        <v>0.48347099999999998</v>
      </c>
    </row>
    <row r="8803" spans="1:4" x14ac:dyDescent="0.2">
      <c r="A8803" t="s">
        <v>12174</v>
      </c>
      <c r="B8803">
        <v>0.51570199999999999</v>
      </c>
      <c r="C8803">
        <v>0.48429800000000001</v>
      </c>
      <c r="D8803">
        <v>0.51570199999999999</v>
      </c>
    </row>
    <row r="8804" spans="1:4" x14ac:dyDescent="0.2">
      <c r="A8804" t="s">
        <v>12175</v>
      </c>
      <c r="B8804">
        <v>0.54793400000000003</v>
      </c>
      <c r="C8804">
        <v>0.45206600000000002</v>
      </c>
      <c r="D8804">
        <v>0.54793400000000003</v>
      </c>
    </row>
    <row r="8805" spans="1:4" x14ac:dyDescent="0.2">
      <c r="A8805" t="s">
        <v>12176</v>
      </c>
      <c r="B8805">
        <v>0.58016400000000001</v>
      </c>
      <c r="C8805">
        <v>0.41983599999999999</v>
      </c>
      <c r="D8805">
        <v>0.58016400000000001</v>
      </c>
    </row>
    <row r="8806" spans="1:4" x14ac:dyDescent="0.2">
      <c r="A8806" t="s">
        <v>12177</v>
      </c>
      <c r="B8806">
        <v>0.61240000000000006</v>
      </c>
      <c r="C8806">
        <v>0.3876</v>
      </c>
      <c r="D8806">
        <v>0.61240000000000006</v>
      </c>
    </row>
    <row r="8807" spans="1:4" x14ac:dyDescent="0.2">
      <c r="A8807" t="s">
        <v>12178</v>
      </c>
      <c r="B8807">
        <v>0.644625</v>
      </c>
      <c r="C8807">
        <v>0.355375</v>
      </c>
      <c r="D8807">
        <v>0.644625</v>
      </c>
    </row>
    <row r="8808" spans="1:4" x14ac:dyDescent="0.2">
      <c r="A8808" t="s">
        <v>12179</v>
      </c>
      <c r="B8808">
        <v>0.67686100000000005</v>
      </c>
      <c r="C8808">
        <v>0.32313900000000001</v>
      </c>
      <c r="D8808">
        <v>0.67686100000000005</v>
      </c>
    </row>
    <row r="8809" spans="1:4" x14ac:dyDescent="0.2">
      <c r="A8809" t="s">
        <v>12180</v>
      </c>
      <c r="B8809">
        <v>0.70909299999999997</v>
      </c>
      <c r="C8809">
        <v>0.29090700000000003</v>
      </c>
      <c r="D8809">
        <v>0.70909299999999997</v>
      </c>
    </row>
    <row r="8810" spans="1:4" x14ac:dyDescent="0.2">
      <c r="A8810" t="s">
        <v>12181</v>
      </c>
      <c r="B8810">
        <v>0.74132299999999995</v>
      </c>
      <c r="C8810">
        <v>0.25867699999999999</v>
      </c>
      <c r="D8810">
        <v>0.74132299999999995</v>
      </c>
    </row>
    <row r="8811" spans="1:4" x14ac:dyDescent="0.2">
      <c r="A8811" t="s">
        <v>12182</v>
      </c>
      <c r="B8811">
        <v>0.77355799999999997</v>
      </c>
      <c r="C8811">
        <v>0.226442</v>
      </c>
      <c r="D8811">
        <v>0.77355799999999997</v>
      </c>
    </row>
    <row r="8812" spans="1:4" x14ac:dyDescent="0.2">
      <c r="A8812" t="s">
        <v>12183</v>
      </c>
      <c r="B8812">
        <v>0.805786</v>
      </c>
      <c r="C8812">
        <v>0.194214</v>
      </c>
      <c r="D8812">
        <v>0.805786</v>
      </c>
    </row>
    <row r="8813" spans="1:4" x14ac:dyDescent="0.2">
      <c r="A8813" t="s">
        <v>12184</v>
      </c>
      <c r="B8813">
        <v>0.37809900000000002</v>
      </c>
      <c r="C8813">
        <v>0.62190100000000004</v>
      </c>
      <c r="D8813">
        <v>0.37809900000000002</v>
      </c>
    </row>
    <row r="8814" spans="1:4" x14ac:dyDescent="0.2">
      <c r="A8814" t="s">
        <v>12185</v>
      </c>
      <c r="B8814">
        <v>0.40330899999999997</v>
      </c>
      <c r="C8814">
        <v>0.59669099999999997</v>
      </c>
      <c r="D8814">
        <v>0.40330899999999997</v>
      </c>
    </row>
    <row r="8815" spans="1:4" x14ac:dyDescent="0.2">
      <c r="A8815" t="s">
        <v>12186</v>
      </c>
      <c r="B8815">
        <v>0.42851299999999998</v>
      </c>
      <c r="C8815">
        <v>0.57148699999999997</v>
      </c>
      <c r="D8815">
        <v>0.42851299999999998</v>
      </c>
    </row>
    <row r="8816" spans="1:4" x14ac:dyDescent="0.2">
      <c r="A8816" t="s">
        <v>12187</v>
      </c>
      <c r="B8816">
        <v>0.45371899999999998</v>
      </c>
      <c r="C8816">
        <v>0.54628100000000002</v>
      </c>
      <c r="D8816">
        <v>0.45371899999999998</v>
      </c>
    </row>
    <row r="8817" spans="1:4" x14ac:dyDescent="0.2">
      <c r="A8817" t="s">
        <v>12188</v>
      </c>
      <c r="B8817">
        <v>0.47892600000000002</v>
      </c>
      <c r="C8817">
        <v>0.52107400000000004</v>
      </c>
      <c r="D8817">
        <v>0.47892600000000002</v>
      </c>
    </row>
    <row r="8818" spans="1:4" x14ac:dyDescent="0.2">
      <c r="A8818" t="s">
        <v>12189</v>
      </c>
      <c r="B8818">
        <v>0.50413200000000002</v>
      </c>
      <c r="C8818">
        <v>0.49586799999999998</v>
      </c>
      <c r="D8818">
        <v>0.50413200000000002</v>
      </c>
    </row>
    <row r="8819" spans="1:4" x14ac:dyDescent="0.2">
      <c r="A8819" t="s">
        <v>12190</v>
      </c>
      <c r="B8819">
        <v>0.52934000000000003</v>
      </c>
      <c r="C8819">
        <v>0.47066000000000002</v>
      </c>
      <c r="D8819">
        <v>0.52934000000000003</v>
      </c>
    </row>
    <row r="8820" spans="1:4" x14ac:dyDescent="0.2">
      <c r="A8820" t="s">
        <v>12191</v>
      </c>
      <c r="B8820">
        <v>0.55454499999999995</v>
      </c>
      <c r="C8820">
        <v>0.44545499999999999</v>
      </c>
      <c r="D8820">
        <v>0.55454499999999995</v>
      </c>
    </row>
    <row r="8821" spans="1:4" x14ac:dyDescent="0.2">
      <c r="A8821" t="s">
        <v>12192</v>
      </c>
      <c r="B8821">
        <v>0.57974999999999999</v>
      </c>
      <c r="C8821">
        <v>0.42025000000000001</v>
      </c>
      <c r="D8821">
        <v>0.57974999999999999</v>
      </c>
    </row>
    <row r="8822" spans="1:4" x14ac:dyDescent="0.2">
      <c r="A8822" t="s">
        <v>12193</v>
      </c>
      <c r="B8822">
        <v>0.60495699999999997</v>
      </c>
      <c r="C8822">
        <v>0.39504299999999998</v>
      </c>
      <c r="D8822">
        <v>0.60495699999999997</v>
      </c>
    </row>
    <row r="8823" spans="1:4" x14ac:dyDescent="0.2">
      <c r="A8823" t="s">
        <v>12194</v>
      </c>
      <c r="B8823">
        <v>0.63016700000000003</v>
      </c>
      <c r="C8823">
        <v>0.36983300000000002</v>
      </c>
      <c r="D8823">
        <v>0.63016700000000003</v>
      </c>
    </row>
    <row r="8824" spans="1:4" x14ac:dyDescent="0.2">
      <c r="A8824" t="s">
        <v>12195</v>
      </c>
      <c r="B8824">
        <v>0.40909299999999998</v>
      </c>
      <c r="C8824">
        <v>0.59090699999999996</v>
      </c>
      <c r="D8824">
        <v>0.40909299999999998</v>
      </c>
    </row>
    <row r="8825" spans="1:4" x14ac:dyDescent="0.2">
      <c r="A8825" t="s">
        <v>12196</v>
      </c>
      <c r="B8825">
        <v>0.43636399999999997</v>
      </c>
      <c r="C8825">
        <v>0.56363600000000003</v>
      </c>
      <c r="D8825">
        <v>0.43636399999999997</v>
      </c>
    </row>
    <row r="8826" spans="1:4" x14ac:dyDescent="0.2">
      <c r="A8826" t="s">
        <v>12197</v>
      </c>
      <c r="B8826">
        <v>0.46363599999999999</v>
      </c>
      <c r="C8826">
        <v>0.53636399999999995</v>
      </c>
      <c r="D8826">
        <v>0.46363599999999999</v>
      </c>
    </row>
    <row r="8827" spans="1:4" x14ac:dyDescent="0.2">
      <c r="A8827" t="s">
        <v>12198</v>
      </c>
      <c r="B8827">
        <v>0.49090899999999998</v>
      </c>
      <c r="C8827">
        <v>0.50909099999999996</v>
      </c>
      <c r="D8827">
        <v>0.49090899999999998</v>
      </c>
    </row>
    <row r="8828" spans="1:4" x14ac:dyDescent="0.2">
      <c r="A8828" t="s">
        <v>12199</v>
      </c>
      <c r="B8828">
        <v>0.51818200000000003</v>
      </c>
      <c r="C8828">
        <v>0.48181800000000002</v>
      </c>
      <c r="D8828">
        <v>0.51818200000000003</v>
      </c>
    </row>
    <row r="8829" spans="1:4" x14ac:dyDescent="0.2">
      <c r="A8829" t="s">
        <v>12200</v>
      </c>
      <c r="B8829">
        <v>0.54544999999999999</v>
      </c>
      <c r="C8829">
        <v>0.45455000000000001</v>
      </c>
      <c r="D8829">
        <v>0.54544999999999999</v>
      </c>
    </row>
    <row r="8830" spans="1:4" x14ac:dyDescent="0.2">
      <c r="A8830" t="s">
        <v>12201</v>
      </c>
      <c r="B8830">
        <v>0.57272599999999996</v>
      </c>
      <c r="C8830">
        <v>0.42727399999999999</v>
      </c>
      <c r="D8830">
        <v>0.57272599999999996</v>
      </c>
    </row>
    <row r="8831" spans="1:4" x14ac:dyDescent="0.2">
      <c r="A8831" t="s">
        <v>12202</v>
      </c>
      <c r="B8831">
        <v>0.59999899999999995</v>
      </c>
      <c r="C8831">
        <v>0.400001</v>
      </c>
      <c r="D8831">
        <v>0.59999899999999995</v>
      </c>
    </row>
    <row r="8832" spans="1:4" x14ac:dyDescent="0.2">
      <c r="A8832" t="s">
        <v>12203</v>
      </c>
      <c r="B8832">
        <v>0.62727299999999997</v>
      </c>
      <c r="C8832">
        <v>0.37272699999999997</v>
      </c>
      <c r="D8832">
        <v>0.62727299999999997</v>
      </c>
    </row>
    <row r="8833" spans="1:4" x14ac:dyDescent="0.2">
      <c r="A8833" t="s">
        <v>12204</v>
      </c>
      <c r="B8833">
        <v>0.65454500000000004</v>
      </c>
      <c r="C8833">
        <v>0.34545500000000001</v>
      </c>
      <c r="D8833">
        <v>0.65454500000000004</v>
      </c>
    </row>
    <row r="8834" spans="1:4" x14ac:dyDescent="0.2">
      <c r="A8834" t="s">
        <v>12205</v>
      </c>
      <c r="B8834">
        <v>0.68181899999999995</v>
      </c>
      <c r="C8834">
        <v>0.31818099999999999</v>
      </c>
      <c r="D8834">
        <v>0.68181899999999995</v>
      </c>
    </row>
    <row r="8835" spans="1:4" x14ac:dyDescent="0.2">
      <c r="A8835" t="s">
        <v>12206</v>
      </c>
      <c r="B8835">
        <v>0.29132200000000003</v>
      </c>
      <c r="C8835">
        <v>0.70867800000000003</v>
      </c>
      <c r="D8835">
        <v>0.29132200000000003</v>
      </c>
    </row>
    <row r="8836" spans="1:4" x14ac:dyDescent="0.2">
      <c r="A8836" t="s">
        <v>12207</v>
      </c>
      <c r="B8836">
        <v>0.31074000000000002</v>
      </c>
      <c r="C8836">
        <v>0.68925999999999998</v>
      </c>
      <c r="D8836">
        <v>0.31074000000000002</v>
      </c>
    </row>
    <row r="8837" spans="1:4" x14ac:dyDescent="0.2">
      <c r="A8837" t="s">
        <v>12208</v>
      </c>
      <c r="B8837">
        <v>0.33016499999999999</v>
      </c>
      <c r="C8837">
        <v>0.66983499999999996</v>
      </c>
      <c r="D8837">
        <v>0.33016499999999999</v>
      </c>
    </row>
    <row r="8838" spans="1:4" x14ac:dyDescent="0.2">
      <c r="A8838" t="s">
        <v>12209</v>
      </c>
      <c r="B8838">
        <v>0.34958899999999998</v>
      </c>
      <c r="C8838">
        <v>0.65041099999999996</v>
      </c>
      <c r="D8838">
        <v>0.34958899999999998</v>
      </c>
    </row>
    <row r="8839" spans="1:4" x14ac:dyDescent="0.2">
      <c r="A8839" t="s">
        <v>12210</v>
      </c>
      <c r="B8839">
        <v>0.369008</v>
      </c>
      <c r="C8839">
        <v>0.630992</v>
      </c>
      <c r="D8839">
        <v>0.369008</v>
      </c>
    </row>
    <row r="8840" spans="1:4" x14ac:dyDescent="0.2">
      <c r="A8840" t="s">
        <v>12211</v>
      </c>
      <c r="B8840">
        <v>0.38843</v>
      </c>
      <c r="C8840">
        <v>0.61156999999999995</v>
      </c>
      <c r="D8840">
        <v>0.38843</v>
      </c>
    </row>
    <row r="8841" spans="1:4" x14ac:dyDescent="0.2">
      <c r="A8841" t="s">
        <v>12212</v>
      </c>
      <c r="B8841">
        <v>0.40785199999999999</v>
      </c>
      <c r="C8841">
        <v>0.59214800000000001</v>
      </c>
      <c r="D8841">
        <v>0.40785199999999999</v>
      </c>
    </row>
    <row r="8842" spans="1:4" x14ac:dyDescent="0.2">
      <c r="A8842" t="s">
        <v>12213</v>
      </c>
      <c r="B8842">
        <v>0.42727399999999999</v>
      </c>
      <c r="C8842">
        <v>0.57272599999999996</v>
      </c>
      <c r="D8842">
        <v>0.42727399999999999</v>
      </c>
    </row>
    <row r="8843" spans="1:4" x14ac:dyDescent="0.2">
      <c r="A8843" t="s">
        <v>12214</v>
      </c>
      <c r="B8843">
        <v>0.44669500000000001</v>
      </c>
      <c r="C8843">
        <v>0.55330500000000005</v>
      </c>
      <c r="D8843">
        <v>0.44669500000000001</v>
      </c>
    </row>
    <row r="8844" spans="1:4" x14ac:dyDescent="0.2">
      <c r="A8844" t="s">
        <v>12215</v>
      </c>
      <c r="B8844">
        <v>0.46611599999999997</v>
      </c>
      <c r="C8844">
        <v>0.53388400000000003</v>
      </c>
      <c r="D8844">
        <v>0.46611599999999997</v>
      </c>
    </row>
    <row r="8845" spans="1:4" x14ac:dyDescent="0.2">
      <c r="A8845" t="s">
        <v>12216</v>
      </c>
      <c r="B8845">
        <v>0.48554199999999997</v>
      </c>
      <c r="C8845">
        <v>0.51445799999999997</v>
      </c>
      <c r="D8845">
        <v>0.48554199999999997</v>
      </c>
    </row>
    <row r="8846" spans="1:4" x14ac:dyDescent="0.2">
      <c r="A8846" t="s">
        <v>12217</v>
      </c>
      <c r="B8846">
        <v>0.37809900000000002</v>
      </c>
      <c r="C8846">
        <v>0.62190100000000004</v>
      </c>
      <c r="D8846">
        <v>0.37809900000000002</v>
      </c>
    </row>
    <row r="8847" spans="1:4" x14ac:dyDescent="0.2">
      <c r="A8847" t="s">
        <v>12218</v>
      </c>
      <c r="B8847">
        <v>0.40330899999999997</v>
      </c>
      <c r="C8847">
        <v>0.59669099999999997</v>
      </c>
      <c r="D8847">
        <v>0.40330899999999997</v>
      </c>
    </row>
    <row r="8848" spans="1:4" x14ac:dyDescent="0.2">
      <c r="A8848" t="s">
        <v>12219</v>
      </c>
      <c r="B8848">
        <v>0.42851299999999998</v>
      </c>
      <c r="C8848">
        <v>0.57148699999999997</v>
      </c>
      <c r="D8848">
        <v>0.42851299999999998</v>
      </c>
    </row>
    <row r="8849" spans="1:4" x14ac:dyDescent="0.2">
      <c r="A8849" t="s">
        <v>12220</v>
      </c>
      <c r="B8849">
        <v>0.45371899999999998</v>
      </c>
      <c r="C8849">
        <v>0.54628100000000002</v>
      </c>
      <c r="D8849">
        <v>0.45371899999999998</v>
      </c>
    </row>
    <row r="8850" spans="1:4" x14ac:dyDescent="0.2">
      <c r="A8850" t="s">
        <v>12221</v>
      </c>
      <c r="B8850">
        <v>0.47892600000000002</v>
      </c>
      <c r="C8850">
        <v>0.52107400000000004</v>
      </c>
      <c r="D8850">
        <v>0.47892600000000002</v>
      </c>
    </row>
    <row r="8851" spans="1:4" x14ac:dyDescent="0.2">
      <c r="A8851" t="s">
        <v>12222</v>
      </c>
      <c r="B8851">
        <v>0.50413200000000002</v>
      </c>
      <c r="C8851">
        <v>0.49586799999999998</v>
      </c>
      <c r="D8851">
        <v>0.50413200000000002</v>
      </c>
    </row>
    <row r="8852" spans="1:4" x14ac:dyDescent="0.2">
      <c r="A8852" t="s">
        <v>12223</v>
      </c>
      <c r="B8852">
        <v>0.52934000000000003</v>
      </c>
      <c r="C8852">
        <v>0.47066000000000002</v>
      </c>
      <c r="D8852">
        <v>0.52934000000000003</v>
      </c>
    </row>
    <row r="8853" spans="1:4" x14ac:dyDescent="0.2">
      <c r="A8853" t="s">
        <v>12224</v>
      </c>
      <c r="B8853">
        <v>0.55454499999999995</v>
      </c>
      <c r="C8853">
        <v>0.44545499999999999</v>
      </c>
      <c r="D8853">
        <v>0.55454499999999995</v>
      </c>
    </row>
    <row r="8854" spans="1:4" x14ac:dyDescent="0.2">
      <c r="A8854" t="s">
        <v>12225</v>
      </c>
      <c r="B8854">
        <v>0.57974999999999999</v>
      </c>
      <c r="C8854">
        <v>0.42025000000000001</v>
      </c>
      <c r="D8854">
        <v>0.57974999999999999</v>
      </c>
    </row>
    <row r="8855" spans="1:4" x14ac:dyDescent="0.2">
      <c r="A8855" t="s">
        <v>12226</v>
      </c>
      <c r="B8855">
        <v>0.60495699999999997</v>
      </c>
      <c r="C8855">
        <v>0.39504299999999998</v>
      </c>
      <c r="D8855">
        <v>0.60495699999999997</v>
      </c>
    </row>
    <row r="8856" spans="1:4" x14ac:dyDescent="0.2">
      <c r="A8856" t="s">
        <v>12227</v>
      </c>
      <c r="B8856">
        <v>0.63016700000000003</v>
      </c>
      <c r="C8856">
        <v>0.36983300000000002</v>
      </c>
      <c r="D8856">
        <v>0.63016700000000003</v>
      </c>
    </row>
    <row r="8857" spans="1:4" x14ac:dyDescent="0.2">
      <c r="A8857" t="s">
        <v>12228</v>
      </c>
      <c r="B8857">
        <v>0.32851200000000003</v>
      </c>
      <c r="C8857">
        <v>0.67148799999999997</v>
      </c>
      <c r="D8857">
        <v>0.32851200000000003</v>
      </c>
    </row>
    <row r="8858" spans="1:4" x14ac:dyDescent="0.2">
      <c r="A8858" t="s">
        <v>12229</v>
      </c>
      <c r="B8858">
        <v>0.35041299999999997</v>
      </c>
      <c r="C8858">
        <v>0.64958700000000003</v>
      </c>
      <c r="D8858">
        <v>0.35041299999999997</v>
      </c>
    </row>
    <row r="8859" spans="1:4" x14ac:dyDescent="0.2">
      <c r="A8859" t="s">
        <v>12230</v>
      </c>
      <c r="B8859">
        <v>0.37231199999999998</v>
      </c>
      <c r="C8859">
        <v>0.62768800000000002</v>
      </c>
      <c r="D8859">
        <v>0.37231199999999998</v>
      </c>
    </row>
    <row r="8860" spans="1:4" x14ac:dyDescent="0.2">
      <c r="A8860" t="s">
        <v>12231</v>
      </c>
      <c r="B8860">
        <v>0.39421499999999998</v>
      </c>
      <c r="C8860">
        <v>0.60578500000000002</v>
      </c>
      <c r="D8860">
        <v>0.39421499999999998</v>
      </c>
    </row>
    <row r="8861" spans="1:4" x14ac:dyDescent="0.2">
      <c r="A8861" t="s">
        <v>12232</v>
      </c>
      <c r="B8861">
        <v>0.41611799999999999</v>
      </c>
      <c r="C8861">
        <v>0.58388200000000001</v>
      </c>
      <c r="D8861">
        <v>0.41611799999999999</v>
      </c>
    </row>
    <row r="8862" spans="1:4" x14ac:dyDescent="0.2">
      <c r="A8862" t="s">
        <v>12233</v>
      </c>
      <c r="B8862">
        <v>0.43801699999999999</v>
      </c>
      <c r="C8862">
        <v>0.56198300000000001</v>
      </c>
      <c r="D8862">
        <v>0.43801699999999999</v>
      </c>
    </row>
    <row r="8863" spans="1:4" x14ac:dyDescent="0.2">
      <c r="A8863" t="s">
        <v>12234</v>
      </c>
      <c r="B8863">
        <v>0.45991700000000002</v>
      </c>
      <c r="C8863">
        <v>0.54008299999999998</v>
      </c>
      <c r="D8863">
        <v>0.45991700000000002</v>
      </c>
    </row>
    <row r="8864" spans="1:4" x14ac:dyDescent="0.2">
      <c r="A8864" t="s">
        <v>12235</v>
      </c>
      <c r="B8864">
        <v>0.481817</v>
      </c>
      <c r="C8864">
        <v>0.51818299999999995</v>
      </c>
      <c r="D8864">
        <v>0.481817</v>
      </c>
    </row>
    <row r="8865" spans="1:4" x14ac:dyDescent="0.2">
      <c r="A8865" t="s">
        <v>12236</v>
      </c>
      <c r="B8865">
        <v>0.50371600000000005</v>
      </c>
      <c r="C8865">
        <v>0.496284</v>
      </c>
      <c r="D8865">
        <v>0.50371600000000005</v>
      </c>
    </row>
    <row r="8866" spans="1:4" x14ac:dyDescent="0.2">
      <c r="A8866" t="s">
        <v>12237</v>
      </c>
      <c r="B8866">
        <v>0.52562200000000003</v>
      </c>
      <c r="C8866">
        <v>0.47437800000000002</v>
      </c>
      <c r="D8866">
        <v>0.52562200000000003</v>
      </c>
    </row>
    <row r="8867" spans="1:4" x14ac:dyDescent="0.2">
      <c r="A8867" t="s">
        <v>12238</v>
      </c>
      <c r="B8867">
        <v>0.54752400000000001</v>
      </c>
      <c r="C8867">
        <v>0.45247599999999999</v>
      </c>
      <c r="D8867">
        <v>0.54752400000000001</v>
      </c>
    </row>
    <row r="8868" spans="1:4" x14ac:dyDescent="0.2">
      <c r="A8868" t="s">
        <v>12239</v>
      </c>
      <c r="B8868">
        <v>0.384299</v>
      </c>
      <c r="C8868">
        <v>0.61570100000000005</v>
      </c>
      <c r="D8868">
        <v>0.384299</v>
      </c>
    </row>
    <row r="8869" spans="1:4" x14ac:dyDescent="0.2">
      <c r="A8869" t="s">
        <v>12240</v>
      </c>
      <c r="B8869">
        <v>0.40992000000000001</v>
      </c>
      <c r="C8869">
        <v>0.59008000000000005</v>
      </c>
      <c r="D8869">
        <v>0.40992000000000001</v>
      </c>
    </row>
    <row r="8870" spans="1:4" x14ac:dyDescent="0.2">
      <c r="A8870" t="s">
        <v>12241</v>
      </c>
      <c r="B8870">
        <v>0.43553799999999998</v>
      </c>
      <c r="C8870">
        <v>0.56446200000000002</v>
      </c>
      <c r="D8870">
        <v>0.43553799999999998</v>
      </c>
    </row>
    <row r="8871" spans="1:4" x14ac:dyDescent="0.2">
      <c r="A8871" t="s">
        <v>12242</v>
      </c>
      <c r="B8871">
        <v>0.46115200000000001</v>
      </c>
      <c r="C8871">
        <v>0.53884799999999999</v>
      </c>
      <c r="D8871">
        <v>0.46115200000000001</v>
      </c>
    </row>
    <row r="8872" spans="1:4" x14ac:dyDescent="0.2">
      <c r="A8872" t="s">
        <v>12243</v>
      </c>
      <c r="B8872">
        <v>0.48677399999999998</v>
      </c>
      <c r="C8872">
        <v>0.51322599999999996</v>
      </c>
      <c r="D8872">
        <v>0.48677399999999998</v>
      </c>
    </row>
    <row r="8873" spans="1:4" x14ac:dyDescent="0.2">
      <c r="A8873" t="s">
        <v>12244</v>
      </c>
      <c r="B8873">
        <v>0.51239699999999999</v>
      </c>
      <c r="C8873">
        <v>0.48760300000000001</v>
      </c>
      <c r="D8873">
        <v>0.51239699999999999</v>
      </c>
    </row>
    <row r="8874" spans="1:4" x14ac:dyDescent="0.2">
      <c r="A8874" t="s">
        <v>12245</v>
      </c>
      <c r="B8874">
        <v>0.53801299999999996</v>
      </c>
      <c r="C8874">
        <v>0.46198699999999998</v>
      </c>
      <c r="D8874">
        <v>0.53801299999999996</v>
      </c>
    </row>
    <row r="8875" spans="1:4" x14ac:dyDescent="0.2">
      <c r="A8875" t="s">
        <v>12246</v>
      </c>
      <c r="B8875">
        <v>0.56363600000000003</v>
      </c>
      <c r="C8875">
        <v>0.43636399999999997</v>
      </c>
      <c r="D8875">
        <v>0.56363600000000003</v>
      </c>
    </row>
    <row r="8876" spans="1:4" x14ac:dyDescent="0.2">
      <c r="A8876" t="s">
        <v>12247</v>
      </c>
      <c r="B8876">
        <v>0.58925399999999994</v>
      </c>
      <c r="C8876">
        <v>0.410746</v>
      </c>
      <c r="D8876">
        <v>0.58925399999999994</v>
      </c>
    </row>
    <row r="8877" spans="1:4" x14ac:dyDescent="0.2">
      <c r="A8877" t="s">
        <v>12248</v>
      </c>
      <c r="B8877">
        <v>0.61487599999999998</v>
      </c>
      <c r="C8877">
        <v>0.38512400000000002</v>
      </c>
      <c r="D8877">
        <v>0.61487599999999998</v>
      </c>
    </row>
    <row r="8878" spans="1:4" x14ac:dyDescent="0.2">
      <c r="A8878" t="s">
        <v>12249</v>
      </c>
      <c r="B8878">
        <v>0.64050300000000004</v>
      </c>
      <c r="C8878">
        <v>0.35949700000000001</v>
      </c>
      <c r="D8878">
        <v>0.64050300000000004</v>
      </c>
    </row>
    <row r="8879" spans="1:4" x14ac:dyDescent="0.2">
      <c r="A8879" t="s">
        <v>12250</v>
      </c>
      <c r="B8879">
        <v>0.384299</v>
      </c>
      <c r="C8879">
        <v>0.61570100000000005</v>
      </c>
      <c r="D8879">
        <v>0.384299</v>
      </c>
    </row>
    <row r="8880" spans="1:4" x14ac:dyDescent="0.2">
      <c r="A8880" t="s">
        <v>12251</v>
      </c>
      <c r="B8880">
        <v>0.40992000000000001</v>
      </c>
      <c r="C8880">
        <v>0.59008000000000005</v>
      </c>
      <c r="D8880">
        <v>0.40992000000000001</v>
      </c>
    </row>
    <row r="8881" spans="1:4" x14ac:dyDescent="0.2">
      <c r="A8881" t="s">
        <v>12252</v>
      </c>
      <c r="B8881">
        <v>0.43553799999999998</v>
      </c>
      <c r="C8881">
        <v>0.56446200000000002</v>
      </c>
      <c r="D8881">
        <v>0.43553799999999998</v>
      </c>
    </row>
    <row r="8882" spans="1:4" x14ac:dyDescent="0.2">
      <c r="A8882" t="s">
        <v>12253</v>
      </c>
      <c r="B8882">
        <v>0.46115200000000001</v>
      </c>
      <c r="C8882">
        <v>0.53884799999999999</v>
      </c>
      <c r="D8882">
        <v>0.46115200000000001</v>
      </c>
    </row>
    <row r="8883" spans="1:4" x14ac:dyDescent="0.2">
      <c r="A8883" t="s">
        <v>12254</v>
      </c>
      <c r="B8883">
        <v>0.48677399999999998</v>
      </c>
      <c r="C8883">
        <v>0.51322599999999996</v>
      </c>
      <c r="D8883">
        <v>0.48677399999999998</v>
      </c>
    </row>
    <row r="8884" spans="1:4" x14ac:dyDescent="0.2">
      <c r="A8884" t="s">
        <v>12255</v>
      </c>
      <c r="B8884">
        <v>0.51239699999999999</v>
      </c>
      <c r="C8884">
        <v>0.48760300000000001</v>
      </c>
      <c r="D8884">
        <v>0.51239699999999999</v>
      </c>
    </row>
    <row r="8885" spans="1:4" x14ac:dyDescent="0.2">
      <c r="A8885" t="s">
        <v>12256</v>
      </c>
      <c r="B8885">
        <v>0.53801299999999996</v>
      </c>
      <c r="C8885">
        <v>0.46198699999999998</v>
      </c>
      <c r="D8885">
        <v>0.53801299999999996</v>
      </c>
    </row>
    <row r="8886" spans="1:4" x14ac:dyDescent="0.2">
      <c r="A8886" t="s">
        <v>12257</v>
      </c>
      <c r="B8886">
        <v>0.56363600000000003</v>
      </c>
      <c r="C8886">
        <v>0.43636399999999997</v>
      </c>
      <c r="D8886">
        <v>0.56363600000000003</v>
      </c>
    </row>
    <row r="8887" spans="1:4" x14ac:dyDescent="0.2">
      <c r="A8887" t="s">
        <v>12258</v>
      </c>
      <c r="B8887">
        <v>0.58925399999999994</v>
      </c>
      <c r="C8887">
        <v>0.410746</v>
      </c>
      <c r="D8887">
        <v>0.58925399999999994</v>
      </c>
    </row>
    <row r="8888" spans="1:4" x14ac:dyDescent="0.2">
      <c r="A8888" t="s">
        <v>12259</v>
      </c>
      <c r="B8888">
        <v>0.61487599999999998</v>
      </c>
      <c r="C8888">
        <v>0.38512400000000002</v>
      </c>
      <c r="D8888">
        <v>0.61487599999999998</v>
      </c>
    </row>
    <row r="8889" spans="1:4" x14ac:dyDescent="0.2">
      <c r="A8889" t="s">
        <v>12260</v>
      </c>
      <c r="B8889">
        <v>0.64050300000000004</v>
      </c>
      <c r="C8889">
        <v>0.35949700000000001</v>
      </c>
      <c r="D8889">
        <v>0.64050300000000004</v>
      </c>
    </row>
    <row r="8890" spans="1:4" x14ac:dyDescent="0.2">
      <c r="A8890" t="s">
        <v>12261</v>
      </c>
      <c r="B8890">
        <v>0.27892299999999998</v>
      </c>
      <c r="C8890">
        <v>0.72107699999999997</v>
      </c>
      <c r="D8890">
        <v>0.27892299999999998</v>
      </c>
    </row>
    <row r="8891" spans="1:4" x14ac:dyDescent="0.2">
      <c r="A8891" t="s">
        <v>12262</v>
      </c>
      <c r="B8891">
        <v>0.29752299999999998</v>
      </c>
      <c r="C8891">
        <v>0.70247700000000002</v>
      </c>
      <c r="D8891">
        <v>0.29752299999999998</v>
      </c>
    </row>
    <row r="8892" spans="1:4" x14ac:dyDescent="0.2">
      <c r="A8892" t="s">
        <v>12263</v>
      </c>
      <c r="B8892">
        <v>0.31611299999999998</v>
      </c>
      <c r="C8892">
        <v>0.68388700000000002</v>
      </c>
      <c r="D8892">
        <v>0.31611299999999998</v>
      </c>
    </row>
    <row r="8893" spans="1:4" x14ac:dyDescent="0.2">
      <c r="A8893" t="s">
        <v>12264</v>
      </c>
      <c r="B8893">
        <v>0.33471099999999998</v>
      </c>
      <c r="C8893">
        <v>0.66528900000000002</v>
      </c>
      <c r="D8893">
        <v>0.33471099999999998</v>
      </c>
    </row>
    <row r="8894" spans="1:4" x14ac:dyDescent="0.2">
      <c r="A8894" t="s">
        <v>12265</v>
      </c>
      <c r="B8894">
        <v>0.35330299999999998</v>
      </c>
      <c r="C8894">
        <v>0.64669699999999997</v>
      </c>
      <c r="D8894">
        <v>0.35330299999999998</v>
      </c>
    </row>
    <row r="8895" spans="1:4" x14ac:dyDescent="0.2">
      <c r="A8895" t="s">
        <v>12266</v>
      </c>
      <c r="B8895">
        <v>0.37190099999999998</v>
      </c>
      <c r="C8895">
        <v>0.62809899999999996</v>
      </c>
      <c r="D8895">
        <v>0.37190099999999998</v>
      </c>
    </row>
    <row r="8896" spans="1:4" x14ac:dyDescent="0.2">
      <c r="A8896" t="s">
        <v>12267</v>
      </c>
      <c r="B8896">
        <v>0.39049600000000001</v>
      </c>
      <c r="C8896">
        <v>0.60950400000000005</v>
      </c>
      <c r="D8896">
        <v>0.39049600000000001</v>
      </c>
    </row>
    <row r="8897" spans="1:4" x14ac:dyDescent="0.2">
      <c r="A8897" t="s">
        <v>12268</v>
      </c>
      <c r="B8897">
        <v>0.40909099999999998</v>
      </c>
      <c r="C8897">
        <v>0.59090900000000002</v>
      </c>
      <c r="D8897">
        <v>0.40909099999999998</v>
      </c>
    </row>
    <row r="8898" spans="1:4" x14ac:dyDescent="0.2">
      <c r="A8898" t="s">
        <v>12269</v>
      </c>
      <c r="B8898">
        <v>0.42768699999999998</v>
      </c>
      <c r="C8898">
        <v>0.57231299999999996</v>
      </c>
      <c r="D8898">
        <v>0.42768699999999998</v>
      </c>
    </row>
    <row r="8899" spans="1:4" x14ac:dyDescent="0.2">
      <c r="A8899" t="s">
        <v>12270</v>
      </c>
      <c r="B8899">
        <v>0.44628200000000001</v>
      </c>
      <c r="C8899">
        <v>0.55371800000000004</v>
      </c>
      <c r="D8899">
        <v>0.44628200000000001</v>
      </c>
    </row>
    <row r="8900" spans="1:4" x14ac:dyDescent="0.2">
      <c r="A8900" t="s">
        <v>12271</v>
      </c>
      <c r="B8900">
        <v>0.46487600000000001</v>
      </c>
      <c r="C8900">
        <v>0.53512400000000004</v>
      </c>
      <c r="D8900">
        <v>0.46487600000000001</v>
      </c>
    </row>
    <row r="8901" spans="1:4" x14ac:dyDescent="0.2">
      <c r="A8901" t="s">
        <v>12272</v>
      </c>
      <c r="B8901">
        <v>0.32851200000000003</v>
      </c>
      <c r="C8901">
        <v>0.67148799999999997</v>
      </c>
      <c r="D8901">
        <v>0.32851200000000003</v>
      </c>
    </row>
    <row r="8902" spans="1:4" x14ac:dyDescent="0.2">
      <c r="A8902" t="s">
        <v>12273</v>
      </c>
      <c r="B8902">
        <v>0.35041299999999997</v>
      </c>
      <c r="C8902">
        <v>0.64958700000000003</v>
      </c>
      <c r="D8902">
        <v>0.35041299999999997</v>
      </c>
    </row>
    <row r="8903" spans="1:4" x14ac:dyDescent="0.2">
      <c r="A8903" t="s">
        <v>12274</v>
      </c>
      <c r="B8903">
        <v>0.37231199999999998</v>
      </c>
      <c r="C8903">
        <v>0.62768800000000002</v>
      </c>
      <c r="D8903">
        <v>0.37231199999999998</v>
      </c>
    </row>
    <row r="8904" spans="1:4" x14ac:dyDescent="0.2">
      <c r="A8904" t="s">
        <v>12275</v>
      </c>
      <c r="B8904">
        <v>0.39421499999999998</v>
      </c>
      <c r="C8904">
        <v>0.60578500000000002</v>
      </c>
      <c r="D8904">
        <v>0.39421499999999998</v>
      </c>
    </row>
    <row r="8905" spans="1:4" x14ac:dyDescent="0.2">
      <c r="A8905" t="s">
        <v>12276</v>
      </c>
      <c r="B8905">
        <v>0.41611799999999999</v>
      </c>
      <c r="C8905">
        <v>0.58388200000000001</v>
      </c>
      <c r="D8905">
        <v>0.41611799999999999</v>
      </c>
    </row>
    <row r="8906" spans="1:4" x14ac:dyDescent="0.2">
      <c r="A8906" t="s">
        <v>12277</v>
      </c>
      <c r="B8906">
        <v>0.43801699999999999</v>
      </c>
      <c r="C8906">
        <v>0.56198300000000001</v>
      </c>
      <c r="D8906">
        <v>0.43801699999999999</v>
      </c>
    </row>
    <row r="8907" spans="1:4" x14ac:dyDescent="0.2">
      <c r="A8907" t="s">
        <v>12278</v>
      </c>
      <c r="B8907">
        <v>0.45991700000000002</v>
      </c>
      <c r="C8907">
        <v>0.54008299999999998</v>
      </c>
      <c r="D8907">
        <v>0.45991700000000002</v>
      </c>
    </row>
    <row r="8908" spans="1:4" x14ac:dyDescent="0.2">
      <c r="A8908" t="s">
        <v>12279</v>
      </c>
      <c r="B8908">
        <v>0.481817</v>
      </c>
      <c r="C8908">
        <v>0.51818299999999995</v>
      </c>
      <c r="D8908">
        <v>0.481817</v>
      </c>
    </row>
    <row r="8909" spans="1:4" x14ac:dyDescent="0.2">
      <c r="A8909" t="s">
        <v>12280</v>
      </c>
      <c r="B8909">
        <v>0.50371600000000005</v>
      </c>
      <c r="C8909">
        <v>0.496284</v>
      </c>
      <c r="D8909">
        <v>0.50371600000000005</v>
      </c>
    </row>
    <row r="8910" spans="1:4" x14ac:dyDescent="0.2">
      <c r="A8910" t="s">
        <v>12281</v>
      </c>
      <c r="B8910">
        <v>0.52562200000000003</v>
      </c>
      <c r="C8910">
        <v>0.47437800000000002</v>
      </c>
      <c r="D8910">
        <v>0.52562200000000003</v>
      </c>
    </row>
    <row r="8911" spans="1:4" x14ac:dyDescent="0.2">
      <c r="A8911" t="s">
        <v>12282</v>
      </c>
      <c r="B8911">
        <v>0.54752400000000001</v>
      </c>
      <c r="C8911">
        <v>0.45247599999999999</v>
      </c>
      <c r="D8911">
        <v>0.54752400000000001</v>
      </c>
    </row>
    <row r="8912" spans="1:4" x14ac:dyDescent="0.2">
      <c r="A8912" t="s">
        <v>12283</v>
      </c>
      <c r="B8912">
        <v>0.29132200000000003</v>
      </c>
      <c r="C8912">
        <v>0.70867800000000003</v>
      </c>
      <c r="D8912">
        <v>0.29132200000000003</v>
      </c>
    </row>
    <row r="8913" spans="1:4" x14ac:dyDescent="0.2">
      <c r="A8913" t="s">
        <v>12284</v>
      </c>
      <c r="B8913">
        <v>0.31074000000000002</v>
      </c>
      <c r="C8913">
        <v>0.68925999999999998</v>
      </c>
      <c r="D8913">
        <v>0.31074000000000002</v>
      </c>
    </row>
    <row r="8914" spans="1:4" x14ac:dyDescent="0.2">
      <c r="A8914" t="s">
        <v>12285</v>
      </c>
      <c r="B8914">
        <v>0.33016499999999999</v>
      </c>
      <c r="C8914">
        <v>0.66983499999999996</v>
      </c>
      <c r="D8914">
        <v>0.33016499999999999</v>
      </c>
    </row>
    <row r="8915" spans="1:4" x14ac:dyDescent="0.2">
      <c r="A8915" t="s">
        <v>12286</v>
      </c>
      <c r="B8915">
        <v>0.34958899999999998</v>
      </c>
      <c r="C8915">
        <v>0.65041099999999996</v>
      </c>
      <c r="D8915">
        <v>0.34958899999999998</v>
      </c>
    </row>
    <row r="8916" spans="1:4" x14ac:dyDescent="0.2">
      <c r="A8916" t="s">
        <v>12287</v>
      </c>
      <c r="B8916">
        <v>0.369008</v>
      </c>
      <c r="C8916">
        <v>0.630992</v>
      </c>
      <c r="D8916">
        <v>0.369008</v>
      </c>
    </row>
    <row r="8917" spans="1:4" x14ac:dyDescent="0.2">
      <c r="A8917" t="s">
        <v>12288</v>
      </c>
      <c r="B8917">
        <v>0.38843</v>
      </c>
      <c r="C8917">
        <v>0.61156999999999995</v>
      </c>
      <c r="D8917">
        <v>0.38843</v>
      </c>
    </row>
    <row r="8918" spans="1:4" x14ac:dyDescent="0.2">
      <c r="A8918" t="s">
        <v>12289</v>
      </c>
      <c r="B8918">
        <v>0.40785199999999999</v>
      </c>
      <c r="C8918">
        <v>0.59214800000000001</v>
      </c>
      <c r="D8918">
        <v>0.40785199999999999</v>
      </c>
    </row>
    <row r="8919" spans="1:4" x14ac:dyDescent="0.2">
      <c r="A8919" t="s">
        <v>12290</v>
      </c>
      <c r="B8919">
        <v>0.42727399999999999</v>
      </c>
      <c r="C8919">
        <v>0.57272599999999996</v>
      </c>
      <c r="D8919">
        <v>0.42727399999999999</v>
      </c>
    </row>
    <row r="8920" spans="1:4" x14ac:dyDescent="0.2">
      <c r="A8920" t="s">
        <v>12291</v>
      </c>
      <c r="B8920">
        <v>0.44669500000000001</v>
      </c>
      <c r="C8920">
        <v>0.55330500000000005</v>
      </c>
      <c r="D8920">
        <v>0.44669500000000001</v>
      </c>
    </row>
    <row r="8921" spans="1:4" x14ac:dyDescent="0.2">
      <c r="A8921" t="s">
        <v>12292</v>
      </c>
      <c r="B8921">
        <v>0.46611599999999997</v>
      </c>
      <c r="C8921">
        <v>0.53388400000000003</v>
      </c>
      <c r="D8921">
        <v>0.46611599999999997</v>
      </c>
    </row>
    <row r="8922" spans="1:4" x14ac:dyDescent="0.2">
      <c r="A8922" t="s">
        <v>12293</v>
      </c>
      <c r="B8922">
        <v>0.48554199999999997</v>
      </c>
      <c r="C8922">
        <v>0.51445799999999997</v>
      </c>
      <c r="D8922">
        <v>0.48554199999999997</v>
      </c>
    </row>
    <row r="8923" spans="1:4" x14ac:dyDescent="0.2">
      <c r="A8923" t="s">
        <v>12294</v>
      </c>
      <c r="B8923">
        <v>0.35330600000000001</v>
      </c>
      <c r="C8923">
        <v>0.64669399999999999</v>
      </c>
      <c r="D8923">
        <v>0.35330600000000001</v>
      </c>
    </row>
    <row r="8924" spans="1:4" x14ac:dyDescent="0.2">
      <c r="A8924" t="s">
        <v>12295</v>
      </c>
      <c r="B8924">
        <v>0.37685999999999997</v>
      </c>
      <c r="C8924">
        <v>0.62314000000000003</v>
      </c>
      <c r="D8924">
        <v>0.37685999999999997</v>
      </c>
    </row>
    <row r="8925" spans="1:4" x14ac:dyDescent="0.2">
      <c r="A8925" t="s">
        <v>12296</v>
      </c>
      <c r="B8925">
        <v>0.40041500000000002</v>
      </c>
      <c r="C8925">
        <v>0.59958500000000003</v>
      </c>
      <c r="D8925">
        <v>0.40041500000000002</v>
      </c>
    </row>
    <row r="8926" spans="1:4" x14ac:dyDescent="0.2">
      <c r="A8926" t="s">
        <v>12297</v>
      </c>
      <c r="B8926">
        <v>0.42396899999999998</v>
      </c>
      <c r="C8926">
        <v>0.57603099999999996</v>
      </c>
      <c r="D8926">
        <v>0.42396899999999998</v>
      </c>
    </row>
    <row r="8927" spans="1:4" x14ac:dyDescent="0.2">
      <c r="A8927" t="s">
        <v>12298</v>
      </c>
      <c r="B8927">
        <v>0.447521</v>
      </c>
      <c r="C8927">
        <v>0.55247900000000005</v>
      </c>
      <c r="D8927">
        <v>0.447521</v>
      </c>
    </row>
    <row r="8928" spans="1:4" x14ac:dyDescent="0.2">
      <c r="A8928" t="s">
        <v>12299</v>
      </c>
      <c r="B8928">
        <v>0.47107100000000002</v>
      </c>
      <c r="C8928">
        <v>0.52892899999999998</v>
      </c>
      <c r="D8928">
        <v>0.47107100000000002</v>
      </c>
    </row>
    <row r="8929" spans="1:4" x14ac:dyDescent="0.2">
      <c r="A8929" t="s">
        <v>12300</v>
      </c>
      <c r="B8929">
        <v>0.49463499999999999</v>
      </c>
      <c r="C8929">
        <v>0.50536499999999995</v>
      </c>
      <c r="D8929">
        <v>0.49463499999999999</v>
      </c>
    </row>
    <row r="8930" spans="1:4" x14ac:dyDescent="0.2">
      <c r="A8930" t="s">
        <v>12301</v>
      </c>
      <c r="B8930">
        <v>0.51818600000000004</v>
      </c>
      <c r="C8930">
        <v>0.48181400000000002</v>
      </c>
      <c r="D8930">
        <v>0.51818600000000004</v>
      </c>
    </row>
    <row r="8931" spans="1:4" x14ac:dyDescent="0.2">
      <c r="A8931" t="s">
        <v>12302</v>
      </c>
      <c r="B8931">
        <v>0.54174</v>
      </c>
      <c r="C8931">
        <v>0.45826</v>
      </c>
      <c r="D8931">
        <v>0.54174</v>
      </c>
    </row>
    <row r="8932" spans="1:4" x14ac:dyDescent="0.2">
      <c r="A8932" t="s">
        <v>12303</v>
      </c>
      <c r="B8932">
        <v>0.56528900000000004</v>
      </c>
      <c r="C8932">
        <v>0.43471100000000001</v>
      </c>
      <c r="D8932">
        <v>0.56528900000000004</v>
      </c>
    </row>
    <row r="8933" spans="1:4" x14ac:dyDescent="0.2">
      <c r="A8933" t="s">
        <v>12304</v>
      </c>
      <c r="B8933">
        <v>0.58884099999999995</v>
      </c>
      <c r="C8933">
        <v>0.411159</v>
      </c>
      <c r="D8933">
        <v>0.58884099999999995</v>
      </c>
    </row>
    <row r="8934" spans="1:4" x14ac:dyDescent="0.2">
      <c r="A8934" t="s">
        <v>12305</v>
      </c>
      <c r="B8934">
        <v>0.32231399999999999</v>
      </c>
      <c r="C8934">
        <v>0.67768600000000001</v>
      </c>
      <c r="D8934">
        <v>0.32231399999999999</v>
      </c>
    </row>
    <row r="8935" spans="1:4" x14ac:dyDescent="0.2">
      <c r="A8935" t="s">
        <v>12306</v>
      </c>
      <c r="B8935">
        <v>0.34379999999999999</v>
      </c>
      <c r="C8935">
        <v>0.65620000000000001</v>
      </c>
      <c r="D8935">
        <v>0.34379999999999999</v>
      </c>
    </row>
    <row r="8936" spans="1:4" x14ac:dyDescent="0.2">
      <c r="A8936" t="s">
        <v>12307</v>
      </c>
      <c r="B8936">
        <v>0.36528899999999997</v>
      </c>
      <c r="C8936">
        <v>0.63471100000000003</v>
      </c>
      <c r="D8936">
        <v>0.36528899999999997</v>
      </c>
    </row>
    <row r="8937" spans="1:4" x14ac:dyDescent="0.2">
      <c r="A8937" t="s">
        <v>12308</v>
      </c>
      <c r="B8937">
        <v>0.38677699999999998</v>
      </c>
      <c r="C8937">
        <v>0.61322299999999996</v>
      </c>
      <c r="D8937">
        <v>0.38677699999999998</v>
      </c>
    </row>
    <row r="8938" spans="1:4" x14ac:dyDescent="0.2">
      <c r="A8938" t="s">
        <v>12309</v>
      </c>
      <c r="B8938">
        <v>0.40826600000000002</v>
      </c>
      <c r="C8938">
        <v>0.59173399999999998</v>
      </c>
      <c r="D8938">
        <v>0.40826600000000002</v>
      </c>
    </row>
    <row r="8939" spans="1:4" x14ac:dyDescent="0.2">
      <c r="A8939" t="s">
        <v>12310</v>
      </c>
      <c r="B8939">
        <v>0.42975400000000002</v>
      </c>
      <c r="C8939">
        <v>0.57024600000000003</v>
      </c>
      <c r="D8939">
        <v>0.42975400000000002</v>
      </c>
    </row>
    <row r="8940" spans="1:4" x14ac:dyDescent="0.2">
      <c r="A8940" t="s">
        <v>12311</v>
      </c>
      <c r="B8940">
        <v>0.45123999999999997</v>
      </c>
      <c r="C8940">
        <v>0.54876000000000003</v>
      </c>
      <c r="D8940">
        <v>0.45123999999999997</v>
      </c>
    </row>
    <row r="8941" spans="1:4" x14ac:dyDescent="0.2">
      <c r="A8941" t="s">
        <v>12312</v>
      </c>
      <c r="B8941">
        <v>0.47272399999999998</v>
      </c>
      <c r="C8941">
        <v>0.52727599999999997</v>
      </c>
      <c r="D8941">
        <v>0.47272399999999998</v>
      </c>
    </row>
    <row r="8942" spans="1:4" x14ac:dyDescent="0.2">
      <c r="A8942" t="s">
        <v>12313</v>
      </c>
      <c r="B8942">
        <v>0.49421500000000002</v>
      </c>
      <c r="C8942">
        <v>0.50578500000000004</v>
      </c>
      <c r="D8942">
        <v>0.49421500000000002</v>
      </c>
    </row>
    <row r="8943" spans="1:4" x14ac:dyDescent="0.2">
      <c r="A8943" t="s">
        <v>12314</v>
      </c>
      <c r="B8943">
        <v>0.51570199999999999</v>
      </c>
      <c r="C8943">
        <v>0.48429800000000001</v>
      </c>
      <c r="D8943">
        <v>0.51570199999999999</v>
      </c>
    </row>
    <row r="8944" spans="1:4" x14ac:dyDescent="0.2">
      <c r="A8944" t="s">
        <v>12315</v>
      </c>
      <c r="B8944">
        <v>0.53718999999999995</v>
      </c>
      <c r="C8944">
        <v>0.46281</v>
      </c>
      <c r="D8944">
        <v>0.53718999999999995</v>
      </c>
    </row>
    <row r="8945" spans="1:4" x14ac:dyDescent="0.2">
      <c r="A8945" t="s">
        <v>12316</v>
      </c>
      <c r="B8945">
        <v>0.421489</v>
      </c>
      <c r="C8945">
        <v>0.578511</v>
      </c>
      <c r="D8945">
        <v>0.421489</v>
      </c>
    </row>
    <row r="8946" spans="1:4" x14ac:dyDescent="0.2">
      <c r="A8946" t="s">
        <v>12317</v>
      </c>
      <c r="B8946">
        <v>0.44958100000000001</v>
      </c>
      <c r="C8946">
        <v>0.55041899999999999</v>
      </c>
      <c r="D8946">
        <v>0.44958100000000001</v>
      </c>
    </row>
    <row r="8947" spans="1:4" x14ac:dyDescent="0.2">
      <c r="A8947" t="s">
        <v>12318</v>
      </c>
      <c r="B8947">
        <v>0.477686</v>
      </c>
      <c r="C8947">
        <v>0.52231399999999994</v>
      </c>
      <c r="D8947">
        <v>0.477686</v>
      </c>
    </row>
    <row r="8948" spans="1:4" x14ac:dyDescent="0.2">
      <c r="A8948" t="s">
        <v>12319</v>
      </c>
      <c r="B8948">
        <v>0.50578500000000004</v>
      </c>
      <c r="C8948">
        <v>0.49421500000000002</v>
      </c>
      <c r="D8948">
        <v>0.50578500000000004</v>
      </c>
    </row>
    <row r="8949" spans="1:4" x14ac:dyDescent="0.2">
      <c r="A8949" t="s">
        <v>12320</v>
      </c>
      <c r="B8949">
        <v>0.53388999999999998</v>
      </c>
      <c r="C8949">
        <v>0.46611000000000002</v>
      </c>
      <c r="D8949">
        <v>0.53388999999999998</v>
      </c>
    </row>
    <row r="8950" spans="1:4" x14ac:dyDescent="0.2">
      <c r="A8950" t="s">
        <v>12321</v>
      </c>
      <c r="B8950">
        <v>0.56198300000000001</v>
      </c>
      <c r="C8950">
        <v>0.43801699999999999</v>
      </c>
      <c r="D8950">
        <v>0.56198300000000001</v>
      </c>
    </row>
    <row r="8951" spans="1:4" x14ac:dyDescent="0.2">
      <c r="A8951" t="s">
        <v>12322</v>
      </c>
      <c r="B8951">
        <v>0.59008099999999997</v>
      </c>
      <c r="C8951">
        <v>0.40991899999999998</v>
      </c>
      <c r="D8951">
        <v>0.59008099999999997</v>
      </c>
    </row>
    <row r="8952" spans="1:4" x14ac:dyDescent="0.2">
      <c r="A8952" t="s">
        <v>12323</v>
      </c>
      <c r="B8952">
        <v>0.61818399999999996</v>
      </c>
      <c r="C8952">
        <v>0.38181599999999999</v>
      </c>
      <c r="D8952">
        <v>0.61818399999999996</v>
      </c>
    </row>
    <row r="8953" spans="1:4" x14ac:dyDescent="0.2">
      <c r="A8953" t="s">
        <v>12324</v>
      </c>
      <c r="B8953">
        <v>0.64628099999999999</v>
      </c>
      <c r="C8953">
        <v>0.35371900000000001</v>
      </c>
      <c r="D8953">
        <v>0.64628099999999999</v>
      </c>
    </row>
    <row r="8954" spans="1:4" x14ac:dyDescent="0.2">
      <c r="A8954" t="s">
        <v>12325</v>
      </c>
      <c r="B8954">
        <v>0.67437999999999998</v>
      </c>
      <c r="C8954">
        <v>0.32562000000000002</v>
      </c>
      <c r="D8954">
        <v>0.67437999999999998</v>
      </c>
    </row>
    <row r="8955" spans="1:4" x14ac:dyDescent="0.2">
      <c r="A8955" t="s">
        <v>12326</v>
      </c>
      <c r="B8955">
        <v>0.70247400000000004</v>
      </c>
      <c r="C8955">
        <v>0.29752600000000001</v>
      </c>
      <c r="D8955">
        <v>0.70247400000000004</v>
      </c>
    </row>
    <row r="8956" spans="1:4" x14ac:dyDescent="0.2">
      <c r="A8956" t="s">
        <v>12327</v>
      </c>
      <c r="B8956">
        <v>0.33471099999999998</v>
      </c>
      <c r="C8956">
        <v>0.66528900000000002</v>
      </c>
      <c r="D8956">
        <v>0.33471099999999998</v>
      </c>
    </row>
    <row r="8957" spans="1:4" x14ac:dyDescent="0.2">
      <c r="A8957" t="s">
        <v>12328</v>
      </c>
      <c r="B8957">
        <v>0.35702499999999998</v>
      </c>
      <c r="C8957">
        <v>0.64297499999999996</v>
      </c>
      <c r="D8957">
        <v>0.35702499999999998</v>
      </c>
    </row>
    <row r="8958" spans="1:4" x14ac:dyDescent="0.2">
      <c r="A8958" t="s">
        <v>12329</v>
      </c>
      <c r="B8958">
        <v>0.37933899999999998</v>
      </c>
      <c r="C8958">
        <v>0.62066100000000002</v>
      </c>
      <c r="D8958">
        <v>0.37933899999999998</v>
      </c>
    </row>
    <row r="8959" spans="1:4" x14ac:dyDescent="0.2">
      <c r="A8959" t="s">
        <v>12330</v>
      </c>
      <c r="B8959">
        <v>0.40165400000000001</v>
      </c>
      <c r="C8959">
        <v>0.59834600000000004</v>
      </c>
      <c r="D8959">
        <v>0.40165400000000001</v>
      </c>
    </row>
    <row r="8960" spans="1:4" x14ac:dyDescent="0.2">
      <c r="A8960" t="s">
        <v>12331</v>
      </c>
      <c r="B8960">
        <v>0.42396899999999998</v>
      </c>
      <c r="C8960">
        <v>0.57603099999999996</v>
      </c>
      <c r="D8960">
        <v>0.42396899999999998</v>
      </c>
    </row>
    <row r="8961" spans="1:4" x14ac:dyDescent="0.2">
      <c r="A8961" t="s">
        <v>12332</v>
      </c>
      <c r="B8961">
        <v>0.44628099999999998</v>
      </c>
      <c r="C8961">
        <v>0.55371899999999996</v>
      </c>
      <c r="D8961">
        <v>0.44628099999999998</v>
      </c>
    </row>
    <row r="8962" spans="1:4" x14ac:dyDescent="0.2">
      <c r="A8962" t="s">
        <v>12333</v>
      </c>
      <c r="B8962">
        <v>0.46860200000000002</v>
      </c>
      <c r="C8962">
        <v>0.53139800000000004</v>
      </c>
      <c r="D8962">
        <v>0.46860200000000002</v>
      </c>
    </row>
    <row r="8963" spans="1:4" x14ac:dyDescent="0.2">
      <c r="A8963" t="s">
        <v>12334</v>
      </c>
      <c r="B8963">
        <v>0.49090899999999998</v>
      </c>
      <c r="C8963">
        <v>0.50909099999999996</v>
      </c>
      <c r="D8963">
        <v>0.49090899999999998</v>
      </c>
    </row>
    <row r="8964" spans="1:4" x14ac:dyDescent="0.2">
      <c r="A8964" t="s">
        <v>12335</v>
      </c>
      <c r="B8964">
        <v>0.51322299999999998</v>
      </c>
      <c r="C8964">
        <v>0.48677700000000002</v>
      </c>
      <c r="D8964">
        <v>0.51322299999999998</v>
      </c>
    </row>
    <row r="8965" spans="1:4" x14ac:dyDescent="0.2">
      <c r="A8965" t="s">
        <v>12336</v>
      </c>
      <c r="B8965">
        <v>0.53553700000000004</v>
      </c>
      <c r="C8965">
        <v>0.46446300000000001</v>
      </c>
      <c r="D8965">
        <v>0.53553700000000004</v>
      </c>
    </row>
    <row r="8966" spans="1:4" x14ac:dyDescent="0.2">
      <c r="A8966" t="s">
        <v>12337</v>
      </c>
      <c r="B8966">
        <v>0.55785099999999999</v>
      </c>
      <c r="C8966">
        <v>0.44214900000000001</v>
      </c>
      <c r="D8966">
        <v>0.55785099999999999</v>
      </c>
    </row>
    <row r="8967" spans="1:4" x14ac:dyDescent="0.2">
      <c r="A8967" t="s">
        <v>12338</v>
      </c>
      <c r="B8967">
        <v>0.29132200000000003</v>
      </c>
      <c r="C8967">
        <v>0.70867800000000003</v>
      </c>
      <c r="D8967">
        <v>0.29132200000000003</v>
      </c>
    </row>
    <row r="8968" spans="1:4" x14ac:dyDescent="0.2">
      <c r="A8968" t="s">
        <v>12339</v>
      </c>
      <c r="B8968">
        <v>0.31074000000000002</v>
      </c>
      <c r="C8968">
        <v>0.68925999999999998</v>
      </c>
      <c r="D8968">
        <v>0.31074000000000002</v>
      </c>
    </row>
    <row r="8969" spans="1:4" x14ac:dyDescent="0.2">
      <c r="A8969" t="s">
        <v>12340</v>
      </c>
      <c r="B8969">
        <v>0.33016499999999999</v>
      </c>
      <c r="C8969">
        <v>0.66983499999999996</v>
      </c>
      <c r="D8969">
        <v>0.33016499999999999</v>
      </c>
    </row>
    <row r="8970" spans="1:4" x14ac:dyDescent="0.2">
      <c r="A8970" t="s">
        <v>12341</v>
      </c>
      <c r="B8970">
        <v>0.34958899999999998</v>
      </c>
      <c r="C8970">
        <v>0.65041099999999996</v>
      </c>
      <c r="D8970">
        <v>0.34958899999999998</v>
      </c>
    </row>
    <row r="8971" spans="1:4" x14ac:dyDescent="0.2">
      <c r="A8971" t="s">
        <v>12342</v>
      </c>
      <c r="B8971">
        <v>0.369008</v>
      </c>
      <c r="C8971">
        <v>0.630992</v>
      </c>
      <c r="D8971">
        <v>0.369008</v>
      </c>
    </row>
    <row r="8972" spans="1:4" x14ac:dyDescent="0.2">
      <c r="A8972" t="s">
        <v>12343</v>
      </c>
      <c r="B8972">
        <v>0.38843</v>
      </c>
      <c r="C8972">
        <v>0.61156999999999995</v>
      </c>
      <c r="D8972">
        <v>0.38843</v>
      </c>
    </row>
    <row r="8973" spans="1:4" x14ac:dyDescent="0.2">
      <c r="A8973" t="s">
        <v>12344</v>
      </c>
      <c r="B8973">
        <v>0.40785199999999999</v>
      </c>
      <c r="C8973">
        <v>0.59214800000000001</v>
      </c>
      <c r="D8973">
        <v>0.40785199999999999</v>
      </c>
    </row>
    <row r="8974" spans="1:4" x14ac:dyDescent="0.2">
      <c r="A8974" t="s">
        <v>12345</v>
      </c>
      <c r="B8974">
        <v>0.42727399999999999</v>
      </c>
      <c r="C8974">
        <v>0.57272599999999996</v>
      </c>
      <c r="D8974">
        <v>0.42727399999999999</v>
      </c>
    </row>
    <row r="8975" spans="1:4" x14ac:dyDescent="0.2">
      <c r="A8975" t="s">
        <v>12346</v>
      </c>
      <c r="B8975">
        <v>0.44669500000000001</v>
      </c>
      <c r="C8975">
        <v>0.55330500000000005</v>
      </c>
      <c r="D8975">
        <v>0.44669500000000001</v>
      </c>
    </row>
    <row r="8976" spans="1:4" x14ac:dyDescent="0.2">
      <c r="A8976" t="s">
        <v>12347</v>
      </c>
      <c r="B8976">
        <v>0.46611599999999997</v>
      </c>
      <c r="C8976">
        <v>0.53388400000000003</v>
      </c>
      <c r="D8976">
        <v>0.46611599999999997</v>
      </c>
    </row>
    <row r="8977" spans="1:4" x14ac:dyDescent="0.2">
      <c r="A8977" t="s">
        <v>12348</v>
      </c>
      <c r="B8977">
        <v>0.48554199999999997</v>
      </c>
      <c r="C8977">
        <v>0.51445799999999997</v>
      </c>
      <c r="D8977">
        <v>0.48554199999999997</v>
      </c>
    </row>
    <row r="8978" spans="1:4" x14ac:dyDescent="0.2">
      <c r="A8978" t="s">
        <v>12349</v>
      </c>
      <c r="B8978">
        <v>0.34090799999999999</v>
      </c>
      <c r="C8978">
        <v>0.65909200000000001</v>
      </c>
      <c r="D8978">
        <v>0.34090799999999999</v>
      </c>
    </row>
    <row r="8979" spans="1:4" x14ac:dyDescent="0.2">
      <c r="A8979" t="s">
        <v>12350</v>
      </c>
      <c r="B8979">
        <v>0.36363800000000002</v>
      </c>
      <c r="C8979">
        <v>0.63636199999999998</v>
      </c>
      <c r="D8979">
        <v>0.36363800000000002</v>
      </c>
    </row>
    <row r="8980" spans="1:4" x14ac:dyDescent="0.2">
      <c r="A8980" t="s">
        <v>12351</v>
      </c>
      <c r="B8980">
        <v>0.38636399999999999</v>
      </c>
      <c r="C8980">
        <v>0.61363599999999996</v>
      </c>
      <c r="D8980">
        <v>0.38636399999999999</v>
      </c>
    </row>
    <row r="8981" spans="1:4" x14ac:dyDescent="0.2">
      <c r="A8981" t="s">
        <v>12352</v>
      </c>
      <c r="B8981">
        <v>0.40909299999999998</v>
      </c>
      <c r="C8981">
        <v>0.59090699999999996</v>
      </c>
      <c r="D8981">
        <v>0.40909299999999998</v>
      </c>
    </row>
    <row r="8982" spans="1:4" x14ac:dyDescent="0.2">
      <c r="A8982" t="s">
        <v>12353</v>
      </c>
      <c r="B8982">
        <v>0.43181900000000001</v>
      </c>
      <c r="C8982">
        <v>0.56818100000000005</v>
      </c>
      <c r="D8982">
        <v>0.43181900000000001</v>
      </c>
    </row>
    <row r="8983" spans="1:4" x14ac:dyDescent="0.2">
      <c r="A8983" t="s">
        <v>12354</v>
      </c>
      <c r="B8983">
        <v>0.45455000000000001</v>
      </c>
      <c r="C8983">
        <v>0.54544999999999999</v>
      </c>
      <c r="D8983">
        <v>0.45455000000000001</v>
      </c>
    </row>
    <row r="8984" spans="1:4" x14ac:dyDescent="0.2">
      <c r="A8984" t="s">
        <v>12355</v>
      </c>
      <c r="B8984">
        <v>0.477271</v>
      </c>
      <c r="C8984">
        <v>0.522729</v>
      </c>
      <c r="D8984">
        <v>0.477271</v>
      </c>
    </row>
    <row r="8985" spans="1:4" x14ac:dyDescent="0.2">
      <c r="A8985" t="s">
        <v>12356</v>
      </c>
      <c r="B8985">
        <v>0.49999700000000002</v>
      </c>
      <c r="C8985">
        <v>0.50000299999999998</v>
      </c>
      <c r="D8985">
        <v>0.49999700000000002</v>
      </c>
    </row>
    <row r="8986" spans="1:4" x14ac:dyDescent="0.2">
      <c r="A8986" t="s">
        <v>12357</v>
      </c>
      <c r="B8986">
        <v>0.52273199999999997</v>
      </c>
      <c r="C8986">
        <v>0.47726800000000003</v>
      </c>
      <c r="D8986">
        <v>0.52273199999999997</v>
      </c>
    </row>
    <row r="8987" spans="1:4" x14ac:dyDescent="0.2">
      <c r="A8987" t="s">
        <v>12358</v>
      </c>
      <c r="B8987">
        <v>0.54545900000000003</v>
      </c>
      <c r="C8987">
        <v>0.45454099999999997</v>
      </c>
      <c r="D8987">
        <v>0.54545900000000003</v>
      </c>
    </row>
    <row r="8988" spans="1:4" x14ac:dyDescent="0.2">
      <c r="A8988" t="s">
        <v>12359</v>
      </c>
      <c r="B8988">
        <v>0.56818100000000005</v>
      </c>
      <c r="C8988">
        <v>0.43181900000000001</v>
      </c>
      <c r="D8988">
        <v>0.56818100000000005</v>
      </c>
    </row>
    <row r="8989" spans="1:4" x14ac:dyDescent="0.2">
      <c r="A8989" t="s">
        <v>12360</v>
      </c>
      <c r="B8989">
        <v>0.32231399999999999</v>
      </c>
      <c r="C8989">
        <v>0.67768600000000001</v>
      </c>
      <c r="D8989">
        <v>0.32231399999999999</v>
      </c>
    </row>
    <row r="8990" spans="1:4" x14ac:dyDescent="0.2">
      <c r="A8990" t="s">
        <v>12361</v>
      </c>
      <c r="B8990">
        <v>0.34379999999999999</v>
      </c>
      <c r="C8990">
        <v>0.65620000000000001</v>
      </c>
      <c r="D8990">
        <v>0.34379999999999999</v>
      </c>
    </row>
    <row r="8991" spans="1:4" x14ac:dyDescent="0.2">
      <c r="A8991" t="s">
        <v>12362</v>
      </c>
      <c r="B8991">
        <v>0.36528899999999997</v>
      </c>
      <c r="C8991">
        <v>0.63471100000000003</v>
      </c>
      <c r="D8991">
        <v>0.36528899999999997</v>
      </c>
    </row>
    <row r="8992" spans="1:4" x14ac:dyDescent="0.2">
      <c r="A8992" t="s">
        <v>12363</v>
      </c>
      <c r="B8992">
        <v>0.38677699999999998</v>
      </c>
      <c r="C8992">
        <v>0.61322299999999996</v>
      </c>
      <c r="D8992">
        <v>0.38677699999999998</v>
      </c>
    </row>
    <row r="8993" spans="1:4" x14ac:dyDescent="0.2">
      <c r="A8993" t="s">
        <v>12364</v>
      </c>
      <c r="B8993">
        <v>0.40826600000000002</v>
      </c>
      <c r="C8993">
        <v>0.59173399999999998</v>
      </c>
      <c r="D8993">
        <v>0.40826600000000002</v>
      </c>
    </row>
    <row r="8994" spans="1:4" x14ac:dyDescent="0.2">
      <c r="A8994" t="s">
        <v>12365</v>
      </c>
      <c r="B8994">
        <v>0.42975400000000002</v>
      </c>
      <c r="C8994">
        <v>0.57024600000000003</v>
      </c>
      <c r="D8994">
        <v>0.42975400000000002</v>
      </c>
    </row>
    <row r="8995" spans="1:4" x14ac:dyDescent="0.2">
      <c r="A8995" t="s">
        <v>12366</v>
      </c>
      <c r="B8995">
        <v>0.45123999999999997</v>
      </c>
      <c r="C8995">
        <v>0.54876000000000003</v>
      </c>
      <c r="D8995">
        <v>0.45123999999999997</v>
      </c>
    </row>
    <row r="8996" spans="1:4" x14ac:dyDescent="0.2">
      <c r="A8996" t="s">
        <v>12367</v>
      </c>
      <c r="B8996">
        <v>0.47272399999999998</v>
      </c>
      <c r="C8996">
        <v>0.52727599999999997</v>
      </c>
      <c r="D8996">
        <v>0.47272399999999998</v>
      </c>
    </row>
    <row r="8997" spans="1:4" x14ac:dyDescent="0.2">
      <c r="A8997" t="s">
        <v>12368</v>
      </c>
      <c r="B8997">
        <v>0.49421500000000002</v>
      </c>
      <c r="C8997">
        <v>0.50578500000000004</v>
      </c>
      <c r="D8997">
        <v>0.49421500000000002</v>
      </c>
    </row>
    <row r="8998" spans="1:4" x14ac:dyDescent="0.2">
      <c r="A8998" t="s">
        <v>12369</v>
      </c>
      <c r="B8998">
        <v>0.51570199999999999</v>
      </c>
      <c r="C8998">
        <v>0.48429800000000001</v>
      </c>
      <c r="D8998">
        <v>0.51570199999999999</v>
      </c>
    </row>
    <row r="8999" spans="1:4" x14ac:dyDescent="0.2">
      <c r="A8999" t="s">
        <v>12370</v>
      </c>
      <c r="B8999">
        <v>0.53718999999999995</v>
      </c>
      <c r="C8999">
        <v>0.46281</v>
      </c>
      <c r="D8999">
        <v>0.53718999999999995</v>
      </c>
    </row>
    <row r="9000" spans="1:4" x14ac:dyDescent="0.2">
      <c r="A9000" t="s">
        <v>12371</v>
      </c>
      <c r="B9000">
        <v>0.35950700000000002</v>
      </c>
      <c r="C9000">
        <v>0.64049299999999998</v>
      </c>
      <c r="D9000">
        <v>0.35950700000000002</v>
      </c>
    </row>
    <row r="9001" spans="1:4" x14ac:dyDescent="0.2">
      <c r="A9001" t="s">
        <v>12372</v>
      </c>
      <c r="B9001">
        <v>0.38347100000000001</v>
      </c>
      <c r="C9001">
        <v>0.61652899999999999</v>
      </c>
      <c r="D9001">
        <v>0.38347100000000001</v>
      </c>
    </row>
    <row r="9002" spans="1:4" x14ac:dyDescent="0.2">
      <c r="A9002" t="s">
        <v>12373</v>
      </c>
      <c r="B9002">
        <v>0.407441</v>
      </c>
      <c r="C9002">
        <v>0.59255899999999995</v>
      </c>
      <c r="D9002">
        <v>0.407441</v>
      </c>
    </row>
    <row r="9003" spans="1:4" x14ac:dyDescent="0.2">
      <c r="A9003" t="s">
        <v>12374</v>
      </c>
      <c r="B9003">
        <v>0.43140600000000001</v>
      </c>
      <c r="C9003">
        <v>0.56859400000000004</v>
      </c>
      <c r="D9003">
        <v>0.43140600000000001</v>
      </c>
    </row>
    <row r="9004" spans="1:4" x14ac:dyDescent="0.2">
      <c r="A9004" t="s">
        <v>12375</v>
      </c>
      <c r="B9004">
        <v>0.455372</v>
      </c>
      <c r="C9004">
        <v>0.544628</v>
      </c>
      <c r="D9004">
        <v>0.455372</v>
      </c>
    </row>
    <row r="9005" spans="1:4" x14ac:dyDescent="0.2">
      <c r="A9005" t="s">
        <v>12376</v>
      </c>
      <c r="B9005">
        <v>0.47933900000000002</v>
      </c>
      <c r="C9005">
        <v>0.52066100000000004</v>
      </c>
      <c r="D9005">
        <v>0.47933900000000002</v>
      </c>
    </row>
    <row r="9006" spans="1:4" x14ac:dyDescent="0.2">
      <c r="A9006" t="s">
        <v>12377</v>
      </c>
      <c r="B9006">
        <v>0.50329999999999997</v>
      </c>
      <c r="C9006">
        <v>0.49669999999999997</v>
      </c>
      <c r="D9006">
        <v>0.50329999999999997</v>
      </c>
    </row>
    <row r="9007" spans="1:4" x14ac:dyDescent="0.2">
      <c r="A9007" t="s">
        <v>12378</v>
      </c>
      <c r="B9007">
        <v>0.52727299999999999</v>
      </c>
      <c r="C9007">
        <v>0.47272700000000001</v>
      </c>
      <c r="D9007">
        <v>0.52727299999999999</v>
      </c>
    </row>
    <row r="9008" spans="1:4" x14ac:dyDescent="0.2">
      <c r="A9008" t="s">
        <v>12379</v>
      </c>
      <c r="B9008">
        <v>0.55123999999999995</v>
      </c>
      <c r="C9008">
        <v>0.44875999999999999</v>
      </c>
      <c r="D9008">
        <v>0.55123999999999995</v>
      </c>
    </row>
    <row r="9009" spans="1:4" x14ac:dyDescent="0.2">
      <c r="A9009" t="s">
        <v>12380</v>
      </c>
      <c r="B9009">
        <v>0.57520499999999997</v>
      </c>
      <c r="C9009">
        <v>0.42479499999999998</v>
      </c>
      <c r="D9009">
        <v>0.57520499999999997</v>
      </c>
    </row>
    <row r="9010" spans="1:4" x14ac:dyDescent="0.2">
      <c r="A9010" t="s">
        <v>12381</v>
      </c>
      <c r="B9010">
        <v>0.59917100000000001</v>
      </c>
      <c r="C9010">
        <v>0.40082899999999999</v>
      </c>
      <c r="D9010">
        <v>0.59917100000000001</v>
      </c>
    </row>
    <row r="9011" spans="1:4" x14ac:dyDescent="0.2">
      <c r="A9011" t="s">
        <v>12382</v>
      </c>
      <c r="B9011">
        <v>0.39669700000000002</v>
      </c>
      <c r="C9011">
        <v>0.60330300000000003</v>
      </c>
      <c r="D9011">
        <v>0.39669700000000002</v>
      </c>
    </row>
    <row r="9012" spans="1:4" x14ac:dyDescent="0.2">
      <c r="A9012" t="s">
        <v>12383</v>
      </c>
      <c r="B9012">
        <v>0.42314200000000002</v>
      </c>
      <c r="C9012">
        <v>0.57685799999999998</v>
      </c>
      <c r="D9012">
        <v>0.42314200000000002</v>
      </c>
    </row>
    <row r="9013" spans="1:4" x14ac:dyDescent="0.2">
      <c r="A9013" t="s">
        <v>12384</v>
      </c>
      <c r="B9013">
        <v>0.44958700000000001</v>
      </c>
      <c r="C9013">
        <v>0.55041300000000004</v>
      </c>
      <c r="D9013">
        <v>0.44958700000000001</v>
      </c>
    </row>
    <row r="9014" spans="1:4" x14ac:dyDescent="0.2">
      <c r="A9014" t="s">
        <v>12385</v>
      </c>
      <c r="B9014">
        <v>0.47603299999999998</v>
      </c>
      <c r="C9014">
        <v>0.52396699999999996</v>
      </c>
      <c r="D9014">
        <v>0.47603299999999998</v>
      </c>
    </row>
    <row r="9015" spans="1:4" x14ac:dyDescent="0.2">
      <c r="A9015" t="s">
        <v>12386</v>
      </c>
      <c r="B9015">
        <v>0.50248099999999996</v>
      </c>
      <c r="C9015">
        <v>0.49751899999999999</v>
      </c>
      <c r="D9015">
        <v>0.50248099999999996</v>
      </c>
    </row>
    <row r="9016" spans="1:4" x14ac:dyDescent="0.2">
      <c r="A9016" t="s">
        <v>12387</v>
      </c>
      <c r="B9016">
        <v>0.52892899999999998</v>
      </c>
      <c r="C9016">
        <v>0.47107100000000002</v>
      </c>
      <c r="D9016">
        <v>0.52892899999999998</v>
      </c>
    </row>
    <row r="9017" spans="1:4" x14ac:dyDescent="0.2">
      <c r="A9017" t="s">
        <v>12388</v>
      </c>
      <c r="B9017">
        <v>0.55537199999999998</v>
      </c>
      <c r="C9017">
        <v>0.44462800000000002</v>
      </c>
      <c r="D9017">
        <v>0.55537199999999998</v>
      </c>
    </row>
    <row r="9018" spans="1:4" x14ac:dyDescent="0.2">
      <c r="A9018" t="s">
        <v>12389</v>
      </c>
      <c r="B9018">
        <v>0.581816</v>
      </c>
      <c r="C9018">
        <v>0.418184</v>
      </c>
      <c r="D9018">
        <v>0.581816</v>
      </c>
    </row>
    <row r="9019" spans="1:4" x14ac:dyDescent="0.2">
      <c r="A9019" t="s">
        <v>12390</v>
      </c>
      <c r="B9019">
        <v>0.60826400000000003</v>
      </c>
      <c r="C9019">
        <v>0.39173599999999997</v>
      </c>
      <c r="D9019">
        <v>0.60826400000000003</v>
      </c>
    </row>
    <row r="9020" spans="1:4" x14ac:dyDescent="0.2">
      <c r="A9020" t="s">
        <v>12391</v>
      </c>
      <c r="B9020">
        <v>0.634714</v>
      </c>
      <c r="C9020">
        <v>0.365286</v>
      </c>
      <c r="D9020">
        <v>0.634714</v>
      </c>
    </row>
    <row r="9021" spans="1:4" x14ac:dyDescent="0.2">
      <c r="A9021" t="s">
        <v>12392</v>
      </c>
      <c r="B9021">
        <v>0.66115800000000002</v>
      </c>
      <c r="C9021">
        <v>0.33884199999999998</v>
      </c>
      <c r="D9021">
        <v>0.66115800000000002</v>
      </c>
    </row>
    <row r="9022" spans="1:4" x14ac:dyDescent="0.2">
      <c r="A9022" t="s">
        <v>12393</v>
      </c>
      <c r="B9022">
        <v>0.37190099999999998</v>
      </c>
      <c r="C9022">
        <v>0.62809899999999996</v>
      </c>
      <c r="D9022">
        <v>0.37190099999999998</v>
      </c>
    </row>
    <row r="9023" spans="1:4" x14ac:dyDescent="0.2">
      <c r="A9023" t="s">
        <v>12394</v>
      </c>
      <c r="B9023">
        <v>0.39669599999999999</v>
      </c>
      <c r="C9023">
        <v>0.60330399999999995</v>
      </c>
      <c r="D9023">
        <v>0.39669599999999999</v>
      </c>
    </row>
    <row r="9024" spans="1:4" x14ac:dyDescent="0.2">
      <c r="A9024" t="s">
        <v>12395</v>
      </c>
      <c r="B9024">
        <v>0.421489</v>
      </c>
      <c r="C9024">
        <v>0.578511</v>
      </c>
      <c r="D9024">
        <v>0.421489</v>
      </c>
    </row>
    <row r="9025" spans="1:4" x14ac:dyDescent="0.2">
      <c r="A9025" t="s">
        <v>12396</v>
      </c>
      <c r="B9025">
        <v>0.44628099999999998</v>
      </c>
      <c r="C9025">
        <v>0.55371899999999996</v>
      </c>
      <c r="D9025">
        <v>0.44628099999999998</v>
      </c>
    </row>
    <row r="9026" spans="1:4" x14ac:dyDescent="0.2">
      <c r="A9026" t="s">
        <v>12397</v>
      </c>
      <c r="B9026">
        <v>0.47107300000000002</v>
      </c>
      <c r="C9026">
        <v>0.52892700000000004</v>
      </c>
      <c r="D9026">
        <v>0.47107300000000002</v>
      </c>
    </row>
    <row r="9027" spans="1:4" x14ac:dyDescent="0.2">
      <c r="A9027" t="s">
        <v>12398</v>
      </c>
      <c r="B9027">
        <v>0.49586799999999998</v>
      </c>
      <c r="C9027">
        <v>0.50413200000000002</v>
      </c>
      <c r="D9027">
        <v>0.49586799999999998</v>
      </c>
    </row>
    <row r="9028" spans="1:4" x14ac:dyDescent="0.2">
      <c r="A9028" t="s">
        <v>12399</v>
      </c>
      <c r="B9028">
        <v>0.52066100000000004</v>
      </c>
      <c r="C9028">
        <v>0.47933900000000002</v>
      </c>
      <c r="D9028">
        <v>0.52066100000000004</v>
      </c>
    </row>
    <row r="9029" spans="1:4" x14ac:dyDescent="0.2">
      <c r="A9029" t="s">
        <v>12400</v>
      </c>
      <c r="B9029">
        <v>0.54545500000000002</v>
      </c>
      <c r="C9029">
        <v>0.45454499999999998</v>
      </c>
      <c r="D9029">
        <v>0.54545500000000002</v>
      </c>
    </row>
    <row r="9030" spans="1:4" x14ac:dyDescent="0.2">
      <c r="A9030" t="s">
        <v>12401</v>
      </c>
      <c r="B9030">
        <v>0.57024699999999995</v>
      </c>
      <c r="C9030">
        <v>0.429753</v>
      </c>
      <c r="D9030">
        <v>0.57024699999999995</v>
      </c>
    </row>
    <row r="9031" spans="1:4" x14ac:dyDescent="0.2">
      <c r="A9031" t="s">
        <v>12402</v>
      </c>
      <c r="B9031">
        <v>0.59503899999999998</v>
      </c>
      <c r="C9031">
        <v>0.40496100000000002</v>
      </c>
      <c r="D9031">
        <v>0.59503899999999998</v>
      </c>
    </row>
    <row r="9032" spans="1:4" x14ac:dyDescent="0.2">
      <c r="A9032" t="s">
        <v>12403</v>
      </c>
      <c r="B9032">
        <v>0.619834</v>
      </c>
      <c r="C9032">
        <v>0.380166</v>
      </c>
      <c r="D9032">
        <v>0.619834</v>
      </c>
    </row>
    <row r="9033" spans="1:4" x14ac:dyDescent="0.2">
      <c r="A9033" t="s">
        <v>12404</v>
      </c>
      <c r="B9033">
        <v>0.35950700000000002</v>
      </c>
      <c r="C9033">
        <v>0.64049299999999998</v>
      </c>
      <c r="D9033">
        <v>0.35950700000000002</v>
      </c>
    </row>
    <row r="9034" spans="1:4" x14ac:dyDescent="0.2">
      <c r="A9034" t="s">
        <v>12405</v>
      </c>
      <c r="B9034">
        <v>0.38347100000000001</v>
      </c>
      <c r="C9034">
        <v>0.61652899999999999</v>
      </c>
      <c r="D9034">
        <v>0.38347100000000001</v>
      </c>
    </row>
    <row r="9035" spans="1:4" x14ac:dyDescent="0.2">
      <c r="A9035" t="s">
        <v>12406</v>
      </c>
      <c r="B9035">
        <v>0.407441</v>
      </c>
      <c r="C9035">
        <v>0.59255899999999995</v>
      </c>
      <c r="D9035">
        <v>0.407441</v>
      </c>
    </row>
    <row r="9036" spans="1:4" x14ac:dyDescent="0.2">
      <c r="A9036" t="s">
        <v>12407</v>
      </c>
      <c r="B9036">
        <v>0.43140600000000001</v>
      </c>
      <c r="C9036">
        <v>0.56859400000000004</v>
      </c>
      <c r="D9036">
        <v>0.43140600000000001</v>
      </c>
    </row>
    <row r="9037" spans="1:4" x14ac:dyDescent="0.2">
      <c r="A9037" t="s">
        <v>12408</v>
      </c>
      <c r="B9037">
        <v>0.455372</v>
      </c>
      <c r="C9037">
        <v>0.544628</v>
      </c>
      <c r="D9037">
        <v>0.455372</v>
      </c>
    </row>
    <row r="9038" spans="1:4" x14ac:dyDescent="0.2">
      <c r="A9038" t="s">
        <v>12409</v>
      </c>
      <c r="B9038">
        <v>0.47933900000000002</v>
      </c>
      <c r="C9038">
        <v>0.52066100000000004</v>
      </c>
      <c r="D9038">
        <v>0.47933900000000002</v>
      </c>
    </row>
    <row r="9039" spans="1:4" x14ac:dyDescent="0.2">
      <c r="A9039" t="s">
        <v>12410</v>
      </c>
      <c r="B9039">
        <v>0.50329999999999997</v>
      </c>
      <c r="C9039">
        <v>0.49669999999999997</v>
      </c>
      <c r="D9039">
        <v>0.50329999999999997</v>
      </c>
    </row>
    <row r="9040" spans="1:4" x14ac:dyDescent="0.2">
      <c r="A9040" t="s">
        <v>12411</v>
      </c>
      <c r="B9040">
        <v>0.52727299999999999</v>
      </c>
      <c r="C9040">
        <v>0.47272700000000001</v>
      </c>
      <c r="D9040">
        <v>0.52727299999999999</v>
      </c>
    </row>
    <row r="9041" spans="1:4" x14ac:dyDescent="0.2">
      <c r="A9041" t="s">
        <v>12412</v>
      </c>
      <c r="B9041">
        <v>0.55123999999999995</v>
      </c>
      <c r="C9041">
        <v>0.44875999999999999</v>
      </c>
      <c r="D9041">
        <v>0.55123999999999995</v>
      </c>
    </row>
    <row r="9042" spans="1:4" x14ac:dyDescent="0.2">
      <c r="A9042" t="s">
        <v>12413</v>
      </c>
      <c r="B9042">
        <v>0.57520499999999997</v>
      </c>
      <c r="C9042">
        <v>0.42479499999999998</v>
      </c>
      <c r="D9042">
        <v>0.57520499999999997</v>
      </c>
    </row>
    <row r="9043" spans="1:4" x14ac:dyDescent="0.2">
      <c r="A9043" t="s">
        <v>12414</v>
      </c>
      <c r="B9043">
        <v>0.59917100000000001</v>
      </c>
      <c r="C9043">
        <v>0.40082899999999999</v>
      </c>
      <c r="D9043">
        <v>0.59917100000000001</v>
      </c>
    </row>
    <row r="9044" spans="1:4" x14ac:dyDescent="0.2">
      <c r="A9044" t="s">
        <v>12415</v>
      </c>
      <c r="B9044">
        <v>0.29752299999999998</v>
      </c>
      <c r="C9044">
        <v>0.70247700000000002</v>
      </c>
      <c r="D9044">
        <v>0.29752299999999998</v>
      </c>
    </row>
    <row r="9045" spans="1:4" x14ac:dyDescent="0.2">
      <c r="A9045" t="s">
        <v>12416</v>
      </c>
      <c r="B9045">
        <v>0.31735400000000002</v>
      </c>
      <c r="C9045">
        <v>0.68264599999999998</v>
      </c>
      <c r="D9045">
        <v>0.31735400000000002</v>
      </c>
    </row>
    <row r="9046" spans="1:4" x14ac:dyDescent="0.2">
      <c r="A9046" t="s">
        <v>12417</v>
      </c>
      <c r="B9046">
        <v>0.33718999999999999</v>
      </c>
      <c r="C9046">
        <v>0.66281000000000001</v>
      </c>
      <c r="D9046">
        <v>0.33718999999999999</v>
      </c>
    </row>
    <row r="9047" spans="1:4" x14ac:dyDescent="0.2">
      <c r="A9047" t="s">
        <v>12418</v>
      </c>
      <c r="B9047">
        <v>0.35702499999999998</v>
      </c>
      <c r="C9047">
        <v>0.64297499999999996</v>
      </c>
      <c r="D9047">
        <v>0.35702499999999998</v>
      </c>
    </row>
    <row r="9048" spans="1:4" x14ac:dyDescent="0.2">
      <c r="A9048" t="s">
        <v>12419</v>
      </c>
      <c r="B9048">
        <v>0.37686599999999998</v>
      </c>
      <c r="C9048">
        <v>0.62313399999999997</v>
      </c>
      <c r="D9048">
        <v>0.37686599999999998</v>
      </c>
    </row>
    <row r="9049" spans="1:4" x14ac:dyDescent="0.2">
      <c r="A9049" t="s">
        <v>12420</v>
      </c>
      <c r="B9049">
        <v>0.39669399999999999</v>
      </c>
      <c r="C9049">
        <v>0.60330600000000001</v>
      </c>
      <c r="D9049">
        <v>0.39669399999999999</v>
      </c>
    </row>
    <row r="9050" spans="1:4" x14ac:dyDescent="0.2">
      <c r="A9050" t="s">
        <v>12421</v>
      </c>
      <c r="B9050">
        <v>0.41653000000000001</v>
      </c>
      <c r="C9050">
        <v>0.58347000000000004</v>
      </c>
      <c r="D9050">
        <v>0.41653000000000001</v>
      </c>
    </row>
    <row r="9051" spans="1:4" x14ac:dyDescent="0.2">
      <c r="A9051" t="s">
        <v>12422</v>
      </c>
      <c r="B9051">
        <v>0.436365</v>
      </c>
      <c r="C9051">
        <v>0.563635</v>
      </c>
      <c r="D9051">
        <v>0.436365</v>
      </c>
    </row>
    <row r="9052" spans="1:4" x14ac:dyDescent="0.2">
      <c r="A9052" t="s">
        <v>12423</v>
      </c>
      <c r="B9052">
        <v>0.45619999999999999</v>
      </c>
      <c r="C9052">
        <v>0.54379999999999995</v>
      </c>
      <c r="D9052">
        <v>0.45619999999999999</v>
      </c>
    </row>
    <row r="9053" spans="1:4" x14ac:dyDescent="0.2">
      <c r="A9053" t="s">
        <v>12424</v>
      </c>
      <c r="B9053">
        <v>0.47603299999999998</v>
      </c>
      <c r="C9053">
        <v>0.52396699999999996</v>
      </c>
      <c r="D9053">
        <v>0.47603299999999998</v>
      </c>
    </row>
    <row r="9054" spans="1:4" x14ac:dyDescent="0.2">
      <c r="A9054" t="s">
        <v>12425</v>
      </c>
      <c r="B9054">
        <v>0.49586799999999998</v>
      </c>
      <c r="C9054">
        <v>0.50413200000000002</v>
      </c>
      <c r="D9054">
        <v>0.49586799999999998</v>
      </c>
    </row>
    <row r="9055" spans="1:4" x14ac:dyDescent="0.2">
      <c r="A9055" t="s">
        <v>12426</v>
      </c>
      <c r="B9055">
        <v>0.35950700000000002</v>
      </c>
      <c r="C9055">
        <v>0.64049299999999998</v>
      </c>
      <c r="D9055">
        <v>0.35950700000000002</v>
      </c>
    </row>
    <row r="9056" spans="1:4" x14ac:dyDescent="0.2">
      <c r="A9056" t="s">
        <v>12427</v>
      </c>
      <c r="B9056">
        <v>0.38347100000000001</v>
      </c>
      <c r="C9056">
        <v>0.61652899999999999</v>
      </c>
      <c r="D9056">
        <v>0.38347100000000001</v>
      </c>
    </row>
    <row r="9057" spans="1:4" x14ac:dyDescent="0.2">
      <c r="A9057" t="s">
        <v>12428</v>
      </c>
      <c r="B9057">
        <v>0.407441</v>
      </c>
      <c r="C9057">
        <v>0.59255899999999995</v>
      </c>
      <c r="D9057">
        <v>0.407441</v>
      </c>
    </row>
    <row r="9058" spans="1:4" x14ac:dyDescent="0.2">
      <c r="A9058" t="s">
        <v>12429</v>
      </c>
      <c r="B9058">
        <v>0.43140600000000001</v>
      </c>
      <c r="C9058">
        <v>0.56859400000000004</v>
      </c>
      <c r="D9058">
        <v>0.43140600000000001</v>
      </c>
    </row>
    <row r="9059" spans="1:4" x14ac:dyDescent="0.2">
      <c r="A9059" t="s">
        <v>12430</v>
      </c>
      <c r="B9059">
        <v>0.455372</v>
      </c>
      <c r="C9059">
        <v>0.544628</v>
      </c>
      <c r="D9059">
        <v>0.455372</v>
      </c>
    </row>
    <row r="9060" spans="1:4" x14ac:dyDescent="0.2">
      <c r="A9060" t="s">
        <v>12431</v>
      </c>
      <c r="B9060">
        <v>0.47933900000000002</v>
      </c>
      <c r="C9060">
        <v>0.52066100000000004</v>
      </c>
      <c r="D9060">
        <v>0.47933900000000002</v>
      </c>
    </row>
    <row r="9061" spans="1:4" x14ac:dyDescent="0.2">
      <c r="A9061" t="s">
        <v>12432</v>
      </c>
      <c r="B9061">
        <v>0.50329999999999997</v>
      </c>
      <c r="C9061">
        <v>0.49669999999999997</v>
      </c>
      <c r="D9061">
        <v>0.50329999999999997</v>
      </c>
    </row>
    <row r="9062" spans="1:4" x14ac:dyDescent="0.2">
      <c r="A9062" t="s">
        <v>12433</v>
      </c>
      <c r="B9062">
        <v>0.52727299999999999</v>
      </c>
      <c r="C9062">
        <v>0.47272700000000001</v>
      </c>
      <c r="D9062">
        <v>0.52727299999999999</v>
      </c>
    </row>
    <row r="9063" spans="1:4" x14ac:dyDescent="0.2">
      <c r="A9063" t="s">
        <v>12434</v>
      </c>
      <c r="B9063">
        <v>0.55123999999999995</v>
      </c>
      <c r="C9063">
        <v>0.44875999999999999</v>
      </c>
      <c r="D9063">
        <v>0.55123999999999995</v>
      </c>
    </row>
    <row r="9064" spans="1:4" x14ac:dyDescent="0.2">
      <c r="A9064" t="s">
        <v>12435</v>
      </c>
      <c r="B9064">
        <v>0.57520499999999997</v>
      </c>
      <c r="C9064">
        <v>0.42479499999999998</v>
      </c>
      <c r="D9064">
        <v>0.57520499999999997</v>
      </c>
    </row>
    <row r="9065" spans="1:4" x14ac:dyDescent="0.2">
      <c r="A9065" t="s">
        <v>12436</v>
      </c>
      <c r="B9065">
        <v>0.59917100000000001</v>
      </c>
      <c r="C9065">
        <v>0.40082899999999999</v>
      </c>
      <c r="D9065">
        <v>0.59917100000000001</v>
      </c>
    </row>
    <row r="9066" spans="1:4" x14ac:dyDescent="0.2">
      <c r="A9066" t="s">
        <v>12437</v>
      </c>
      <c r="B9066">
        <v>0.31611400000000001</v>
      </c>
      <c r="C9066">
        <v>0.68388599999999999</v>
      </c>
      <c r="D9066">
        <v>0.31611400000000001</v>
      </c>
    </row>
    <row r="9067" spans="1:4" x14ac:dyDescent="0.2">
      <c r="A9067" t="s">
        <v>12438</v>
      </c>
      <c r="B9067">
        <v>0.33718999999999999</v>
      </c>
      <c r="C9067">
        <v>0.66281000000000001</v>
      </c>
      <c r="D9067">
        <v>0.33718999999999999</v>
      </c>
    </row>
    <row r="9068" spans="1:4" x14ac:dyDescent="0.2">
      <c r="A9068" t="s">
        <v>12439</v>
      </c>
      <c r="B9068">
        <v>0.358265</v>
      </c>
      <c r="C9068">
        <v>0.64173500000000006</v>
      </c>
      <c r="D9068">
        <v>0.358265</v>
      </c>
    </row>
    <row r="9069" spans="1:4" x14ac:dyDescent="0.2">
      <c r="A9069" t="s">
        <v>12440</v>
      </c>
      <c r="B9069">
        <v>0.37933800000000001</v>
      </c>
      <c r="C9069">
        <v>0.62066200000000005</v>
      </c>
      <c r="D9069">
        <v>0.37933800000000001</v>
      </c>
    </row>
    <row r="9070" spans="1:4" x14ac:dyDescent="0.2">
      <c r="A9070" t="s">
        <v>12441</v>
      </c>
      <c r="B9070">
        <v>0.40041399999999999</v>
      </c>
      <c r="C9070">
        <v>0.59958599999999995</v>
      </c>
      <c r="D9070">
        <v>0.40041399999999999</v>
      </c>
    </row>
    <row r="9071" spans="1:4" x14ac:dyDescent="0.2">
      <c r="A9071" t="s">
        <v>12442</v>
      </c>
      <c r="B9071">
        <v>0.42148999999999998</v>
      </c>
      <c r="C9071">
        <v>0.57850999999999997</v>
      </c>
      <c r="D9071">
        <v>0.42148999999999998</v>
      </c>
    </row>
    <row r="9072" spans="1:4" x14ac:dyDescent="0.2">
      <c r="A9072" t="s">
        <v>12443</v>
      </c>
      <c r="B9072">
        <v>0.44256299999999998</v>
      </c>
      <c r="C9072">
        <v>0.55743699999999996</v>
      </c>
      <c r="D9072">
        <v>0.44256299999999998</v>
      </c>
    </row>
    <row r="9073" spans="1:4" x14ac:dyDescent="0.2">
      <c r="A9073" t="s">
        <v>12444</v>
      </c>
      <c r="B9073">
        <v>0.46363599999999999</v>
      </c>
      <c r="C9073">
        <v>0.53636399999999995</v>
      </c>
      <c r="D9073">
        <v>0.46363599999999999</v>
      </c>
    </row>
    <row r="9074" spans="1:4" x14ac:dyDescent="0.2">
      <c r="A9074" t="s">
        <v>12445</v>
      </c>
      <c r="B9074">
        <v>0.48470999999999997</v>
      </c>
      <c r="C9074">
        <v>0.51529000000000003</v>
      </c>
      <c r="D9074">
        <v>0.48470999999999997</v>
      </c>
    </row>
    <row r="9075" spans="1:4" x14ac:dyDescent="0.2">
      <c r="A9075" t="s">
        <v>12446</v>
      </c>
      <c r="B9075">
        <v>0.50577899999999998</v>
      </c>
      <c r="C9075">
        <v>0.49422100000000002</v>
      </c>
      <c r="D9075">
        <v>0.50577899999999998</v>
      </c>
    </row>
    <row r="9076" spans="1:4" x14ac:dyDescent="0.2">
      <c r="A9076" t="s">
        <v>12447</v>
      </c>
      <c r="B9076">
        <v>0.52685999999999999</v>
      </c>
      <c r="C9076">
        <v>0.47314000000000001</v>
      </c>
      <c r="D9076">
        <v>0.52685999999999999</v>
      </c>
    </row>
    <row r="9077" spans="1:4" x14ac:dyDescent="0.2">
      <c r="A9077" t="s">
        <v>12448</v>
      </c>
      <c r="B9077">
        <v>0.41803400000000002</v>
      </c>
      <c r="C9077">
        <v>0.58196599999999998</v>
      </c>
      <c r="D9077">
        <v>0.41803400000000002</v>
      </c>
    </row>
    <row r="9078" spans="1:4" x14ac:dyDescent="0.2">
      <c r="A9078" t="s">
        <v>12449</v>
      </c>
      <c r="B9078">
        <v>0.44590200000000002</v>
      </c>
      <c r="C9078">
        <v>0.55409799999999998</v>
      </c>
      <c r="D9078">
        <v>0.44590200000000002</v>
      </c>
    </row>
    <row r="9079" spans="1:4" x14ac:dyDescent="0.2">
      <c r="A9079" t="s">
        <v>12450</v>
      </c>
      <c r="B9079">
        <v>0.47376400000000002</v>
      </c>
      <c r="C9079">
        <v>0.52623600000000004</v>
      </c>
      <c r="D9079">
        <v>0.47376400000000002</v>
      </c>
    </row>
    <row r="9080" spans="1:4" x14ac:dyDescent="0.2">
      <c r="A9080" t="s">
        <v>12451</v>
      </c>
      <c r="B9080">
        <v>0.50163899999999995</v>
      </c>
      <c r="C9080">
        <v>0.498361</v>
      </c>
      <c r="D9080">
        <v>0.50163899999999995</v>
      </c>
    </row>
    <row r="9081" spans="1:4" x14ac:dyDescent="0.2">
      <c r="A9081" t="s">
        <v>12452</v>
      </c>
      <c r="B9081">
        <v>0.52951400000000004</v>
      </c>
      <c r="C9081">
        <v>0.47048600000000002</v>
      </c>
      <c r="D9081">
        <v>0.52951400000000004</v>
      </c>
    </row>
    <row r="9082" spans="1:4" x14ac:dyDescent="0.2">
      <c r="A9082" t="s">
        <v>12453</v>
      </c>
      <c r="B9082">
        <v>0.55737700000000001</v>
      </c>
      <c r="C9082">
        <v>0.44262299999999999</v>
      </c>
      <c r="D9082">
        <v>0.55737700000000001</v>
      </c>
    </row>
    <row r="9083" spans="1:4" x14ac:dyDescent="0.2">
      <c r="A9083" t="s">
        <v>12454</v>
      </c>
      <c r="B9083">
        <v>0.58524399999999999</v>
      </c>
      <c r="C9083">
        <v>0.41475600000000001</v>
      </c>
      <c r="D9083">
        <v>0.58524399999999999</v>
      </c>
    </row>
    <row r="9084" spans="1:4" x14ac:dyDescent="0.2">
      <c r="A9084" t="s">
        <v>12455</v>
      </c>
      <c r="B9084">
        <v>0.61311499999999997</v>
      </c>
      <c r="C9084">
        <v>0.38688499999999998</v>
      </c>
      <c r="D9084">
        <v>0.61311499999999997</v>
      </c>
    </row>
    <row r="9085" spans="1:4" x14ac:dyDescent="0.2">
      <c r="A9085" t="s">
        <v>12456</v>
      </c>
      <c r="B9085">
        <v>0.640984</v>
      </c>
      <c r="C9085">
        <v>0.359016</v>
      </c>
      <c r="D9085">
        <v>0.640984</v>
      </c>
    </row>
    <row r="9086" spans="1:4" x14ac:dyDescent="0.2">
      <c r="A9086" t="s">
        <v>12457</v>
      </c>
      <c r="B9086">
        <v>0.66885300000000003</v>
      </c>
      <c r="C9086">
        <v>0.33114700000000002</v>
      </c>
      <c r="D9086">
        <v>0.66885300000000003</v>
      </c>
    </row>
    <row r="9087" spans="1:4" x14ac:dyDescent="0.2">
      <c r="A9087" t="s">
        <v>12458</v>
      </c>
      <c r="B9087">
        <v>0.69672500000000004</v>
      </c>
      <c r="C9087">
        <v>0.30327500000000002</v>
      </c>
      <c r="D9087">
        <v>0.69672500000000004</v>
      </c>
    </row>
    <row r="9088" spans="1:4" x14ac:dyDescent="0.2">
      <c r="A9088" t="s">
        <v>12459</v>
      </c>
      <c r="B9088">
        <v>0.30737300000000001</v>
      </c>
      <c r="C9088">
        <v>0.69262699999999999</v>
      </c>
      <c r="D9088">
        <v>0.30737300000000001</v>
      </c>
    </row>
    <row r="9089" spans="1:4" x14ac:dyDescent="0.2">
      <c r="A9089" t="s">
        <v>12460</v>
      </c>
      <c r="B9089">
        <v>0.32786900000000002</v>
      </c>
      <c r="C9089">
        <v>0.67213100000000003</v>
      </c>
      <c r="D9089">
        <v>0.32786900000000002</v>
      </c>
    </row>
    <row r="9090" spans="1:4" x14ac:dyDescent="0.2">
      <c r="A9090" t="s">
        <v>12461</v>
      </c>
      <c r="B9090">
        <v>0.34835899999999997</v>
      </c>
      <c r="C9090">
        <v>0.65164100000000003</v>
      </c>
      <c r="D9090">
        <v>0.34835899999999997</v>
      </c>
    </row>
    <row r="9091" spans="1:4" x14ac:dyDescent="0.2">
      <c r="A9091" t="s">
        <v>12462</v>
      </c>
      <c r="B9091">
        <v>0.36885200000000001</v>
      </c>
      <c r="C9091">
        <v>0.63114800000000004</v>
      </c>
      <c r="D9091">
        <v>0.36885200000000001</v>
      </c>
    </row>
    <row r="9092" spans="1:4" x14ac:dyDescent="0.2">
      <c r="A9092" t="s">
        <v>12463</v>
      </c>
      <c r="B9092">
        <v>0.38934400000000002</v>
      </c>
      <c r="C9092">
        <v>0.61065599999999998</v>
      </c>
      <c r="D9092">
        <v>0.38934400000000002</v>
      </c>
    </row>
    <row r="9093" spans="1:4" x14ac:dyDescent="0.2">
      <c r="A9093" t="s">
        <v>12464</v>
      </c>
      <c r="B9093">
        <v>0.40983700000000001</v>
      </c>
      <c r="C9093">
        <v>0.59016299999999999</v>
      </c>
      <c r="D9093">
        <v>0.40983700000000001</v>
      </c>
    </row>
    <row r="9094" spans="1:4" x14ac:dyDescent="0.2">
      <c r="A9094" t="s">
        <v>12465</v>
      </c>
      <c r="B9094">
        <v>0.43032900000000002</v>
      </c>
      <c r="C9094">
        <v>0.56967100000000004</v>
      </c>
      <c r="D9094">
        <v>0.43032900000000002</v>
      </c>
    </row>
    <row r="9095" spans="1:4" x14ac:dyDescent="0.2">
      <c r="A9095" t="s">
        <v>12466</v>
      </c>
      <c r="B9095">
        <v>0.45082</v>
      </c>
      <c r="C9095">
        <v>0.54918</v>
      </c>
      <c r="D9095">
        <v>0.45082</v>
      </c>
    </row>
    <row r="9096" spans="1:4" x14ac:dyDescent="0.2">
      <c r="A9096" t="s">
        <v>12467</v>
      </c>
      <c r="B9096">
        <v>0.47131099999999998</v>
      </c>
      <c r="C9096">
        <v>0.52868899999999996</v>
      </c>
      <c r="D9096">
        <v>0.47131099999999998</v>
      </c>
    </row>
    <row r="9097" spans="1:4" x14ac:dyDescent="0.2">
      <c r="A9097" t="s">
        <v>12468</v>
      </c>
      <c r="B9097">
        <v>0.49180299999999999</v>
      </c>
      <c r="C9097">
        <v>0.50819700000000001</v>
      </c>
      <c r="D9097">
        <v>0.49180299999999999</v>
      </c>
    </row>
    <row r="9098" spans="1:4" x14ac:dyDescent="0.2">
      <c r="A9098" t="s">
        <v>12469</v>
      </c>
      <c r="B9098">
        <v>0.51229499999999994</v>
      </c>
      <c r="C9098">
        <v>0.487705</v>
      </c>
      <c r="D9098">
        <v>0.51229499999999994</v>
      </c>
    </row>
    <row r="9099" spans="1:4" x14ac:dyDescent="0.2">
      <c r="A9099" t="s">
        <v>12470</v>
      </c>
      <c r="B9099">
        <v>0.46721400000000002</v>
      </c>
      <c r="C9099">
        <v>0.53278599999999998</v>
      </c>
      <c r="D9099">
        <v>0.46721400000000002</v>
      </c>
    </row>
    <row r="9100" spans="1:4" x14ac:dyDescent="0.2">
      <c r="A9100" t="s">
        <v>12471</v>
      </c>
      <c r="B9100">
        <v>0.498361</v>
      </c>
      <c r="C9100">
        <v>0.50163899999999995</v>
      </c>
      <c r="D9100">
        <v>0.498361</v>
      </c>
    </row>
    <row r="9101" spans="1:4" x14ac:dyDescent="0.2">
      <c r="A9101" t="s">
        <v>12472</v>
      </c>
      <c r="B9101">
        <v>0.52950799999999998</v>
      </c>
      <c r="C9101">
        <v>0.47049200000000002</v>
      </c>
      <c r="D9101">
        <v>0.52950799999999998</v>
      </c>
    </row>
    <row r="9102" spans="1:4" x14ac:dyDescent="0.2">
      <c r="A9102" t="s">
        <v>12473</v>
      </c>
      <c r="B9102">
        <v>0.56065500000000001</v>
      </c>
      <c r="C9102">
        <v>0.43934499999999999</v>
      </c>
      <c r="D9102">
        <v>0.56065500000000001</v>
      </c>
    </row>
    <row r="9103" spans="1:4" x14ac:dyDescent="0.2">
      <c r="A9103" t="s">
        <v>12474</v>
      </c>
      <c r="B9103">
        <v>0.59180299999999997</v>
      </c>
      <c r="C9103">
        <v>0.40819699999999998</v>
      </c>
      <c r="D9103">
        <v>0.59180299999999997</v>
      </c>
    </row>
    <row r="9104" spans="1:4" x14ac:dyDescent="0.2">
      <c r="A9104" t="s">
        <v>12475</v>
      </c>
      <c r="B9104">
        <v>0.62295100000000003</v>
      </c>
      <c r="C9104">
        <v>0.37704900000000002</v>
      </c>
      <c r="D9104">
        <v>0.62295100000000003</v>
      </c>
    </row>
    <row r="9105" spans="1:4" x14ac:dyDescent="0.2">
      <c r="A9105" t="s">
        <v>12476</v>
      </c>
      <c r="B9105">
        <v>0.65409799999999996</v>
      </c>
      <c r="C9105">
        <v>0.34590199999999999</v>
      </c>
      <c r="D9105">
        <v>0.65409799999999996</v>
      </c>
    </row>
    <row r="9106" spans="1:4" x14ac:dyDescent="0.2">
      <c r="A9106" t="s">
        <v>12477</v>
      </c>
      <c r="B9106">
        <v>0.68524799999999997</v>
      </c>
      <c r="C9106">
        <v>0.31475199999999998</v>
      </c>
      <c r="D9106">
        <v>0.68524799999999997</v>
      </c>
    </row>
    <row r="9107" spans="1:4" x14ac:dyDescent="0.2">
      <c r="A9107" t="s">
        <v>12478</v>
      </c>
      <c r="B9107">
        <v>0.71639699999999995</v>
      </c>
      <c r="C9107">
        <v>0.28360299999999999</v>
      </c>
      <c r="D9107">
        <v>0.71639699999999995</v>
      </c>
    </row>
    <row r="9108" spans="1:4" x14ac:dyDescent="0.2">
      <c r="A9108" t="s">
        <v>12479</v>
      </c>
      <c r="B9108">
        <v>0.74754200000000004</v>
      </c>
      <c r="C9108">
        <v>0.25245800000000002</v>
      </c>
      <c r="D9108">
        <v>0.74754200000000004</v>
      </c>
    </row>
    <row r="9109" spans="1:4" x14ac:dyDescent="0.2">
      <c r="A9109" t="s">
        <v>12480</v>
      </c>
      <c r="B9109">
        <v>0.77868899999999996</v>
      </c>
      <c r="C9109">
        <v>0.22131100000000001</v>
      </c>
      <c r="D9109">
        <v>0.77868899999999996</v>
      </c>
    </row>
    <row r="9110" spans="1:4" x14ac:dyDescent="0.2">
      <c r="A9110" t="s">
        <v>12481</v>
      </c>
      <c r="B9110">
        <v>0.41803400000000002</v>
      </c>
      <c r="C9110">
        <v>0.58196599999999998</v>
      </c>
      <c r="D9110">
        <v>0.41803400000000002</v>
      </c>
    </row>
    <row r="9111" spans="1:4" x14ac:dyDescent="0.2">
      <c r="A9111" t="s">
        <v>12482</v>
      </c>
      <c r="B9111">
        <v>0.44590200000000002</v>
      </c>
      <c r="C9111">
        <v>0.55409799999999998</v>
      </c>
      <c r="D9111">
        <v>0.44590200000000002</v>
      </c>
    </row>
    <row r="9112" spans="1:4" x14ac:dyDescent="0.2">
      <c r="A9112" t="s">
        <v>12483</v>
      </c>
      <c r="B9112">
        <v>0.47376400000000002</v>
      </c>
      <c r="C9112">
        <v>0.52623600000000004</v>
      </c>
      <c r="D9112">
        <v>0.47376400000000002</v>
      </c>
    </row>
    <row r="9113" spans="1:4" x14ac:dyDescent="0.2">
      <c r="A9113" t="s">
        <v>12484</v>
      </c>
      <c r="B9113">
        <v>0.50163899999999995</v>
      </c>
      <c r="C9113">
        <v>0.498361</v>
      </c>
      <c r="D9113">
        <v>0.50163899999999995</v>
      </c>
    </row>
    <row r="9114" spans="1:4" x14ac:dyDescent="0.2">
      <c r="A9114" t="s">
        <v>12485</v>
      </c>
      <c r="B9114">
        <v>0.52951400000000004</v>
      </c>
      <c r="C9114">
        <v>0.47048600000000002</v>
      </c>
      <c r="D9114">
        <v>0.52951400000000004</v>
      </c>
    </row>
    <row r="9115" spans="1:4" x14ac:dyDescent="0.2">
      <c r="A9115" t="s">
        <v>12486</v>
      </c>
      <c r="B9115">
        <v>0.55737700000000001</v>
      </c>
      <c r="C9115">
        <v>0.44262299999999999</v>
      </c>
      <c r="D9115">
        <v>0.55737700000000001</v>
      </c>
    </row>
    <row r="9116" spans="1:4" x14ac:dyDescent="0.2">
      <c r="A9116" t="s">
        <v>12487</v>
      </c>
      <c r="B9116">
        <v>0.58524399999999999</v>
      </c>
      <c r="C9116">
        <v>0.41475600000000001</v>
      </c>
      <c r="D9116">
        <v>0.58524399999999999</v>
      </c>
    </row>
    <row r="9117" spans="1:4" x14ac:dyDescent="0.2">
      <c r="A9117" t="s">
        <v>12488</v>
      </c>
      <c r="B9117">
        <v>0.61311499999999997</v>
      </c>
      <c r="C9117">
        <v>0.38688499999999998</v>
      </c>
      <c r="D9117">
        <v>0.61311499999999997</v>
      </c>
    </row>
    <row r="9118" spans="1:4" x14ac:dyDescent="0.2">
      <c r="A9118" t="s">
        <v>12489</v>
      </c>
      <c r="B9118">
        <v>0.640984</v>
      </c>
      <c r="C9118">
        <v>0.359016</v>
      </c>
      <c r="D9118">
        <v>0.640984</v>
      </c>
    </row>
    <row r="9119" spans="1:4" x14ac:dyDescent="0.2">
      <c r="A9119" t="s">
        <v>12490</v>
      </c>
      <c r="B9119">
        <v>0.66885300000000003</v>
      </c>
      <c r="C9119">
        <v>0.33114700000000002</v>
      </c>
      <c r="D9119">
        <v>0.66885300000000003</v>
      </c>
    </row>
    <row r="9120" spans="1:4" x14ac:dyDescent="0.2">
      <c r="A9120" t="s">
        <v>12491</v>
      </c>
      <c r="B9120">
        <v>0.69672500000000004</v>
      </c>
      <c r="C9120">
        <v>0.30327500000000002</v>
      </c>
      <c r="D9120">
        <v>0.69672500000000004</v>
      </c>
    </row>
    <row r="9121" spans="1:4" x14ac:dyDescent="0.2">
      <c r="A9121" t="s">
        <v>12492</v>
      </c>
      <c r="B9121">
        <v>0.29508200000000001</v>
      </c>
      <c r="C9121">
        <v>0.70491800000000004</v>
      </c>
      <c r="D9121">
        <v>0.29508200000000001</v>
      </c>
    </row>
    <row r="9122" spans="1:4" x14ac:dyDescent="0.2">
      <c r="A9122" t="s">
        <v>12493</v>
      </c>
      <c r="B9122">
        <v>0.31475199999999998</v>
      </c>
      <c r="C9122">
        <v>0.68524799999999997</v>
      </c>
      <c r="D9122">
        <v>0.31475199999999998</v>
      </c>
    </row>
    <row r="9123" spans="1:4" x14ac:dyDescent="0.2">
      <c r="A9123" t="s">
        <v>12494</v>
      </c>
      <c r="B9123">
        <v>0.334426</v>
      </c>
      <c r="C9123">
        <v>0.665574</v>
      </c>
      <c r="D9123">
        <v>0.334426</v>
      </c>
    </row>
    <row r="9124" spans="1:4" x14ac:dyDescent="0.2">
      <c r="A9124" t="s">
        <v>12495</v>
      </c>
      <c r="B9124">
        <v>0.354099</v>
      </c>
      <c r="C9124">
        <v>0.64590099999999995</v>
      </c>
      <c r="D9124">
        <v>0.354099</v>
      </c>
    </row>
    <row r="9125" spans="1:4" x14ac:dyDescent="0.2">
      <c r="A9125" t="s">
        <v>12496</v>
      </c>
      <c r="B9125">
        <v>0.37376999999999999</v>
      </c>
      <c r="C9125">
        <v>0.62622999999999995</v>
      </c>
      <c r="D9125">
        <v>0.37376999999999999</v>
      </c>
    </row>
    <row r="9126" spans="1:4" x14ac:dyDescent="0.2">
      <c r="A9126" t="s">
        <v>12497</v>
      </c>
      <c r="B9126">
        <v>0.39344299999999999</v>
      </c>
      <c r="C9126">
        <v>0.60655700000000001</v>
      </c>
      <c r="D9126">
        <v>0.39344299999999999</v>
      </c>
    </row>
    <row r="9127" spans="1:4" x14ac:dyDescent="0.2">
      <c r="A9127" t="s">
        <v>12498</v>
      </c>
      <c r="B9127">
        <v>0.41311599999999998</v>
      </c>
      <c r="C9127">
        <v>0.58688399999999996</v>
      </c>
      <c r="D9127">
        <v>0.41311599999999998</v>
      </c>
    </row>
    <row r="9128" spans="1:4" x14ac:dyDescent="0.2">
      <c r="A9128" t="s">
        <v>12499</v>
      </c>
      <c r="B9128">
        <v>0.43278800000000001</v>
      </c>
      <c r="C9128">
        <v>0.56721200000000005</v>
      </c>
      <c r="D9128">
        <v>0.43278800000000001</v>
      </c>
    </row>
    <row r="9129" spans="1:4" x14ac:dyDescent="0.2">
      <c r="A9129" t="s">
        <v>12500</v>
      </c>
      <c r="B9129">
        <v>0.452459</v>
      </c>
      <c r="C9129">
        <v>0.54754100000000006</v>
      </c>
      <c r="D9129">
        <v>0.452459</v>
      </c>
    </row>
    <row r="9130" spans="1:4" x14ac:dyDescent="0.2">
      <c r="A9130" t="s">
        <v>12501</v>
      </c>
      <c r="B9130">
        <v>0.47213100000000002</v>
      </c>
      <c r="C9130">
        <v>0.52786900000000003</v>
      </c>
      <c r="D9130">
        <v>0.47213100000000002</v>
      </c>
    </row>
    <row r="9131" spans="1:4" x14ac:dyDescent="0.2">
      <c r="A9131" t="s">
        <v>12502</v>
      </c>
      <c r="B9131">
        <v>0.49180400000000002</v>
      </c>
      <c r="C9131">
        <v>0.50819599999999998</v>
      </c>
      <c r="D9131">
        <v>0.49180400000000002</v>
      </c>
    </row>
    <row r="9132" spans="1:4" x14ac:dyDescent="0.2">
      <c r="A9132" t="s">
        <v>12503</v>
      </c>
      <c r="B9132">
        <v>0.375</v>
      </c>
      <c r="C9132">
        <v>0.625</v>
      </c>
      <c r="D9132">
        <v>0.375</v>
      </c>
    </row>
    <row r="9133" spans="1:4" x14ac:dyDescent="0.2">
      <c r="A9133" t="s">
        <v>12504</v>
      </c>
      <c r="B9133">
        <v>0.400003</v>
      </c>
      <c r="C9133">
        <v>0.599997</v>
      </c>
      <c r="D9133">
        <v>0.400003</v>
      </c>
    </row>
    <row r="9134" spans="1:4" x14ac:dyDescent="0.2">
      <c r="A9134" t="s">
        <v>12505</v>
      </c>
      <c r="B9134">
        <v>0.42500100000000002</v>
      </c>
      <c r="C9134">
        <v>0.57499900000000004</v>
      </c>
      <c r="D9134">
        <v>0.42500100000000002</v>
      </c>
    </row>
    <row r="9135" spans="1:4" x14ac:dyDescent="0.2">
      <c r="A9135" t="s">
        <v>12506</v>
      </c>
      <c r="B9135">
        <v>0.45</v>
      </c>
      <c r="C9135">
        <v>0.55000000000000004</v>
      </c>
      <c r="D9135">
        <v>0.45</v>
      </c>
    </row>
    <row r="9136" spans="1:4" x14ac:dyDescent="0.2">
      <c r="A9136" t="s">
        <v>12507</v>
      </c>
      <c r="B9136">
        <v>0.47499999999999998</v>
      </c>
      <c r="C9136">
        <v>0.52500000000000002</v>
      </c>
      <c r="D9136">
        <v>0.47499999999999998</v>
      </c>
    </row>
    <row r="9137" spans="1:4" x14ac:dyDescent="0.2">
      <c r="A9137" t="s">
        <v>12508</v>
      </c>
      <c r="B9137">
        <v>0.5</v>
      </c>
      <c r="C9137">
        <v>0.5</v>
      </c>
      <c r="D9137">
        <v>0.5</v>
      </c>
    </row>
    <row r="9138" spans="1:4" x14ac:dyDescent="0.2">
      <c r="A9138" t="s">
        <v>12509</v>
      </c>
      <c r="B9138">
        <v>0.52500000000000002</v>
      </c>
      <c r="C9138">
        <v>0.47499999999999998</v>
      </c>
      <c r="D9138">
        <v>0.52500000000000002</v>
      </c>
    </row>
    <row r="9139" spans="1:4" x14ac:dyDescent="0.2">
      <c r="A9139" t="s">
        <v>12510</v>
      </c>
      <c r="B9139">
        <v>0.55000000000000004</v>
      </c>
      <c r="C9139">
        <v>0.45</v>
      </c>
      <c r="D9139">
        <v>0.55000000000000004</v>
      </c>
    </row>
    <row r="9140" spans="1:4" x14ac:dyDescent="0.2">
      <c r="A9140" t="s">
        <v>12511</v>
      </c>
      <c r="B9140">
        <v>0.57499900000000004</v>
      </c>
      <c r="C9140">
        <v>0.42500100000000002</v>
      </c>
      <c r="D9140">
        <v>0.57499900000000004</v>
      </c>
    </row>
    <row r="9141" spans="1:4" x14ac:dyDescent="0.2">
      <c r="A9141" t="s">
        <v>12512</v>
      </c>
      <c r="B9141">
        <v>0.599997</v>
      </c>
      <c r="C9141">
        <v>0.400003</v>
      </c>
      <c r="D9141">
        <v>0.599997</v>
      </c>
    </row>
    <row r="9142" spans="1:4" x14ac:dyDescent="0.2">
      <c r="A9142" t="s">
        <v>12513</v>
      </c>
      <c r="B9142">
        <v>0.625</v>
      </c>
      <c r="C9142">
        <v>0.375</v>
      </c>
      <c r="D9142">
        <v>0.625</v>
      </c>
    </row>
    <row r="9143" spans="1:4" x14ac:dyDescent="0.2">
      <c r="A9143" t="s">
        <v>12514</v>
      </c>
      <c r="B9143">
        <v>0.34426299999999999</v>
      </c>
      <c r="C9143">
        <v>0.65573700000000001</v>
      </c>
      <c r="D9143">
        <v>0.34426299999999999</v>
      </c>
    </row>
    <row r="9144" spans="1:4" x14ac:dyDescent="0.2">
      <c r="A9144" t="s">
        <v>12515</v>
      </c>
      <c r="B9144">
        <v>0.36720999999999998</v>
      </c>
      <c r="C9144">
        <v>0.63278999999999996</v>
      </c>
      <c r="D9144">
        <v>0.36720999999999998</v>
      </c>
    </row>
    <row r="9145" spans="1:4" x14ac:dyDescent="0.2">
      <c r="A9145" t="s">
        <v>12516</v>
      </c>
      <c r="B9145">
        <v>0.39016400000000001</v>
      </c>
      <c r="C9145">
        <v>0.60983600000000004</v>
      </c>
      <c r="D9145">
        <v>0.39016400000000001</v>
      </c>
    </row>
    <row r="9146" spans="1:4" x14ac:dyDescent="0.2">
      <c r="A9146" t="s">
        <v>12517</v>
      </c>
      <c r="B9146">
        <v>0.41311700000000001</v>
      </c>
      <c r="C9146">
        <v>0.58688300000000004</v>
      </c>
      <c r="D9146">
        <v>0.41311700000000001</v>
      </c>
    </row>
    <row r="9147" spans="1:4" x14ac:dyDescent="0.2">
      <c r="A9147" t="s">
        <v>12518</v>
      </c>
      <c r="B9147">
        <v>0.43606600000000001</v>
      </c>
      <c r="C9147">
        <v>0.56393400000000005</v>
      </c>
      <c r="D9147">
        <v>0.43606600000000001</v>
      </c>
    </row>
    <row r="9148" spans="1:4" x14ac:dyDescent="0.2">
      <c r="A9148" t="s">
        <v>12519</v>
      </c>
      <c r="B9148">
        <v>0.45901599999999998</v>
      </c>
      <c r="C9148">
        <v>0.54098400000000002</v>
      </c>
      <c r="D9148">
        <v>0.45901599999999998</v>
      </c>
    </row>
    <row r="9149" spans="1:4" x14ac:dyDescent="0.2">
      <c r="A9149" t="s">
        <v>12520</v>
      </c>
      <c r="B9149">
        <v>0.48196699999999998</v>
      </c>
      <c r="C9149">
        <v>0.51803299999999997</v>
      </c>
      <c r="D9149">
        <v>0.48196699999999998</v>
      </c>
    </row>
    <row r="9150" spans="1:4" x14ac:dyDescent="0.2">
      <c r="A9150" t="s">
        <v>12521</v>
      </c>
      <c r="B9150">
        <v>0.50491799999999998</v>
      </c>
      <c r="C9150">
        <v>0.49508200000000002</v>
      </c>
      <c r="D9150">
        <v>0.50491799999999998</v>
      </c>
    </row>
    <row r="9151" spans="1:4" x14ac:dyDescent="0.2">
      <c r="A9151" t="s">
        <v>12522</v>
      </c>
      <c r="B9151">
        <v>0.52786900000000003</v>
      </c>
      <c r="C9151">
        <v>0.47213100000000002</v>
      </c>
      <c r="D9151">
        <v>0.52786900000000003</v>
      </c>
    </row>
    <row r="9152" spans="1:4" x14ac:dyDescent="0.2">
      <c r="A9152" t="s">
        <v>12523</v>
      </c>
      <c r="B9152">
        <v>0.55081999999999998</v>
      </c>
      <c r="C9152">
        <v>0.44918000000000002</v>
      </c>
      <c r="D9152">
        <v>0.55081999999999998</v>
      </c>
    </row>
    <row r="9153" spans="1:4" x14ac:dyDescent="0.2">
      <c r="A9153" t="s">
        <v>12524</v>
      </c>
      <c r="B9153">
        <v>0.57377</v>
      </c>
      <c r="C9153">
        <v>0.42623</v>
      </c>
      <c r="D9153">
        <v>0.57377</v>
      </c>
    </row>
    <row r="9154" spans="1:4" x14ac:dyDescent="0.2">
      <c r="A9154" t="s">
        <v>12525</v>
      </c>
      <c r="B9154">
        <v>0.33196700000000001</v>
      </c>
      <c r="C9154">
        <v>0.66803299999999999</v>
      </c>
      <c r="D9154">
        <v>0.33196700000000001</v>
      </c>
    </row>
    <row r="9155" spans="1:4" x14ac:dyDescent="0.2">
      <c r="A9155" t="s">
        <v>12526</v>
      </c>
      <c r="B9155">
        <v>0.35409800000000002</v>
      </c>
      <c r="C9155">
        <v>0.64590199999999998</v>
      </c>
      <c r="D9155">
        <v>0.35409800000000002</v>
      </c>
    </row>
    <row r="9156" spans="1:4" x14ac:dyDescent="0.2">
      <c r="A9156" t="s">
        <v>12527</v>
      </c>
      <c r="B9156">
        <v>0.37622899999999998</v>
      </c>
      <c r="C9156">
        <v>0.62377099999999996</v>
      </c>
      <c r="D9156">
        <v>0.37622899999999998</v>
      </c>
    </row>
    <row r="9157" spans="1:4" x14ac:dyDescent="0.2">
      <c r="A9157" t="s">
        <v>12528</v>
      </c>
      <c r="B9157">
        <v>0.39836100000000002</v>
      </c>
      <c r="C9157">
        <v>0.60163900000000003</v>
      </c>
      <c r="D9157">
        <v>0.39836100000000002</v>
      </c>
    </row>
    <row r="9158" spans="1:4" x14ac:dyDescent="0.2">
      <c r="A9158" t="s">
        <v>12529</v>
      </c>
      <c r="B9158">
        <v>0.42049399999999998</v>
      </c>
      <c r="C9158">
        <v>0.57950599999999997</v>
      </c>
      <c r="D9158">
        <v>0.42049399999999998</v>
      </c>
    </row>
    <row r="9159" spans="1:4" x14ac:dyDescent="0.2">
      <c r="A9159" t="s">
        <v>12530</v>
      </c>
      <c r="B9159">
        <v>0.44262299999999999</v>
      </c>
      <c r="C9159">
        <v>0.55737700000000001</v>
      </c>
      <c r="D9159">
        <v>0.44262299999999999</v>
      </c>
    </row>
    <row r="9160" spans="1:4" x14ac:dyDescent="0.2">
      <c r="A9160" t="s">
        <v>12531</v>
      </c>
      <c r="B9160">
        <v>0.46476099999999998</v>
      </c>
      <c r="C9160">
        <v>0.53523900000000002</v>
      </c>
      <c r="D9160">
        <v>0.46476099999999998</v>
      </c>
    </row>
    <row r="9161" spans="1:4" x14ac:dyDescent="0.2">
      <c r="A9161" t="s">
        <v>12532</v>
      </c>
      <c r="B9161">
        <v>0.48688500000000001</v>
      </c>
      <c r="C9161">
        <v>0.51311499999999999</v>
      </c>
      <c r="D9161">
        <v>0.48688500000000001</v>
      </c>
    </row>
    <row r="9162" spans="1:4" x14ac:dyDescent="0.2">
      <c r="A9162" t="s">
        <v>12533</v>
      </c>
      <c r="B9162">
        <v>0.50901600000000002</v>
      </c>
      <c r="C9162">
        <v>0.49098399999999998</v>
      </c>
      <c r="D9162">
        <v>0.50901600000000002</v>
      </c>
    </row>
    <row r="9163" spans="1:4" x14ac:dyDescent="0.2">
      <c r="A9163" t="s">
        <v>12534</v>
      </c>
      <c r="B9163">
        <v>0.53114799999999995</v>
      </c>
      <c r="C9163">
        <v>0.46885199999999999</v>
      </c>
      <c r="D9163">
        <v>0.53114799999999995</v>
      </c>
    </row>
    <row r="9164" spans="1:4" x14ac:dyDescent="0.2">
      <c r="A9164" t="s">
        <v>12535</v>
      </c>
      <c r="B9164">
        <v>0.55327800000000005</v>
      </c>
      <c r="C9164">
        <v>0.44672200000000001</v>
      </c>
      <c r="D9164">
        <v>0.55327800000000005</v>
      </c>
    </row>
    <row r="9165" spans="1:4" x14ac:dyDescent="0.2">
      <c r="A9165" t="s">
        <v>12536</v>
      </c>
      <c r="B9165">
        <v>0.30737300000000001</v>
      </c>
      <c r="C9165">
        <v>0.69262699999999999</v>
      </c>
      <c r="D9165">
        <v>0.30737300000000001</v>
      </c>
    </row>
    <row r="9166" spans="1:4" x14ac:dyDescent="0.2">
      <c r="A9166" t="s">
        <v>12537</v>
      </c>
      <c r="B9166">
        <v>0.32786900000000002</v>
      </c>
      <c r="C9166">
        <v>0.67213100000000003</v>
      </c>
      <c r="D9166">
        <v>0.32786900000000002</v>
      </c>
    </row>
    <row r="9167" spans="1:4" x14ac:dyDescent="0.2">
      <c r="A9167" t="s">
        <v>12538</v>
      </c>
      <c r="B9167">
        <v>0.34835899999999997</v>
      </c>
      <c r="C9167">
        <v>0.65164100000000003</v>
      </c>
      <c r="D9167">
        <v>0.34835899999999997</v>
      </c>
    </row>
    <row r="9168" spans="1:4" x14ac:dyDescent="0.2">
      <c r="A9168" t="s">
        <v>12539</v>
      </c>
      <c r="B9168">
        <v>0.36885200000000001</v>
      </c>
      <c r="C9168">
        <v>0.63114800000000004</v>
      </c>
      <c r="D9168">
        <v>0.36885200000000001</v>
      </c>
    </row>
    <row r="9169" spans="1:4" x14ac:dyDescent="0.2">
      <c r="A9169" t="s">
        <v>12540</v>
      </c>
      <c r="B9169">
        <v>0.38934400000000002</v>
      </c>
      <c r="C9169">
        <v>0.61065599999999998</v>
      </c>
      <c r="D9169">
        <v>0.38934400000000002</v>
      </c>
    </row>
    <row r="9170" spans="1:4" x14ac:dyDescent="0.2">
      <c r="A9170" t="s">
        <v>12541</v>
      </c>
      <c r="B9170">
        <v>0.40983700000000001</v>
      </c>
      <c r="C9170">
        <v>0.59016299999999999</v>
      </c>
      <c r="D9170">
        <v>0.40983700000000001</v>
      </c>
    </row>
    <row r="9171" spans="1:4" x14ac:dyDescent="0.2">
      <c r="A9171" t="s">
        <v>12542</v>
      </c>
      <c r="B9171">
        <v>0.43032900000000002</v>
      </c>
      <c r="C9171">
        <v>0.56967100000000004</v>
      </c>
      <c r="D9171">
        <v>0.43032900000000002</v>
      </c>
    </row>
    <row r="9172" spans="1:4" x14ac:dyDescent="0.2">
      <c r="A9172" t="s">
        <v>12543</v>
      </c>
      <c r="B9172">
        <v>0.45082</v>
      </c>
      <c r="C9172">
        <v>0.54918</v>
      </c>
      <c r="D9172">
        <v>0.45082</v>
      </c>
    </row>
    <row r="9173" spans="1:4" x14ac:dyDescent="0.2">
      <c r="A9173" t="s">
        <v>12544</v>
      </c>
      <c r="B9173">
        <v>0.47131099999999998</v>
      </c>
      <c r="C9173">
        <v>0.52868899999999996</v>
      </c>
      <c r="D9173">
        <v>0.47131099999999998</v>
      </c>
    </row>
    <row r="9174" spans="1:4" x14ac:dyDescent="0.2">
      <c r="A9174" t="s">
        <v>12545</v>
      </c>
      <c r="B9174">
        <v>0.49180299999999999</v>
      </c>
      <c r="C9174">
        <v>0.50819700000000001</v>
      </c>
      <c r="D9174">
        <v>0.49180299999999999</v>
      </c>
    </row>
    <row r="9175" spans="1:4" x14ac:dyDescent="0.2">
      <c r="A9175" t="s">
        <v>12546</v>
      </c>
      <c r="B9175">
        <v>0.51229499999999994</v>
      </c>
      <c r="C9175">
        <v>0.487705</v>
      </c>
      <c r="D9175">
        <v>0.51229499999999994</v>
      </c>
    </row>
    <row r="9176" spans="1:4" x14ac:dyDescent="0.2">
      <c r="A9176" t="s">
        <v>12547</v>
      </c>
      <c r="B9176">
        <v>0.33196700000000001</v>
      </c>
      <c r="C9176">
        <v>0.66803299999999999</v>
      </c>
      <c r="D9176">
        <v>0.33196700000000001</v>
      </c>
    </row>
    <row r="9177" spans="1:4" x14ac:dyDescent="0.2">
      <c r="A9177" t="s">
        <v>12548</v>
      </c>
      <c r="B9177">
        <v>0.35409800000000002</v>
      </c>
      <c r="C9177">
        <v>0.64590199999999998</v>
      </c>
      <c r="D9177">
        <v>0.35409800000000002</v>
      </c>
    </row>
    <row r="9178" spans="1:4" x14ac:dyDescent="0.2">
      <c r="A9178" t="s">
        <v>12549</v>
      </c>
      <c r="B9178">
        <v>0.37622899999999998</v>
      </c>
      <c r="C9178">
        <v>0.62377099999999996</v>
      </c>
      <c r="D9178">
        <v>0.37622899999999998</v>
      </c>
    </row>
    <row r="9179" spans="1:4" x14ac:dyDescent="0.2">
      <c r="A9179" t="s">
        <v>12550</v>
      </c>
      <c r="B9179">
        <v>0.39836100000000002</v>
      </c>
      <c r="C9179">
        <v>0.60163900000000003</v>
      </c>
      <c r="D9179">
        <v>0.39836100000000002</v>
      </c>
    </row>
    <row r="9180" spans="1:4" x14ac:dyDescent="0.2">
      <c r="A9180" t="s">
        <v>12551</v>
      </c>
      <c r="B9180">
        <v>0.42049399999999998</v>
      </c>
      <c r="C9180">
        <v>0.57950599999999997</v>
      </c>
      <c r="D9180">
        <v>0.42049399999999998</v>
      </c>
    </row>
    <row r="9181" spans="1:4" x14ac:dyDescent="0.2">
      <c r="A9181" t="s">
        <v>12552</v>
      </c>
      <c r="B9181">
        <v>0.44262299999999999</v>
      </c>
      <c r="C9181">
        <v>0.55737700000000001</v>
      </c>
      <c r="D9181">
        <v>0.44262299999999999</v>
      </c>
    </row>
    <row r="9182" spans="1:4" x14ac:dyDescent="0.2">
      <c r="A9182" t="s">
        <v>12553</v>
      </c>
      <c r="B9182">
        <v>0.46476099999999998</v>
      </c>
      <c r="C9182">
        <v>0.53523900000000002</v>
      </c>
      <c r="D9182">
        <v>0.46476099999999998</v>
      </c>
    </row>
    <row r="9183" spans="1:4" x14ac:dyDescent="0.2">
      <c r="A9183" t="s">
        <v>12554</v>
      </c>
      <c r="B9183">
        <v>0.48688500000000001</v>
      </c>
      <c r="C9183">
        <v>0.51311499999999999</v>
      </c>
      <c r="D9183">
        <v>0.48688500000000001</v>
      </c>
    </row>
    <row r="9184" spans="1:4" x14ac:dyDescent="0.2">
      <c r="A9184" t="s">
        <v>12555</v>
      </c>
      <c r="B9184">
        <v>0.50901600000000002</v>
      </c>
      <c r="C9184">
        <v>0.49098399999999998</v>
      </c>
      <c r="D9184">
        <v>0.50901600000000002</v>
      </c>
    </row>
    <row r="9185" spans="1:4" x14ac:dyDescent="0.2">
      <c r="A9185" t="s">
        <v>12556</v>
      </c>
      <c r="B9185">
        <v>0.53114799999999995</v>
      </c>
      <c r="C9185">
        <v>0.46885199999999999</v>
      </c>
      <c r="D9185">
        <v>0.53114799999999995</v>
      </c>
    </row>
    <row r="9186" spans="1:4" x14ac:dyDescent="0.2">
      <c r="A9186" t="s">
        <v>12557</v>
      </c>
      <c r="B9186">
        <v>0.55327800000000005</v>
      </c>
      <c r="C9186">
        <v>0.44672200000000001</v>
      </c>
      <c r="D9186">
        <v>0.55327800000000005</v>
      </c>
    </row>
    <row r="9187" spans="1:4" x14ac:dyDescent="0.2">
      <c r="A9187" t="s">
        <v>12558</v>
      </c>
      <c r="B9187">
        <v>0.33196700000000001</v>
      </c>
      <c r="C9187">
        <v>0.66803299999999999</v>
      </c>
      <c r="D9187">
        <v>0.33196700000000001</v>
      </c>
    </row>
    <row r="9188" spans="1:4" x14ac:dyDescent="0.2">
      <c r="A9188" t="s">
        <v>12559</v>
      </c>
      <c r="B9188">
        <v>0.35409800000000002</v>
      </c>
      <c r="C9188">
        <v>0.64590199999999998</v>
      </c>
      <c r="D9188">
        <v>0.35409800000000002</v>
      </c>
    </row>
    <row r="9189" spans="1:4" x14ac:dyDescent="0.2">
      <c r="A9189" t="s">
        <v>12560</v>
      </c>
      <c r="B9189">
        <v>0.37622899999999998</v>
      </c>
      <c r="C9189">
        <v>0.62377099999999996</v>
      </c>
      <c r="D9189">
        <v>0.37622899999999998</v>
      </c>
    </row>
    <row r="9190" spans="1:4" x14ac:dyDescent="0.2">
      <c r="A9190" t="s">
        <v>12561</v>
      </c>
      <c r="B9190">
        <v>0.39836100000000002</v>
      </c>
      <c r="C9190">
        <v>0.60163900000000003</v>
      </c>
      <c r="D9190">
        <v>0.39836100000000002</v>
      </c>
    </row>
    <row r="9191" spans="1:4" x14ac:dyDescent="0.2">
      <c r="A9191" t="s">
        <v>12562</v>
      </c>
      <c r="B9191">
        <v>0.42049399999999998</v>
      </c>
      <c r="C9191">
        <v>0.57950599999999997</v>
      </c>
      <c r="D9191">
        <v>0.42049399999999998</v>
      </c>
    </row>
    <row r="9192" spans="1:4" x14ac:dyDescent="0.2">
      <c r="A9192" t="s">
        <v>12563</v>
      </c>
      <c r="B9192">
        <v>0.44262299999999999</v>
      </c>
      <c r="C9192">
        <v>0.55737700000000001</v>
      </c>
      <c r="D9192">
        <v>0.44262299999999999</v>
      </c>
    </row>
    <row r="9193" spans="1:4" x14ac:dyDescent="0.2">
      <c r="A9193" t="s">
        <v>12564</v>
      </c>
      <c r="B9193">
        <v>0.46476099999999998</v>
      </c>
      <c r="C9193">
        <v>0.53523900000000002</v>
      </c>
      <c r="D9193">
        <v>0.46476099999999998</v>
      </c>
    </row>
    <row r="9194" spans="1:4" x14ac:dyDescent="0.2">
      <c r="A9194" t="s">
        <v>12565</v>
      </c>
      <c r="B9194">
        <v>0.48688500000000001</v>
      </c>
      <c r="C9194">
        <v>0.51311499999999999</v>
      </c>
      <c r="D9194">
        <v>0.48688500000000001</v>
      </c>
    </row>
    <row r="9195" spans="1:4" x14ac:dyDescent="0.2">
      <c r="A9195" t="s">
        <v>12566</v>
      </c>
      <c r="B9195">
        <v>0.50901600000000002</v>
      </c>
      <c r="C9195">
        <v>0.49098399999999998</v>
      </c>
      <c r="D9195">
        <v>0.50901600000000002</v>
      </c>
    </row>
    <row r="9196" spans="1:4" x14ac:dyDescent="0.2">
      <c r="A9196" t="s">
        <v>12567</v>
      </c>
      <c r="B9196">
        <v>0.53114799999999995</v>
      </c>
      <c r="C9196">
        <v>0.46885199999999999</v>
      </c>
      <c r="D9196">
        <v>0.53114799999999995</v>
      </c>
    </row>
    <row r="9197" spans="1:4" x14ac:dyDescent="0.2">
      <c r="A9197" t="s">
        <v>12568</v>
      </c>
      <c r="B9197">
        <v>0.55327800000000005</v>
      </c>
      <c r="C9197">
        <v>0.44672200000000001</v>
      </c>
      <c r="D9197">
        <v>0.55327800000000005</v>
      </c>
    </row>
    <row r="9198" spans="1:4" x14ac:dyDescent="0.2">
      <c r="A9198" t="s">
        <v>12569</v>
      </c>
      <c r="B9198">
        <v>0.375</v>
      </c>
      <c r="C9198">
        <v>0.625</v>
      </c>
      <c r="D9198">
        <v>0.375</v>
      </c>
    </row>
    <row r="9199" spans="1:4" x14ac:dyDescent="0.2">
      <c r="A9199" t="s">
        <v>12570</v>
      </c>
      <c r="B9199">
        <v>0.400003</v>
      </c>
      <c r="C9199">
        <v>0.599997</v>
      </c>
      <c r="D9199">
        <v>0.400003</v>
      </c>
    </row>
    <row r="9200" spans="1:4" x14ac:dyDescent="0.2">
      <c r="A9200" t="s">
        <v>12571</v>
      </c>
      <c r="B9200">
        <v>0.42500100000000002</v>
      </c>
      <c r="C9200">
        <v>0.57499900000000004</v>
      </c>
      <c r="D9200">
        <v>0.42500100000000002</v>
      </c>
    </row>
    <row r="9201" spans="1:4" x14ac:dyDescent="0.2">
      <c r="A9201" t="s">
        <v>12572</v>
      </c>
      <c r="B9201">
        <v>0.45</v>
      </c>
      <c r="C9201">
        <v>0.55000000000000004</v>
      </c>
      <c r="D9201">
        <v>0.45</v>
      </c>
    </row>
    <row r="9202" spans="1:4" x14ac:dyDescent="0.2">
      <c r="A9202" t="s">
        <v>12573</v>
      </c>
      <c r="B9202">
        <v>0.47499999999999998</v>
      </c>
      <c r="C9202">
        <v>0.52500000000000002</v>
      </c>
      <c r="D9202">
        <v>0.47499999999999998</v>
      </c>
    </row>
    <row r="9203" spans="1:4" x14ac:dyDescent="0.2">
      <c r="A9203" t="s">
        <v>12574</v>
      </c>
      <c r="B9203">
        <v>0.5</v>
      </c>
      <c r="C9203">
        <v>0.5</v>
      </c>
      <c r="D9203">
        <v>0.5</v>
      </c>
    </row>
    <row r="9204" spans="1:4" x14ac:dyDescent="0.2">
      <c r="A9204" t="s">
        <v>12575</v>
      </c>
      <c r="B9204">
        <v>0.52500000000000002</v>
      </c>
      <c r="C9204">
        <v>0.47499999999999998</v>
      </c>
      <c r="D9204">
        <v>0.52500000000000002</v>
      </c>
    </row>
    <row r="9205" spans="1:4" x14ac:dyDescent="0.2">
      <c r="A9205" t="s">
        <v>12576</v>
      </c>
      <c r="B9205">
        <v>0.55000000000000004</v>
      </c>
      <c r="C9205">
        <v>0.45</v>
      </c>
      <c r="D9205">
        <v>0.55000000000000004</v>
      </c>
    </row>
    <row r="9206" spans="1:4" x14ac:dyDescent="0.2">
      <c r="A9206" t="s">
        <v>12577</v>
      </c>
      <c r="B9206">
        <v>0.57499900000000004</v>
      </c>
      <c r="C9206">
        <v>0.42500100000000002</v>
      </c>
      <c r="D9206">
        <v>0.57499900000000004</v>
      </c>
    </row>
    <row r="9207" spans="1:4" x14ac:dyDescent="0.2">
      <c r="A9207" t="s">
        <v>12578</v>
      </c>
      <c r="B9207">
        <v>0.599997</v>
      </c>
      <c r="C9207">
        <v>0.400003</v>
      </c>
      <c r="D9207">
        <v>0.599997</v>
      </c>
    </row>
    <row r="9208" spans="1:4" x14ac:dyDescent="0.2">
      <c r="A9208" t="s">
        <v>12579</v>
      </c>
      <c r="B9208">
        <v>0.625</v>
      </c>
      <c r="C9208">
        <v>0.375</v>
      </c>
      <c r="D9208">
        <v>0.625</v>
      </c>
    </row>
    <row r="9209" spans="1:4" x14ac:dyDescent="0.2">
      <c r="A9209" t="s">
        <v>12580</v>
      </c>
      <c r="B9209">
        <v>0.30737300000000001</v>
      </c>
      <c r="C9209">
        <v>0.69262699999999999</v>
      </c>
      <c r="D9209">
        <v>0.30737300000000001</v>
      </c>
    </row>
    <row r="9210" spans="1:4" x14ac:dyDescent="0.2">
      <c r="A9210" t="s">
        <v>12581</v>
      </c>
      <c r="B9210">
        <v>0.32786900000000002</v>
      </c>
      <c r="C9210">
        <v>0.67213100000000003</v>
      </c>
      <c r="D9210">
        <v>0.32786900000000002</v>
      </c>
    </row>
    <row r="9211" spans="1:4" x14ac:dyDescent="0.2">
      <c r="A9211" t="s">
        <v>12582</v>
      </c>
      <c r="B9211">
        <v>0.34835899999999997</v>
      </c>
      <c r="C9211">
        <v>0.65164100000000003</v>
      </c>
      <c r="D9211">
        <v>0.34835899999999997</v>
      </c>
    </row>
    <row r="9212" spans="1:4" x14ac:dyDescent="0.2">
      <c r="A9212" t="s">
        <v>12583</v>
      </c>
      <c r="B9212">
        <v>0.36885200000000001</v>
      </c>
      <c r="C9212">
        <v>0.63114800000000004</v>
      </c>
      <c r="D9212">
        <v>0.36885200000000001</v>
      </c>
    </row>
    <row r="9213" spans="1:4" x14ac:dyDescent="0.2">
      <c r="A9213" t="s">
        <v>12584</v>
      </c>
      <c r="B9213">
        <v>0.38934400000000002</v>
      </c>
      <c r="C9213">
        <v>0.61065599999999998</v>
      </c>
      <c r="D9213">
        <v>0.38934400000000002</v>
      </c>
    </row>
    <row r="9214" spans="1:4" x14ac:dyDescent="0.2">
      <c r="A9214" t="s">
        <v>12585</v>
      </c>
      <c r="B9214">
        <v>0.40983700000000001</v>
      </c>
      <c r="C9214">
        <v>0.59016299999999999</v>
      </c>
      <c r="D9214">
        <v>0.40983700000000001</v>
      </c>
    </row>
    <row r="9215" spans="1:4" x14ac:dyDescent="0.2">
      <c r="A9215" t="s">
        <v>12586</v>
      </c>
      <c r="B9215">
        <v>0.43032900000000002</v>
      </c>
      <c r="C9215">
        <v>0.56967100000000004</v>
      </c>
      <c r="D9215">
        <v>0.43032900000000002</v>
      </c>
    </row>
    <row r="9216" spans="1:4" x14ac:dyDescent="0.2">
      <c r="A9216" t="s">
        <v>12587</v>
      </c>
      <c r="B9216">
        <v>0.45082</v>
      </c>
      <c r="C9216">
        <v>0.54918</v>
      </c>
      <c r="D9216">
        <v>0.45082</v>
      </c>
    </row>
    <row r="9217" spans="1:4" x14ac:dyDescent="0.2">
      <c r="A9217" t="s">
        <v>12588</v>
      </c>
      <c r="B9217">
        <v>0.47131099999999998</v>
      </c>
      <c r="C9217">
        <v>0.52868899999999996</v>
      </c>
      <c r="D9217">
        <v>0.47131099999999998</v>
      </c>
    </row>
    <row r="9218" spans="1:4" x14ac:dyDescent="0.2">
      <c r="A9218" t="s">
        <v>12589</v>
      </c>
      <c r="B9218">
        <v>0.49180299999999999</v>
      </c>
      <c r="C9218">
        <v>0.50819700000000001</v>
      </c>
      <c r="D9218">
        <v>0.49180299999999999</v>
      </c>
    </row>
    <row r="9219" spans="1:4" x14ac:dyDescent="0.2">
      <c r="A9219" t="s">
        <v>12590</v>
      </c>
      <c r="B9219">
        <v>0.51229499999999994</v>
      </c>
      <c r="C9219">
        <v>0.487705</v>
      </c>
      <c r="D9219">
        <v>0.51229499999999994</v>
      </c>
    </row>
    <row r="9220" spans="1:4" x14ac:dyDescent="0.2">
      <c r="A9220" t="s">
        <v>12591</v>
      </c>
      <c r="B9220">
        <v>0.436475</v>
      </c>
      <c r="C9220">
        <v>0.56352500000000005</v>
      </c>
      <c r="D9220">
        <v>0.436475</v>
      </c>
    </row>
    <row r="9221" spans="1:4" x14ac:dyDescent="0.2">
      <c r="A9221" t="s">
        <v>12592</v>
      </c>
      <c r="B9221">
        <v>0.46557700000000002</v>
      </c>
      <c r="C9221">
        <v>0.53442299999999998</v>
      </c>
      <c r="D9221">
        <v>0.46557700000000002</v>
      </c>
    </row>
    <row r="9222" spans="1:4" x14ac:dyDescent="0.2">
      <c r="A9222" t="s">
        <v>12593</v>
      </c>
      <c r="B9222">
        <v>0.49466599999999999</v>
      </c>
      <c r="C9222">
        <v>0.50533399999999995</v>
      </c>
      <c r="D9222">
        <v>0.49466599999999999</v>
      </c>
    </row>
    <row r="9223" spans="1:4" x14ac:dyDescent="0.2">
      <c r="A9223" t="s">
        <v>12594</v>
      </c>
      <c r="B9223">
        <v>0.52376999999999996</v>
      </c>
      <c r="C9223">
        <v>0.47622999999999999</v>
      </c>
      <c r="D9223">
        <v>0.52376999999999996</v>
      </c>
    </row>
    <row r="9224" spans="1:4" x14ac:dyDescent="0.2">
      <c r="A9224" t="s">
        <v>12595</v>
      </c>
      <c r="B9224">
        <v>0.55286900000000005</v>
      </c>
      <c r="C9224">
        <v>0.447131</v>
      </c>
      <c r="D9224">
        <v>0.55286900000000005</v>
      </c>
    </row>
    <row r="9225" spans="1:4" x14ac:dyDescent="0.2">
      <c r="A9225" t="s">
        <v>12596</v>
      </c>
      <c r="B9225">
        <v>0.58196499999999995</v>
      </c>
      <c r="C9225">
        <v>0.41803499999999999</v>
      </c>
      <c r="D9225">
        <v>0.58196499999999995</v>
      </c>
    </row>
    <row r="9226" spans="1:4" x14ac:dyDescent="0.2">
      <c r="A9226" t="s">
        <v>12597</v>
      </c>
      <c r="B9226">
        <v>0.611066</v>
      </c>
      <c r="C9226">
        <v>0.388934</v>
      </c>
      <c r="D9226">
        <v>0.611066</v>
      </c>
    </row>
    <row r="9227" spans="1:4" x14ac:dyDescent="0.2">
      <c r="A9227" t="s">
        <v>12598</v>
      </c>
      <c r="B9227">
        <v>0.64016399999999996</v>
      </c>
      <c r="C9227">
        <v>0.35983599999999999</v>
      </c>
      <c r="D9227">
        <v>0.64016399999999996</v>
      </c>
    </row>
    <row r="9228" spans="1:4" x14ac:dyDescent="0.2">
      <c r="A9228" t="s">
        <v>12599</v>
      </c>
      <c r="B9228">
        <v>0.66926200000000002</v>
      </c>
      <c r="C9228">
        <v>0.33073799999999998</v>
      </c>
      <c r="D9228">
        <v>0.66926200000000002</v>
      </c>
    </row>
    <row r="9229" spans="1:4" x14ac:dyDescent="0.2">
      <c r="A9229" t="s">
        <v>12600</v>
      </c>
      <c r="B9229">
        <v>0.69836699999999996</v>
      </c>
      <c r="C9229">
        <v>0.30163299999999998</v>
      </c>
      <c r="D9229">
        <v>0.69836699999999996</v>
      </c>
    </row>
    <row r="9230" spans="1:4" x14ac:dyDescent="0.2">
      <c r="A9230" t="s">
        <v>12601</v>
      </c>
      <c r="B9230">
        <v>0.72746500000000003</v>
      </c>
      <c r="C9230">
        <v>0.27253500000000003</v>
      </c>
      <c r="D9230">
        <v>0.72746500000000003</v>
      </c>
    </row>
    <row r="9231" spans="1:4" x14ac:dyDescent="0.2">
      <c r="A9231" t="s">
        <v>12602</v>
      </c>
      <c r="B9231">
        <v>0.313523</v>
      </c>
      <c r="C9231">
        <v>0.686477</v>
      </c>
      <c r="D9231">
        <v>0.313523</v>
      </c>
    </row>
    <row r="9232" spans="1:4" x14ac:dyDescent="0.2">
      <c r="A9232" t="s">
        <v>12603</v>
      </c>
      <c r="B9232">
        <v>0.334426</v>
      </c>
      <c r="C9232">
        <v>0.665574</v>
      </c>
      <c r="D9232">
        <v>0.334426</v>
      </c>
    </row>
    <row r="9233" spans="1:4" x14ac:dyDescent="0.2">
      <c r="A9233" t="s">
        <v>12604</v>
      </c>
      <c r="B9233">
        <v>0.35532799999999998</v>
      </c>
      <c r="C9233">
        <v>0.64467200000000002</v>
      </c>
      <c r="D9233">
        <v>0.35532799999999998</v>
      </c>
    </row>
    <row r="9234" spans="1:4" x14ac:dyDescent="0.2">
      <c r="A9234" t="s">
        <v>12605</v>
      </c>
      <c r="B9234">
        <v>0.37622699999999998</v>
      </c>
      <c r="C9234">
        <v>0.62377300000000002</v>
      </c>
      <c r="D9234">
        <v>0.37622699999999998</v>
      </c>
    </row>
    <row r="9235" spans="1:4" x14ac:dyDescent="0.2">
      <c r="A9235" t="s">
        <v>12606</v>
      </c>
      <c r="B9235">
        <v>0.39713100000000001</v>
      </c>
      <c r="C9235">
        <v>0.60286899999999999</v>
      </c>
      <c r="D9235">
        <v>0.39713100000000001</v>
      </c>
    </row>
    <row r="9236" spans="1:4" x14ac:dyDescent="0.2">
      <c r="A9236" t="s">
        <v>12607</v>
      </c>
      <c r="B9236">
        <v>0.41803499999999999</v>
      </c>
      <c r="C9236">
        <v>0.58196499999999995</v>
      </c>
      <c r="D9236">
        <v>0.41803499999999999</v>
      </c>
    </row>
    <row r="9237" spans="1:4" x14ac:dyDescent="0.2">
      <c r="A9237" t="s">
        <v>12608</v>
      </c>
      <c r="B9237">
        <v>0.43893500000000002</v>
      </c>
      <c r="C9237">
        <v>0.56106500000000004</v>
      </c>
      <c r="D9237">
        <v>0.43893500000000002</v>
      </c>
    </row>
    <row r="9238" spans="1:4" x14ac:dyDescent="0.2">
      <c r="A9238" t="s">
        <v>12609</v>
      </c>
      <c r="B9238">
        <v>0.45983600000000002</v>
      </c>
      <c r="C9238">
        <v>0.54016399999999998</v>
      </c>
      <c r="D9238">
        <v>0.45983600000000002</v>
      </c>
    </row>
    <row r="9239" spans="1:4" x14ac:dyDescent="0.2">
      <c r="A9239" t="s">
        <v>12610</v>
      </c>
      <c r="B9239">
        <v>0.48073700000000003</v>
      </c>
      <c r="C9239">
        <v>0.51926300000000003</v>
      </c>
      <c r="D9239">
        <v>0.48073700000000003</v>
      </c>
    </row>
    <row r="9240" spans="1:4" x14ac:dyDescent="0.2">
      <c r="A9240" t="s">
        <v>12611</v>
      </c>
      <c r="B9240">
        <v>0.50163899999999995</v>
      </c>
      <c r="C9240">
        <v>0.498361</v>
      </c>
      <c r="D9240">
        <v>0.50163899999999995</v>
      </c>
    </row>
    <row r="9241" spans="1:4" x14ac:dyDescent="0.2">
      <c r="A9241" t="s">
        <v>12612</v>
      </c>
      <c r="B9241">
        <v>0.52253899999999998</v>
      </c>
      <c r="C9241">
        <v>0.47746100000000002</v>
      </c>
      <c r="D9241">
        <v>0.52253899999999998</v>
      </c>
    </row>
    <row r="9242" spans="1:4" x14ac:dyDescent="0.2">
      <c r="A9242" t="s">
        <v>12613</v>
      </c>
      <c r="B9242">
        <v>0.32581900000000003</v>
      </c>
      <c r="C9242">
        <v>0.67418100000000003</v>
      </c>
      <c r="D9242">
        <v>0.32581900000000003</v>
      </c>
    </row>
    <row r="9243" spans="1:4" x14ac:dyDescent="0.2">
      <c r="A9243" t="s">
        <v>12614</v>
      </c>
      <c r="B9243">
        <v>0.34754099999999999</v>
      </c>
      <c r="C9243">
        <v>0.65245900000000001</v>
      </c>
      <c r="D9243">
        <v>0.34754099999999999</v>
      </c>
    </row>
    <row r="9244" spans="1:4" x14ac:dyDescent="0.2">
      <c r="A9244" t="s">
        <v>12615</v>
      </c>
      <c r="B9244">
        <v>0.36926900000000001</v>
      </c>
      <c r="C9244">
        <v>0.63073100000000004</v>
      </c>
      <c r="D9244">
        <v>0.36926900000000001</v>
      </c>
    </row>
    <row r="9245" spans="1:4" x14ac:dyDescent="0.2">
      <c r="A9245" t="s">
        <v>12616</v>
      </c>
      <c r="B9245">
        <v>0.390984</v>
      </c>
      <c r="C9245">
        <v>0.609016</v>
      </c>
      <c r="D9245">
        <v>0.390984</v>
      </c>
    </row>
    <row r="9246" spans="1:4" x14ac:dyDescent="0.2">
      <c r="A9246" t="s">
        <v>12617</v>
      </c>
      <c r="B9246">
        <v>0.41270699999999999</v>
      </c>
      <c r="C9246">
        <v>0.58729299999999995</v>
      </c>
      <c r="D9246">
        <v>0.41270699999999999</v>
      </c>
    </row>
    <row r="9247" spans="1:4" x14ac:dyDescent="0.2">
      <c r="A9247" t="s">
        <v>12618</v>
      </c>
      <c r="B9247">
        <v>0.43442700000000001</v>
      </c>
      <c r="C9247">
        <v>0.56557299999999999</v>
      </c>
      <c r="D9247">
        <v>0.43442700000000001</v>
      </c>
    </row>
    <row r="9248" spans="1:4" x14ac:dyDescent="0.2">
      <c r="A9248" t="s">
        <v>12619</v>
      </c>
      <c r="B9248">
        <v>0.45614700000000002</v>
      </c>
      <c r="C9248">
        <v>0.54385300000000003</v>
      </c>
      <c r="D9248">
        <v>0.45614700000000002</v>
      </c>
    </row>
    <row r="9249" spans="1:4" x14ac:dyDescent="0.2">
      <c r="A9249" t="s">
        <v>12620</v>
      </c>
      <c r="B9249">
        <v>0.47786699999999999</v>
      </c>
      <c r="C9249">
        <v>0.52213299999999996</v>
      </c>
      <c r="D9249">
        <v>0.47786699999999999</v>
      </c>
    </row>
    <row r="9250" spans="1:4" x14ac:dyDescent="0.2">
      <c r="A9250" t="s">
        <v>12621</v>
      </c>
      <c r="B9250">
        <v>0.49958999999999998</v>
      </c>
      <c r="C9250">
        <v>0.50041000000000002</v>
      </c>
      <c r="D9250">
        <v>0.49958999999999998</v>
      </c>
    </row>
    <row r="9251" spans="1:4" x14ac:dyDescent="0.2">
      <c r="A9251" t="s">
        <v>12622</v>
      </c>
      <c r="B9251">
        <v>0.52130799999999999</v>
      </c>
      <c r="C9251">
        <v>0.47869200000000001</v>
      </c>
      <c r="D9251">
        <v>0.52130799999999999</v>
      </c>
    </row>
    <row r="9252" spans="1:4" x14ac:dyDescent="0.2">
      <c r="A9252" t="s">
        <v>12623</v>
      </c>
      <c r="B9252">
        <v>0.54303299999999999</v>
      </c>
      <c r="C9252">
        <v>0.45696700000000001</v>
      </c>
      <c r="D9252">
        <v>0.54303299999999999</v>
      </c>
    </row>
    <row r="9253" spans="1:4" x14ac:dyDescent="0.2">
      <c r="A9253" t="s">
        <v>12624</v>
      </c>
      <c r="B9253">
        <v>0.36270200000000002</v>
      </c>
      <c r="C9253">
        <v>0.63729800000000003</v>
      </c>
      <c r="D9253">
        <v>0.36270200000000002</v>
      </c>
    </row>
    <row r="9254" spans="1:4" x14ac:dyDescent="0.2">
      <c r="A9254" t="s">
        <v>12625</v>
      </c>
      <c r="B9254">
        <v>0.38688600000000001</v>
      </c>
      <c r="C9254">
        <v>0.61311400000000005</v>
      </c>
      <c r="D9254">
        <v>0.38688600000000001</v>
      </c>
    </row>
    <row r="9255" spans="1:4" x14ac:dyDescent="0.2">
      <c r="A9255" t="s">
        <v>12626</v>
      </c>
      <c r="B9255">
        <v>0.41106799999999999</v>
      </c>
      <c r="C9255">
        <v>0.58893200000000001</v>
      </c>
      <c r="D9255">
        <v>0.41106799999999999</v>
      </c>
    </row>
    <row r="9256" spans="1:4" x14ac:dyDescent="0.2">
      <c r="A9256" t="s">
        <v>12627</v>
      </c>
      <c r="B9256">
        <v>0.435247</v>
      </c>
      <c r="C9256">
        <v>0.56475299999999995</v>
      </c>
      <c r="D9256">
        <v>0.435247</v>
      </c>
    </row>
    <row r="9257" spans="1:4" x14ac:dyDescent="0.2">
      <c r="A9257" t="s">
        <v>12628</v>
      </c>
      <c r="B9257">
        <v>0.459426</v>
      </c>
      <c r="C9257">
        <v>0.540574</v>
      </c>
      <c r="D9257">
        <v>0.459426</v>
      </c>
    </row>
    <row r="9258" spans="1:4" x14ac:dyDescent="0.2">
      <c r="A9258" t="s">
        <v>12629</v>
      </c>
      <c r="B9258">
        <v>0.48360700000000001</v>
      </c>
      <c r="C9258">
        <v>0.51639299999999999</v>
      </c>
      <c r="D9258">
        <v>0.48360700000000001</v>
      </c>
    </row>
    <row r="9259" spans="1:4" x14ac:dyDescent="0.2">
      <c r="A9259" t="s">
        <v>12630</v>
      </c>
      <c r="B9259">
        <v>0.50778699999999999</v>
      </c>
      <c r="C9259">
        <v>0.49221300000000001</v>
      </c>
      <c r="D9259">
        <v>0.50778699999999999</v>
      </c>
    </row>
    <row r="9260" spans="1:4" x14ac:dyDescent="0.2">
      <c r="A9260" t="s">
        <v>12631</v>
      </c>
      <c r="B9260">
        <v>0.531968</v>
      </c>
      <c r="C9260">
        <v>0.468032</v>
      </c>
      <c r="D9260">
        <v>0.531968</v>
      </c>
    </row>
    <row r="9261" spans="1:4" x14ac:dyDescent="0.2">
      <c r="A9261" t="s">
        <v>12632</v>
      </c>
      <c r="B9261">
        <v>0.55614699999999995</v>
      </c>
      <c r="C9261">
        <v>0.443853</v>
      </c>
      <c r="D9261">
        <v>0.55614699999999995</v>
      </c>
    </row>
    <row r="9262" spans="1:4" x14ac:dyDescent="0.2">
      <c r="A9262" t="s">
        <v>12633</v>
      </c>
      <c r="B9262">
        <v>0.58032600000000001</v>
      </c>
      <c r="C9262">
        <v>0.41967399999999999</v>
      </c>
      <c r="D9262">
        <v>0.58032600000000001</v>
      </c>
    </row>
    <row r="9263" spans="1:4" x14ac:dyDescent="0.2">
      <c r="A9263" t="s">
        <v>12634</v>
      </c>
      <c r="B9263">
        <v>0.60450599999999999</v>
      </c>
      <c r="C9263">
        <v>0.39549400000000001</v>
      </c>
      <c r="D9263">
        <v>0.60450599999999999</v>
      </c>
    </row>
    <row r="9264" spans="1:4" x14ac:dyDescent="0.2">
      <c r="A9264" t="s">
        <v>12635</v>
      </c>
      <c r="B9264">
        <v>0.32581900000000003</v>
      </c>
      <c r="C9264">
        <v>0.67418100000000003</v>
      </c>
      <c r="D9264">
        <v>0.32581900000000003</v>
      </c>
    </row>
    <row r="9265" spans="1:4" x14ac:dyDescent="0.2">
      <c r="A9265" t="s">
        <v>12636</v>
      </c>
      <c r="B9265">
        <v>0.34754099999999999</v>
      </c>
      <c r="C9265">
        <v>0.65245900000000001</v>
      </c>
      <c r="D9265">
        <v>0.34754099999999999</v>
      </c>
    </row>
    <row r="9266" spans="1:4" x14ac:dyDescent="0.2">
      <c r="A9266" t="s">
        <v>12637</v>
      </c>
      <c r="B9266">
        <v>0.36926900000000001</v>
      </c>
      <c r="C9266">
        <v>0.63073100000000004</v>
      </c>
      <c r="D9266">
        <v>0.36926900000000001</v>
      </c>
    </row>
    <row r="9267" spans="1:4" x14ac:dyDescent="0.2">
      <c r="A9267" t="s">
        <v>12638</v>
      </c>
      <c r="B9267">
        <v>0.390984</v>
      </c>
      <c r="C9267">
        <v>0.609016</v>
      </c>
      <c r="D9267">
        <v>0.390984</v>
      </c>
    </row>
    <row r="9268" spans="1:4" x14ac:dyDescent="0.2">
      <c r="A9268" t="s">
        <v>12639</v>
      </c>
      <c r="B9268">
        <v>0.41270699999999999</v>
      </c>
      <c r="C9268">
        <v>0.58729299999999995</v>
      </c>
      <c r="D9268">
        <v>0.41270699999999999</v>
      </c>
    </row>
    <row r="9269" spans="1:4" x14ac:dyDescent="0.2">
      <c r="A9269" t="s">
        <v>12640</v>
      </c>
      <c r="B9269">
        <v>0.43442700000000001</v>
      </c>
      <c r="C9269">
        <v>0.56557299999999999</v>
      </c>
      <c r="D9269">
        <v>0.43442700000000001</v>
      </c>
    </row>
    <row r="9270" spans="1:4" x14ac:dyDescent="0.2">
      <c r="A9270" t="s">
        <v>12641</v>
      </c>
      <c r="B9270">
        <v>0.45614700000000002</v>
      </c>
      <c r="C9270">
        <v>0.54385300000000003</v>
      </c>
      <c r="D9270">
        <v>0.45614700000000002</v>
      </c>
    </row>
    <row r="9271" spans="1:4" x14ac:dyDescent="0.2">
      <c r="A9271" t="s">
        <v>12642</v>
      </c>
      <c r="B9271">
        <v>0.47786699999999999</v>
      </c>
      <c r="C9271">
        <v>0.52213299999999996</v>
      </c>
      <c r="D9271">
        <v>0.47786699999999999</v>
      </c>
    </row>
    <row r="9272" spans="1:4" x14ac:dyDescent="0.2">
      <c r="A9272" t="s">
        <v>12643</v>
      </c>
      <c r="B9272">
        <v>0.49958999999999998</v>
      </c>
      <c r="C9272">
        <v>0.50041000000000002</v>
      </c>
      <c r="D9272">
        <v>0.49958999999999998</v>
      </c>
    </row>
    <row r="9273" spans="1:4" x14ac:dyDescent="0.2">
      <c r="A9273" t="s">
        <v>12644</v>
      </c>
      <c r="B9273">
        <v>0.52130799999999999</v>
      </c>
      <c r="C9273">
        <v>0.47869200000000001</v>
      </c>
      <c r="D9273">
        <v>0.52130799999999999</v>
      </c>
    </row>
    <row r="9274" spans="1:4" x14ac:dyDescent="0.2">
      <c r="A9274" t="s">
        <v>12645</v>
      </c>
      <c r="B9274">
        <v>0.54303299999999999</v>
      </c>
      <c r="C9274">
        <v>0.45696700000000001</v>
      </c>
      <c r="D9274">
        <v>0.54303299999999999</v>
      </c>
    </row>
    <row r="9275" spans="1:4" x14ac:dyDescent="0.2">
      <c r="A9275" t="s">
        <v>12646</v>
      </c>
      <c r="B9275">
        <v>0.338115</v>
      </c>
      <c r="C9275">
        <v>0.66188499999999995</v>
      </c>
      <c r="D9275">
        <v>0.338115</v>
      </c>
    </row>
    <row r="9276" spans="1:4" x14ac:dyDescent="0.2">
      <c r="A9276" t="s">
        <v>12647</v>
      </c>
      <c r="B9276">
        <v>0.36065599999999998</v>
      </c>
      <c r="C9276">
        <v>0.63934400000000002</v>
      </c>
      <c r="D9276">
        <v>0.36065599999999998</v>
      </c>
    </row>
    <row r="9277" spans="1:4" x14ac:dyDescent="0.2">
      <c r="A9277" t="s">
        <v>12648</v>
      </c>
      <c r="B9277">
        <v>0.38319700000000001</v>
      </c>
      <c r="C9277">
        <v>0.61680299999999999</v>
      </c>
      <c r="D9277">
        <v>0.38319700000000001</v>
      </c>
    </row>
    <row r="9278" spans="1:4" x14ac:dyDescent="0.2">
      <c r="A9278" t="s">
        <v>12649</v>
      </c>
      <c r="B9278">
        <v>0.40573999999999999</v>
      </c>
      <c r="C9278">
        <v>0.59426000000000001</v>
      </c>
      <c r="D9278">
        <v>0.40573999999999999</v>
      </c>
    </row>
    <row r="9279" spans="1:4" x14ac:dyDescent="0.2">
      <c r="A9279" t="s">
        <v>12650</v>
      </c>
      <c r="B9279">
        <v>0.42827999999999999</v>
      </c>
      <c r="C9279">
        <v>0.57172000000000001</v>
      </c>
      <c r="D9279">
        <v>0.42827999999999999</v>
      </c>
    </row>
    <row r="9280" spans="1:4" x14ac:dyDescent="0.2">
      <c r="A9280" t="s">
        <v>12651</v>
      </c>
      <c r="B9280">
        <v>0.45082</v>
      </c>
      <c r="C9280">
        <v>0.54918</v>
      </c>
      <c r="D9280">
        <v>0.45082</v>
      </c>
    </row>
    <row r="9281" spans="1:4" x14ac:dyDescent="0.2">
      <c r="A9281" t="s">
        <v>12652</v>
      </c>
      <c r="B9281">
        <v>0.47335700000000003</v>
      </c>
      <c r="C9281">
        <v>0.52664299999999997</v>
      </c>
      <c r="D9281">
        <v>0.47335700000000003</v>
      </c>
    </row>
    <row r="9282" spans="1:4" x14ac:dyDescent="0.2">
      <c r="A9282" t="s">
        <v>12653</v>
      </c>
      <c r="B9282">
        <v>0.49590200000000001</v>
      </c>
      <c r="C9282">
        <v>0.50409800000000005</v>
      </c>
      <c r="D9282">
        <v>0.49590200000000001</v>
      </c>
    </row>
    <row r="9283" spans="1:4" x14ac:dyDescent="0.2">
      <c r="A9283" t="s">
        <v>12654</v>
      </c>
      <c r="B9283">
        <v>0.51844299999999999</v>
      </c>
      <c r="C9283">
        <v>0.48155700000000001</v>
      </c>
      <c r="D9283">
        <v>0.51844299999999999</v>
      </c>
    </row>
    <row r="9284" spans="1:4" x14ac:dyDescent="0.2">
      <c r="A9284" t="s">
        <v>12655</v>
      </c>
      <c r="B9284">
        <v>0.54098500000000005</v>
      </c>
      <c r="C9284">
        <v>0.45901500000000001</v>
      </c>
      <c r="D9284">
        <v>0.54098500000000005</v>
      </c>
    </row>
    <row r="9285" spans="1:4" x14ac:dyDescent="0.2">
      <c r="A9285" t="s">
        <v>12656</v>
      </c>
      <c r="B9285">
        <v>0.56352400000000002</v>
      </c>
      <c r="C9285">
        <v>0.43647599999999998</v>
      </c>
      <c r="D9285">
        <v>0.56352400000000002</v>
      </c>
    </row>
    <row r="9286" spans="1:4" x14ac:dyDescent="0.2">
      <c r="A9286" t="s">
        <v>12657</v>
      </c>
      <c r="B9286">
        <v>0.41803400000000002</v>
      </c>
      <c r="C9286">
        <v>0.58196599999999998</v>
      </c>
      <c r="D9286">
        <v>0.41803400000000002</v>
      </c>
    </row>
    <row r="9287" spans="1:4" x14ac:dyDescent="0.2">
      <c r="A9287" t="s">
        <v>12658</v>
      </c>
      <c r="B9287">
        <v>0.44590200000000002</v>
      </c>
      <c r="C9287">
        <v>0.55409799999999998</v>
      </c>
      <c r="D9287">
        <v>0.44590200000000002</v>
      </c>
    </row>
    <row r="9288" spans="1:4" x14ac:dyDescent="0.2">
      <c r="A9288" t="s">
        <v>12659</v>
      </c>
      <c r="B9288">
        <v>0.47376400000000002</v>
      </c>
      <c r="C9288">
        <v>0.52623600000000004</v>
      </c>
      <c r="D9288">
        <v>0.47376400000000002</v>
      </c>
    </row>
    <row r="9289" spans="1:4" x14ac:dyDescent="0.2">
      <c r="A9289" t="s">
        <v>12660</v>
      </c>
      <c r="B9289">
        <v>0.50163899999999995</v>
      </c>
      <c r="C9289">
        <v>0.498361</v>
      </c>
      <c r="D9289">
        <v>0.50163899999999995</v>
      </c>
    </row>
    <row r="9290" spans="1:4" x14ac:dyDescent="0.2">
      <c r="A9290" t="s">
        <v>12661</v>
      </c>
      <c r="B9290">
        <v>0.52951400000000004</v>
      </c>
      <c r="C9290">
        <v>0.47048600000000002</v>
      </c>
      <c r="D9290">
        <v>0.52951400000000004</v>
      </c>
    </row>
    <row r="9291" spans="1:4" x14ac:dyDescent="0.2">
      <c r="A9291" t="s">
        <v>12662</v>
      </c>
      <c r="B9291">
        <v>0.55737700000000001</v>
      </c>
      <c r="C9291">
        <v>0.44262299999999999</v>
      </c>
      <c r="D9291">
        <v>0.55737700000000001</v>
      </c>
    </row>
    <row r="9292" spans="1:4" x14ac:dyDescent="0.2">
      <c r="A9292" t="s">
        <v>12663</v>
      </c>
      <c r="B9292">
        <v>0.58524399999999999</v>
      </c>
      <c r="C9292">
        <v>0.41475600000000001</v>
      </c>
      <c r="D9292">
        <v>0.58524399999999999</v>
      </c>
    </row>
    <row r="9293" spans="1:4" x14ac:dyDescent="0.2">
      <c r="A9293" t="s">
        <v>12664</v>
      </c>
      <c r="B9293">
        <v>0.61311499999999997</v>
      </c>
      <c r="C9293">
        <v>0.38688499999999998</v>
      </c>
      <c r="D9293">
        <v>0.61311499999999997</v>
      </c>
    </row>
    <row r="9294" spans="1:4" x14ac:dyDescent="0.2">
      <c r="A9294" t="s">
        <v>12665</v>
      </c>
      <c r="B9294">
        <v>0.640984</v>
      </c>
      <c r="C9294">
        <v>0.359016</v>
      </c>
      <c r="D9294">
        <v>0.640984</v>
      </c>
    </row>
    <row r="9295" spans="1:4" x14ac:dyDescent="0.2">
      <c r="A9295" t="s">
        <v>12666</v>
      </c>
      <c r="B9295">
        <v>0.66885300000000003</v>
      </c>
      <c r="C9295">
        <v>0.33114700000000002</v>
      </c>
      <c r="D9295">
        <v>0.66885300000000003</v>
      </c>
    </row>
    <row r="9296" spans="1:4" x14ac:dyDescent="0.2">
      <c r="A9296" t="s">
        <v>12667</v>
      </c>
      <c r="B9296">
        <v>0.69672500000000004</v>
      </c>
      <c r="C9296">
        <v>0.30327500000000002</v>
      </c>
      <c r="D9296">
        <v>0.69672500000000004</v>
      </c>
    </row>
    <row r="9297" spans="1:4" x14ac:dyDescent="0.2">
      <c r="A9297" t="s">
        <v>12668</v>
      </c>
      <c r="B9297">
        <v>0.31967099999999998</v>
      </c>
      <c r="C9297">
        <v>0.68032899999999996</v>
      </c>
      <c r="D9297">
        <v>0.31967099999999998</v>
      </c>
    </row>
    <row r="9298" spans="1:4" x14ac:dyDescent="0.2">
      <c r="A9298" t="s">
        <v>12669</v>
      </c>
      <c r="B9298">
        <v>0.34098400000000001</v>
      </c>
      <c r="C9298">
        <v>0.65901600000000005</v>
      </c>
      <c r="D9298">
        <v>0.34098400000000001</v>
      </c>
    </row>
    <row r="9299" spans="1:4" x14ac:dyDescent="0.2">
      <c r="A9299" t="s">
        <v>12670</v>
      </c>
      <c r="B9299">
        <v>0.36229499999999998</v>
      </c>
      <c r="C9299">
        <v>0.63770499999999997</v>
      </c>
      <c r="D9299">
        <v>0.36229499999999998</v>
      </c>
    </row>
    <row r="9300" spans="1:4" x14ac:dyDescent="0.2">
      <c r="A9300" t="s">
        <v>12671</v>
      </c>
      <c r="B9300">
        <v>0.383606</v>
      </c>
      <c r="C9300">
        <v>0.616394</v>
      </c>
      <c r="D9300">
        <v>0.383606</v>
      </c>
    </row>
    <row r="9301" spans="1:4" x14ac:dyDescent="0.2">
      <c r="A9301" t="s">
        <v>12672</v>
      </c>
      <c r="B9301">
        <v>0.40491899999999997</v>
      </c>
      <c r="C9301">
        <v>0.59508099999999997</v>
      </c>
      <c r="D9301">
        <v>0.40491899999999997</v>
      </c>
    </row>
    <row r="9302" spans="1:4" x14ac:dyDescent="0.2">
      <c r="A9302" t="s">
        <v>12673</v>
      </c>
      <c r="B9302">
        <v>0.42623100000000003</v>
      </c>
      <c r="C9302">
        <v>0.57376899999999997</v>
      </c>
      <c r="D9302">
        <v>0.42623100000000003</v>
      </c>
    </row>
    <row r="9303" spans="1:4" x14ac:dyDescent="0.2">
      <c r="A9303" t="s">
        <v>12674</v>
      </c>
      <c r="B9303">
        <v>0.44754100000000002</v>
      </c>
      <c r="C9303">
        <v>0.55245900000000003</v>
      </c>
      <c r="D9303">
        <v>0.44754100000000002</v>
      </c>
    </row>
    <row r="9304" spans="1:4" x14ac:dyDescent="0.2">
      <c r="A9304" t="s">
        <v>12675</v>
      </c>
      <c r="B9304">
        <v>0.46885399999999999</v>
      </c>
      <c r="C9304">
        <v>0.53114600000000001</v>
      </c>
      <c r="D9304">
        <v>0.46885399999999999</v>
      </c>
    </row>
    <row r="9305" spans="1:4" x14ac:dyDescent="0.2">
      <c r="A9305" t="s">
        <v>12676</v>
      </c>
      <c r="B9305">
        <v>0.49016399999999999</v>
      </c>
      <c r="C9305">
        <v>0.50983599999999996</v>
      </c>
      <c r="D9305">
        <v>0.49016399999999999</v>
      </c>
    </row>
    <row r="9306" spans="1:4" x14ac:dyDescent="0.2">
      <c r="A9306" t="s">
        <v>12677</v>
      </c>
      <c r="B9306">
        <v>0.51147600000000004</v>
      </c>
      <c r="C9306">
        <v>0.48852400000000001</v>
      </c>
      <c r="D9306">
        <v>0.51147600000000004</v>
      </c>
    </row>
    <row r="9307" spans="1:4" x14ac:dyDescent="0.2">
      <c r="A9307" t="s">
        <v>12678</v>
      </c>
      <c r="B9307">
        <v>0.53278599999999998</v>
      </c>
      <c r="C9307">
        <v>0.46721400000000002</v>
      </c>
      <c r="D9307">
        <v>0.53278599999999998</v>
      </c>
    </row>
    <row r="9308" spans="1:4" x14ac:dyDescent="0.2">
      <c r="A9308" t="s">
        <v>12679</v>
      </c>
      <c r="B9308">
        <v>0.35041</v>
      </c>
      <c r="C9308">
        <v>0.64959</v>
      </c>
      <c r="D9308">
        <v>0.35041</v>
      </c>
    </row>
    <row r="9309" spans="1:4" x14ac:dyDescent="0.2">
      <c r="A9309" t="s">
        <v>12680</v>
      </c>
      <c r="B9309">
        <v>0.37376700000000002</v>
      </c>
      <c r="C9309">
        <v>0.62623300000000004</v>
      </c>
      <c r="D9309">
        <v>0.37376700000000002</v>
      </c>
    </row>
    <row r="9310" spans="1:4" x14ac:dyDescent="0.2">
      <c r="A9310" t="s">
        <v>12681</v>
      </c>
      <c r="B9310">
        <v>0.39713199999999999</v>
      </c>
      <c r="C9310">
        <v>0.60286799999999996</v>
      </c>
      <c r="D9310">
        <v>0.39713199999999999</v>
      </c>
    </row>
    <row r="9311" spans="1:4" x14ac:dyDescent="0.2">
      <c r="A9311" t="s">
        <v>12682</v>
      </c>
      <c r="B9311">
        <v>0.42049399999999998</v>
      </c>
      <c r="C9311">
        <v>0.57950599999999997</v>
      </c>
      <c r="D9311">
        <v>0.42049399999999998</v>
      </c>
    </row>
    <row r="9312" spans="1:4" x14ac:dyDescent="0.2">
      <c r="A9312" t="s">
        <v>12683</v>
      </c>
      <c r="B9312">
        <v>0.443853</v>
      </c>
      <c r="C9312">
        <v>0.55614699999999995</v>
      </c>
      <c r="D9312">
        <v>0.443853</v>
      </c>
    </row>
    <row r="9313" spans="1:4" x14ac:dyDescent="0.2">
      <c r="A9313" t="s">
        <v>12684</v>
      </c>
      <c r="B9313">
        <v>0.46722000000000002</v>
      </c>
      <c r="C9313">
        <v>0.53278000000000003</v>
      </c>
      <c r="D9313">
        <v>0.46722000000000002</v>
      </c>
    </row>
    <row r="9314" spans="1:4" x14ac:dyDescent="0.2">
      <c r="A9314" t="s">
        <v>12685</v>
      </c>
      <c r="B9314">
        <v>0.49057400000000001</v>
      </c>
      <c r="C9314">
        <v>0.50942600000000005</v>
      </c>
      <c r="D9314">
        <v>0.49057400000000001</v>
      </c>
    </row>
    <row r="9315" spans="1:4" x14ac:dyDescent="0.2">
      <c r="A9315" t="s">
        <v>12686</v>
      </c>
      <c r="B9315">
        <v>0.51393500000000003</v>
      </c>
      <c r="C9315">
        <v>0.48606500000000002</v>
      </c>
      <c r="D9315">
        <v>0.51393500000000003</v>
      </c>
    </row>
    <row r="9316" spans="1:4" x14ac:dyDescent="0.2">
      <c r="A9316" t="s">
        <v>12687</v>
      </c>
      <c r="B9316">
        <v>0.537296</v>
      </c>
      <c r="C9316">
        <v>0.462704</v>
      </c>
      <c r="D9316">
        <v>0.537296</v>
      </c>
    </row>
    <row r="9317" spans="1:4" x14ac:dyDescent="0.2">
      <c r="A9317" t="s">
        <v>12688</v>
      </c>
      <c r="B9317">
        <v>0.56065600000000004</v>
      </c>
      <c r="C9317">
        <v>0.43934400000000001</v>
      </c>
      <c r="D9317">
        <v>0.56065600000000004</v>
      </c>
    </row>
    <row r="9318" spans="1:4" x14ac:dyDescent="0.2">
      <c r="A9318" t="s">
        <v>12689</v>
      </c>
      <c r="B9318">
        <v>0.58401400000000003</v>
      </c>
      <c r="C9318">
        <v>0.41598600000000002</v>
      </c>
      <c r="D9318">
        <v>0.58401400000000003</v>
      </c>
    </row>
    <row r="9319" spans="1:4" x14ac:dyDescent="0.2">
      <c r="A9319" t="s">
        <v>12690</v>
      </c>
      <c r="B9319">
        <v>0.38114799999999999</v>
      </c>
      <c r="C9319">
        <v>0.61885199999999996</v>
      </c>
      <c r="D9319">
        <v>0.38114799999999999</v>
      </c>
    </row>
    <row r="9320" spans="1:4" x14ac:dyDescent="0.2">
      <c r="A9320" t="s">
        <v>12691</v>
      </c>
      <c r="B9320">
        <v>0.40655999999999998</v>
      </c>
      <c r="C9320">
        <v>0.59343999999999997</v>
      </c>
      <c r="D9320">
        <v>0.40655999999999998</v>
      </c>
    </row>
    <row r="9321" spans="1:4" x14ac:dyDescent="0.2">
      <c r="A9321" t="s">
        <v>12692</v>
      </c>
      <c r="B9321">
        <v>0.43196800000000002</v>
      </c>
      <c r="C9321">
        <v>0.56803199999999998</v>
      </c>
      <c r="D9321">
        <v>0.43196800000000002</v>
      </c>
    </row>
    <row r="9322" spans="1:4" x14ac:dyDescent="0.2">
      <c r="A9322" t="s">
        <v>12693</v>
      </c>
      <c r="B9322">
        <v>0.45737899999999998</v>
      </c>
      <c r="C9322">
        <v>0.54262100000000002</v>
      </c>
      <c r="D9322">
        <v>0.45737899999999998</v>
      </c>
    </row>
    <row r="9323" spans="1:4" x14ac:dyDescent="0.2">
      <c r="A9323" t="s">
        <v>12694</v>
      </c>
      <c r="B9323">
        <v>0.48278700000000002</v>
      </c>
      <c r="C9323">
        <v>0.51721300000000003</v>
      </c>
      <c r="D9323">
        <v>0.48278700000000002</v>
      </c>
    </row>
    <row r="9324" spans="1:4" x14ac:dyDescent="0.2">
      <c r="A9324" t="s">
        <v>12695</v>
      </c>
      <c r="B9324">
        <v>0.50819999999999999</v>
      </c>
      <c r="C9324">
        <v>0.49180000000000001</v>
      </c>
      <c r="D9324">
        <v>0.50819999999999999</v>
      </c>
    </row>
    <row r="9325" spans="1:4" x14ac:dyDescent="0.2">
      <c r="A9325" t="s">
        <v>12696</v>
      </c>
      <c r="B9325">
        <v>0.53361099999999995</v>
      </c>
      <c r="C9325">
        <v>0.466389</v>
      </c>
      <c r="D9325">
        <v>0.53361099999999995</v>
      </c>
    </row>
    <row r="9326" spans="1:4" x14ac:dyDescent="0.2">
      <c r="A9326" t="s">
        <v>12697</v>
      </c>
      <c r="B9326">
        <v>0.55901599999999996</v>
      </c>
      <c r="C9326">
        <v>0.44098399999999999</v>
      </c>
      <c r="D9326">
        <v>0.55901599999999996</v>
      </c>
    </row>
    <row r="9327" spans="1:4" x14ac:dyDescent="0.2">
      <c r="A9327" t="s">
        <v>12698</v>
      </c>
      <c r="B9327">
        <v>0.58442400000000005</v>
      </c>
      <c r="C9327">
        <v>0.415576</v>
      </c>
      <c r="D9327">
        <v>0.58442400000000005</v>
      </c>
    </row>
    <row r="9328" spans="1:4" x14ac:dyDescent="0.2">
      <c r="A9328" t="s">
        <v>12699</v>
      </c>
      <c r="B9328">
        <v>0.60983500000000002</v>
      </c>
      <c r="C9328">
        <v>0.39016499999999998</v>
      </c>
      <c r="D9328">
        <v>0.60983500000000002</v>
      </c>
    </row>
    <row r="9329" spans="1:4" x14ac:dyDescent="0.2">
      <c r="A9329" t="s">
        <v>12700</v>
      </c>
      <c r="B9329">
        <v>0.63524599999999998</v>
      </c>
      <c r="C9329">
        <v>0.36475400000000002</v>
      </c>
      <c r="D9329">
        <v>0.63524599999999998</v>
      </c>
    </row>
    <row r="9330" spans="1:4" x14ac:dyDescent="0.2">
      <c r="A9330" t="s">
        <v>12701</v>
      </c>
      <c r="B9330">
        <v>0.31967099999999998</v>
      </c>
      <c r="C9330">
        <v>0.68032899999999996</v>
      </c>
      <c r="D9330">
        <v>0.31967099999999998</v>
      </c>
    </row>
    <row r="9331" spans="1:4" x14ac:dyDescent="0.2">
      <c r="A9331" t="s">
        <v>12702</v>
      </c>
      <c r="B9331">
        <v>0.34098400000000001</v>
      </c>
      <c r="C9331">
        <v>0.65901600000000005</v>
      </c>
      <c r="D9331">
        <v>0.34098400000000001</v>
      </c>
    </row>
    <row r="9332" spans="1:4" x14ac:dyDescent="0.2">
      <c r="A9332" t="s">
        <v>12703</v>
      </c>
      <c r="B9332">
        <v>0.36229499999999998</v>
      </c>
      <c r="C9332">
        <v>0.63770499999999997</v>
      </c>
      <c r="D9332">
        <v>0.36229499999999998</v>
      </c>
    </row>
    <row r="9333" spans="1:4" x14ac:dyDescent="0.2">
      <c r="A9333" t="s">
        <v>12704</v>
      </c>
      <c r="B9333">
        <v>0.383606</v>
      </c>
      <c r="C9333">
        <v>0.616394</v>
      </c>
      <c r="D9333">
        <v>0.383606</v>
      </c>
    </row>
    <row r="9334" spans="1:4" x14ac:dyDescent="0.2">
      <c r="A9334" t="s">
        <v>12705</v>
      </c>
      <c r="B9334">
        <v>0.40491899999999997</v>
      </c>
      <c r="C9334">
        <v>0.59508099999999997</v>
      </c>
      <c r="D9334">
        <v>0.40491899999999997</v>
      </c>
    </row>
    <row r="9335" spans="1:4" x14ac:dyDescent="0.2">
      <c r="A9335" t="s">
        <v>12706</v>
      </c>
      <c r="B9335">
        <v>0.42623100000000003</v>
      </c>
      <c r="C9335">
        <v>0.57376899999999997</v>
      </c>
      <c r="D9335">
        <v>0.42623100000000003</v>
      </c>
    </row>
    <row r="9336" spans="1:4" x14ac:dyDescent="0.2">
      <c r="A9336" t="s">
        <v>12707</v>
      </c>
      <c r="B9336">
        <v>0.44754100000000002</v>
      </c>
      <c r="C9336">
        <v>0.55245900000000003</v>
      </c>
      <c r="D9336">
        <v>0.44754100000000002</v>
      </c>
    </row>
    <row r="9337" spans="1:4" x14ac:dyDescent="0.2">
      <c r="A9337" t="s">
        <v>12708</v>
      </c>
      <c r="B9337">
        <v>0.46885399999999999</v>
      </c>
      <c r="C9337">
        <v>0.53114600000000001</v>
      </c>
      <c r="D9337">
        <v>0.46885399999999999</v>
      </c>
    </row>
    <row r="9338" spans="1:4" x14ac:dyDescent="0.2">
      <c r="A9338" t="s">
        <v>12709</v>
      </c>
      <c r="B9338">
        <v>0.49016399999999999</v>
      </c>
      <c r="C9338">
        <v>0.50983599999999996</v>
      </c>
      <c r="D9338">
        <v>0.49016399999999999</v>
      </c>
    </row>
    <row r="9339" spans="1:4" x14ac:dyDescent="0.2">
      <c r="A9339" t="s">
        <v>12710</v>
      </c>
      <c r="B9339">
        <v>0.51147600000000004</v>
      </c>
      <c r="C9339">
        <v>0.48852400000000001</v>
      </c>
      <c r="D9339">
        <v>0.51147600000000004</v>
      </c>
    </row>
    <row r="9340" spans="1:4" x14ac:dyDescent="0.2">
      <c r="A9340" t="s">
        <v>12711</v>
      </c>
      <c r="B9340">
        <v>0.53278599999999998</v>
      </c>
      <c r="C9340">
        <v>0.46721400000000002</v>
      </c>
      <c r="D9340">
        <v>0.53278599999999998</v>
      </c>
    </row>
    <row r="9341" spans="1:4" x14ac:dyDescent="0.2">
      <c r="A9341" t="s">
        <v>12712</v>
      </c>
      <c r="B9341">
        <v>0.31967099999999998</v>
      </c>
      <c r="C9341">
        <v>0.68032899999999996</v>
      </c>
      <c r="D9341">
        <v>0.31967099999999998</v>
      </c>
    </row>
    <row r="9342" spans="1:4" x14ac:dyDescent="0.2">
      <c r="A9342" t="s">
        <v>12713</v>
      </c>
      <c r="B9342">
        <v>0.34098400000000001</v>
      </c>
      <c r="C9342">
        <v>0.65901600000000005</v>
      </c>
      <c r="D9342">
        <v>0.34098400000000001</v>
      </c>
    </row>
    <row r="9343" spans="1:4" x14ac:dyDescent="0.2">
      <c r="A9343" t="s">
        <v>12714</v>
      </c>
      <c r="B9343">
        <v>0.36229499999999998</v>
      </c>
      <c r="C9343">
        <v>0.63770499999999997</v>
      </c>
      <c r="D9343">
        <v>0.36229499999999998</v>
      </c>
    </row>
    <row r="9344" spans="1:4" x14ac:dyDescent="0.2">
      <c r="A9344" t="s">
        <v>12715</v>
      </c>
      <c r="B9344">
        <v>0.383606</v>
      </c>
      <c r="C9344">
        <v>0.616394</v>
      </c>
      <c r="D9344">
        <v>0.383606</v>
      </c>
    </row>
    <row r="9345" spans="1:4" x14ac:dyDescent="0.2">
      <c r="A9345" t="s">
        <v>12716</v>
      </c>
      <c r="B9345">
        <v>0.40491899999999997</v>
      </c>
      <c r="C9345">
        <v>0.59508099999999997</v>
      </c>
      <c r="D9345">
        <v>0.40491899999999997</v>
      </c>
    </row>
    <row r="9346" spans="1:4" x14ac:dyDescent="0.2">
      <c r="A9346" t="s">
        <v>12717</v>
      </c>
      <c r="B9346">
        <v>0.42623100000000003</v>
      </c>
      <c r="C9346">
        <v>0.57376899999999997</v>
      </c>
      <c r="D9346">
        <v>0.42623100000000003</v>
      </c>
    </row>
    <row r="9347" spans="1:4" x14ac:dyDescent="0.2">
      <c r="A9347" t="s">
        <v>12718</v>
      </c>
      <c r="B9347">
        <v>0.44754100000000002</v>
      </c>
      <c r="C9347">
        <v>0.55245900000000003</v>
      </c>
      <c r="D9347">
        <v>0.44754100000000002</v>
      </c>
    </row>
    <row r="9348" spans="1:4" x14ac:dyDescent="0.2">
      <c r="A9348" t="s">
        <v>12719</v>
      </c>
      <c r="B9348">
        <v>0.46885399999999999</v>
      </c>
      <c r="C9348">
        <v>0.53114600000000001</v>
      </c>
      <c r="D9348">
        <v>0.46885399999999999</v>
      </c>
    </row>
    <row r="9349" spans="1:4" x14ac:dyDescent="0.2">
      <c r="A9349" t="s">
        <v>12720</v>
      </c>
      <c r="B9349">
        <v>0.49016399999999999</v>
      </c>
      <c r="C9349">
        <v>0.50983599999999996</v>
      </c>
      <c r="D9349">
        <v>0.49016399999999999</v>
      </c>
    </row>
    <row r="9350" spans="1:4" x14ac:dyDescent="0.2">
      <c r="A9350" t="s">
        <v>12721</v>
      </c>
      <c r="B9350">
        <v>0.51147600000000004</v>
      </c>
      <c r="C9350">
        <v>0.48852400000000001</v>
      </c>
      <c r="D9350">
        <v>0.51147600000000004</v>
      </c>
    </row>
    <row r="9351" spans="1:4" x14ac:dyDescent="0.2">
      <c r="A9351" t="s">
        <v>12722</v>
      </c>
      <c r="B9351">
        <v>0.53278599999999998</v>
      </c>
      <c r="C9351">
        <v>0.46721400000000002</v>
      </c>
      <c r="D9351">
        <v>0.53278599999999998</v>
      </c>
    </row>
    <row r="9352" spans="1:4" x14ac:dyDescent="0.2">
      <c r="A9352" t="s">
        <v>12723</v>
      </c>
    </row>
    <row r="9353" spans="1:4" x14ac:dyDescent="0.2">
      <c r="A9353" t="s">
        <v>12724</v>
      </c>
    </row>
    <row r="9354" spans="1:4" x14ac:dyDescent="0.2">
      <c r="A9354" t="s">
        <v>12725</v>
      </c>
    </row>
    <row r="9355" spans="1:4" x14ac:dyDescent="0.2">
      <c r="A9355" t="s">
        <v>12726</v>
      </c>
    </row>
    <row r="9356" spans="1:4" x14ac:dyDescent="0.2">
      <c r="A9356" t="s">
        <v>12727</v>
      </c>
    </row>
    <row r="9357" spans="1:4" x14ac:dyDescent="0.2">
      <c r="A9357" t="s">
        <v>12728</v>
      </c>
    </row>
    <row r="9358" spans="1:4" x14ac:dyDescent="0.2">
      <c r="A9358" t="s">
        <v>12729</v>
      </c>
    </row>
    <row r="9359" spans="1:4" x14ac:dyDescent="0.2">
      <c r="A9359" t="s">
        <v>12730</v>
      </c>
    </row>
    <row r="9360" spans="1:4" x14ac:dyDescent="0.2">
      <c r="A9360" t="s">
        <v>12731</v>
      </c>
    </row>
    <row r="9361" spans="1:1" x14ac:dyDescent="0.2">
      <c r="A9361" t="s">
        <v>12732</v>
      </c>
    </row>
    <row r="9362" spans="1:1" x14ac:dyDescent="0.2">
      <c r="A9362" t="s">
        <v>12733</v>
      </c>
    </row>
    <row r="9363" spans="1:1" x14ac:dyDescent="0.2">
      <c r="A9363" t="s">
        <v>12734</v>
      </c>
    </row>
    <row r="9364" spans="1:1" x14ac:dyDescent="0.2">
      <c r="A9364" t="s">
        <v>12735</v>
      </c>
    </row>
    <row r="9365" spans="1:1" x14ac:dyDescent="0.2">
      <c r="A9365" t="s">
        <v>12736</v>
      </c>
    </row>
    <row r="9366" spans="1:1" x14ac:dyDescent="0.2">
      <c r="A9366" t="s">
        <v>12737</v>
      </c>
    </row>
    <row r="9367" spans="1:1" x14ac:dyDescent="0.2">
      <c r="A9367" t="s">
        <v>12738</v>
      </c>
    </row>
    <row r="9368" spans="1:1" x14ac:dyDescent="0.2">
      <c r="A9368" t="s">
        <v>12739</v>
      </c>
    </row>
    <row r="9369" spans="1:1" x14ac:dyDescent="0.2">
      <c r="A9369" t="s">
        <v>12740</v>
      </c>
    </row>
    <row r="9370" spans="1:1" x14ac:dyDescent="0.2">
      <c r="A9370" t="s">
        <v>12741</v>
      </c>
    </row>
    <row r="9371" spans="1:1" x14ac:dyDescent="0.2">
      <c r="A9371" t="s">
        <v>12742</v>
      </c>
    </row>
    <row r="9372" spans="1:1" x14ac:dyDescent="0.2">
      <c r="A9372" t="s">
        <v>12743</v>
      </c>
    </row>
    <row r="9373" spans="1:1" x14ac:dyDescent="0.2">
      <c r="A9373" t="s">
        <v>12744</v>
      </c>
    </row>
    <row r="9374" spans="1:1" x14ac:dyDescent="0.2">
      <c r="A9374" t="s">
        <v>12745</v>
      </c>
    </row>
    <row r="9375" spans="1:1" x14ac:dyDescent="0.2">
      <c r="A9375" t="s">
        <v>12746</v>
      </c>
    </row>
    <row r="9376" spans="1:1" x14ac:dyDescent="0.2">
      <c r="A9376" t="s">
        <v>12747</v>
      </c>
    </row>
    <row r="9377" spans="1:1" x14ac:dyDescent="0.2">
      <c r="A9377" t="s">
        <v>12748</v>
      </c>
    </row>
    <row r="9378" spans="1:1" x14ac:dyDescent="0.2">
      <c r="A9378" t="s">
        <v>12749</v>
      </c>
    </row>
    <row r="9379" spans="1:1" x14ac:dyDescent="0.2">
      <c r="A9379" t="s">
        <v>12750</v>
      </c>
    </row>
    <row r="9380" spans="1:1" x14ac:dyDescent="0.2">
      <c r="A9380" t="s">
        <v>12751</v>
      </c>
    </row>
    <row r="9381" spans="1:1" x14ac:dyDescent="0.2">
      <c r="A9381" t="s">
        <v>12752</v>
      </c>
    </row>
    <row r="9382" spans="1:1" x14ac:dyDescent="0.2">
      <c r="A9382" t="s">
        <v>12753</v>
      </c>
    </row>
    <row r="9383" spans="1:1" x14ac:dyDescent="0.2">
      <c r="A9383" t="s">
        <v>12754</v>
      </c>
    </row>
    <row r="9384" spans="1:1" x14ac:dyDescent="0.2">
      <c r="A9384" t="s">
        <v>12755</v>
      </c>
    </row>
    <row r="9385" spans="1:1" x14ac:dyDescent="0.2">
      <c r="A9385" t="s">
        <v>12756</v>
      </c>
    </row>
    <row r="9386" spans="1:1" x14ac:dyDescent="0.2">
      <c r="A9386" t="s">
        <v>12757</v>
      </c>
    </row>
    <row r="9387" spans="1:1" x14ac:dyDescent="0.2">
      <c r="A9387" t="s">
        <v>12758</v>
      </c>
    </row>
    <row r="9388" spans="1:1" x14ac:dyDescent="0.2">
      <c r="A9388" t="s">
        <v>12759</v>
      </c>
    </row>
    <row r="9389" spans="1:1" x14ac:dyDescent="0.2">
      <c r="A9389" t="s">
        <v>12760</v>
      </c>
    </row>
    <row r="9390" spans="1:1" x14ac:dyDescent="0.2">
      <c r="A9390" t="s">
        <v>12761</v>
      </c>
    </row>
    <row r="9391" spans="1:1" x14ac:dyDescent="0.2">
      <c r="A9391" t="s">
        <v>12762</v>
      </c>
    </row>
    <row r="9392" spans="1:1" x14ac:dyDescent="0.2">
      <c r="A9392" t="s">
        <v>12763</v>
      </c>
    </row>
    <row r="9393" spans="1:1" x14ac:dyDescent="0.2">
      <c r="A9393" t="s">
        <v>12764</v>
      </c>
    </row>
    <row r="9394" spans="1:1" x14ac:dyDescent="0.2">
      <c r="A9394" t="s">
        <v>12765</v>
      </c>
    </row>
    <row r="9395" spans="1:1" x14ac:dyDescent="0.2">
      <c r="A9395" t="s">
        <v>12766</v>
      </c>
    </row>
    <row r="9396" spans="1:1" x14ac:dyDescent="0.2">
      <c r="A9396" t="s">
        <v>12767</v>
      </c>
    </row>
    <row r="9397" spans="1:1" x14ac:dyDescent="0.2">
      <c r="A9397" t="s">
        <v>12768</v>
      </c>
    </row>
    <row r="9398" spans="1:1" x14ac:dyDescent="0.2">
      <c r="A9398" t="s">
        <v>12769</v>
      </c>
    </row>
    <row r="9399" spans="1:1" x14ac:dyDescent="0.2">
      <c r="A9399" t="s">
        <v>12770</v>
      </c>
    </row>
    <row r="9400" spans="1:1" x14ac:dyDescent="0.2">
      <c r="A9400" t="s">
        <v>12771</v>
      </c>
    </row>
    <row r="9401" spans="1:1" x14ac:dyDescent="0.2">
      <c r="A9401" t="s">
        <v>12772</v>
      </c>
    </row>
    <row r="9402" spans="1:1" x14ac:dyDescent="0.2">
      <c r="A9402" t="s">
        <v>12773</v>
      </c>
    </row>
    <row r="9403" spans="1:1" x14ac:dyDescent="0.2">
      <c r="A9403" t="s">
        <v>12774</v>
      </c>
    </row>
    <row r="9404" spans="1:1" x14ac:dyDescent="0.2">
      <c r="A9404" t="s">
        <v>12775</v>
      </c>
    </row>
    <row r="9405" spans="1:1" x14ac:dyDescent="0.2">
      <c r="A9405" t="s">
        <v>12776</v>
      </c>
    </row>
    <row r="9406" spans="1:1" x14ac:dyDescent="0.2">
      <c r="A9406" t="s">
        <v>12777</v>
      </c>
    </row>
    <row r="9407" spans="1:1" x14ac:dyDescent="0.2">
      <c r="A9407" t="s">
        <v>12778</v>
      </c>
    </row>
    <row r="9408" spans="1:1" x14ac:dyDescent="0.2">
      <c r="A9408" t="s">
        <v>12779</v>
      </c>
    </row>
    <row r="9409" spans="1:1" x14ac:dyDescent="0.2">
      <c r="A9409" t="s">
        <v>12780</v>
      </c>
    </row>
    <row r="9410" spans="1:1" x14ac:dyDescent="0.2">
      <c r="A9410" t="s">
        <v>12781</v>
      </c>
    </row>
    <row r="9411" spans="1:1" x14ac:dyDescent="0.2">
      <c r="A9411" t="s">
        <v>12782</v>
      </c>
    </row>
    <row r="9412" spans="1:1" x14ac:dyDescent="0.2">
      <c r="A9412" t="s">
        <v>12783</v>
      </c>
    </row>
    <row r="9413" spans="1:1" x14ac:dyDescent="0.2">
      <c r="A9413" t="s">
        <v>12784</v>
      </c>
    </row>
    <row r="9414" spans="1:1" x14ac:dyDescent="0.2">
      <c r="A9414" t="s">
        <v>12785</v>
      </c>
    </row>
    <row r="9415" spans="1:1" x14ac:dyDescent="0.2">
      <c r="A9415" t="s">
        <v>12786</v>
      </c>
    </row>
    <row r="9416" spans="1:1" x14ac:dyDescent="0.2">
      <c r="A9416" t="s">
        <v>12787</v>
      </c>
    </row>
    <row r="9417" spans="1:1" x14ac:dyDescent="0.2">
      <c r="A9417" t="s">
        <v>12788</v>
      </c>
    </row>
    <row r="9418" spans="1:1" x14ac:dyDescent="0.2">
      <c r="A9418" t="s">
        <v>12789</v>
      </c>
    </row>
    <row r="9419" spans="1:1" x14ac:dyDescent="0.2">
      <c r="A9419" t="s">
        <v>12790</v>
      </c>
    </row>
    <row r="9420" spans="1:1" x14ac:dyDescent="0.2">
      <c r="A9420" t="s">
        <v>12791</v>
      </c>
    </row>
    <row r="9421" spans="1:1" x14ac:dyDescent="0.2">
      <c r="A9421" t="s">
        <v>12792</v>
      </c>
    </row>
    <row r="9422" spans="1:1" x14ac:dyDescent="0.2">
      <c r="A9422" t="s">
        <v>12793</v>
      </c>
    </row>
    <row r="9423" spans="1:1" x14ac:dyDescent="0.2">
      <c r="A9423" t="s">
        <v>12794</v>
      </c>
    </row>
    <row r="9424" spans="1:1" x14ac:dyDescent="0.2">
      <c r="A9424" t="s">
        <v>12795</v>
      </c>
    </row>
    <row r="9425" spans="1:1" x14ac:dyDescent="0.2">
      <c r="A9425" t="s">
        <v>12796</v>
      </c>
    </row>
    <row r="9426" spans="1:1" x14ac:dyDescent="0.2">
      <c r="A9426" t="s">
        <v>12797</v>
      </c>
    </row>
    <row r="9427" spans="1:1" x14ac:dyDescent="0.2">
      <c r="A9427" t="s">
        <v>12798</v>
      </c>
    </row>
    <row r="9428" spans="1:1" x14ac:dyDescent="0.2">
      <c r="A9428" t="s">
        <v>12799</v>
      </c>
    </row>
    <row r="9429" spans="1:1" x14ac:dyDescent="0.2">
      <c r="A9429" t="s">
        <v>12800</v>
      </c>
    </row>
    <row r="9430" spans="1:1" x14ac:dyDescent="0.2">
      <c r="A9430" t="s">
        <v>12801</v>
      </c>
    </row>
    <row r="9431" spans="1:1" x14ac:dyDescent="0.2">
      <c r="A9431" t="s">
        <v>12802</v>
      </c>
    </row>
    <row r="9432" spans="1:1" x14ac:dyDescent="0.2">
      <c r="A9432" t="s">
        <v>12803</v>
      </c>
    </row>
    <row r="9433" spans="1:1" x14ac:dyDescent="0.2">
      <c r="A9433" t="s">
        <v>12804</v>
      </c>
    </row>
    <row r="9434" spans="1:1" x14ac:dyDescent="0.2">
      <c r="A9434" t="s">
        <v>12805</v>
      </c>
    </row>
    <row r="9435" spans="1:1" x14ac:dyDescent="0.2">
      <c r="A9435" t="s">
        <v>12806</v>
      </c>
    </row>
    <row r="9436" spans="1:1" x14ac:dyDescent="0.2">
      <c r="A9436" t="s">
        <v>12807</v>
      </c>
    </row>
    <row r="9437" spans="1:1" x14ac:dyDescent="0.2">
      <c r="A9437" t="s">
        <v>12808</v>
      </c>
    </row>
    <row r="9438" spans="1:1" x14ac:dyDescent="0.2">
      <c r="A9438" t="s">
        <v>12809</v>
      </c>
    </row>
    <row r="9439" spans="1:1" x14ac:dyDescent="0.2">
      <c r="A9439" t="s">
        <v>12810</v>
      </c>
    </row>
    <row r="9440" spans="1:1" x14ac:dyDescent="0.2">
      <c r="A9440" t="s">
        <v>12811</v>
      </c>
    </row>
    <row r="9441" spans="1:1" x14ac:dyDescent="0.2">
      <c r="A9441" t="s">
        <v>12812</v>
      </c>
    </row>
    <row r="9442" spans="1:1" x14ac:dyDescent="0.2">
      <c r="A9442" t="s">
        <v>12813</v>
      </c>
    </row>
    <row r="9443" spans="1:1" x14ac:dyDescent="0.2">
      <c r="A9443" t="s">
        <v>12814</v>
      </c>
    </row>
    <row r="9444" spans="1:1" x14ac:dyDescent="0.2">
      <c r="A9444" t="s">
        <v>12815</v>
      </c>
    </row>
    <row r="9445" spans="1:1" x14ac:dyDescent="0.2">
      <c r="A9445" t="s">
        <v>12816</v>
      </c>
    </row>
    <row r="9446" spans="1:1" x14ac:dyDescent="0.2">
      <c r="A9446" t="s">
        <v>12817</v>
      </c>
    </row>
    <row r="9447" spans="1:1" x14ac:dyDescent="0.2">
      <c r="A9447" t="s">
        <v>12818</v>
      </c>
    </row>
    <row r="9448" spans="1:1" x14ac:dyDescent="0.2">
      <c r="A9448" t="s">
        <v>12819</v>
      </c>
    </row>
    <row r="9449" spans="1:1" x14ac:dyDescent="0.2">
      <c r="A9449" t="s">
        <v>12820</v>
      </c>
    </row>
    <row r="9450" spans="1:1" x14ac:dyDescent="0.2">
      <c r="A9450" t="s">
        <v>12821</v>
      </c>
    </row>
    <row r="9451" spans="1:1" x14ac:dyDescent="0.2">
      <c r="A9451" t="s">
        <v>12822</v>
      </c>
    </row>
    <row r="9452" spans="1:1" x14ac:dyDescent="0.2">
      <c r="A9452" t="s">
        <v>12823</v>
      </c>
    </row>
    <row r="9453" spans="1:1" x14ac:dyDescent="0.2">
      <c r="A9453" t="s">
        <v>12824</v>
      </c>
    </row>
    <row r="9454" spans="1:1" x14ac:dyDescent="0.2">
      <c r="A9454" t="s">
        <v>12825</v>
      </c>
    </row>
    <row r="9455" spans="1:1" x14ac:dyDescent="0.2">
      <c r="A9455" t="s">
        <v>12826</v>
      </c>
    </row>
    <row r="9456" spans="1:1" x14ac:dyDescent="0.2">
      <c r="A9456" t="s">
        <v>12827</v>
      </c>
    </row>
    <row r="9457" spans="1:1" x14ac:dyDescent="0.2">
      <c r="A9457" t="s">
        <v>12828</v>
      </c>
    </row>
    <row r="9458" spans="1:1" x14ac:dyDescent="0.2">
      <c r="A9458" t="s">
        <v>12829</v>
      </c>
    </row>
    <row r="9459" spans="1:1" x14ac:dyDescent="0.2">
      <c r="A9459" t="s">
        <v>12830</v>
      </c>
    </row>
    <row r="9460" spans="1:1" x14ac:dyDescent="0.2">
      <c r="A9460" t="s">
        <v>12831</v>
      </c>
    </row>
    <row r="9461" spans="1:1" x14ac:dyDescent="0.2">
      <c r="A9461" t="s">
        <v>12832</v>
      </c>
    </row>
    <row r="9462" spans="1:1" x14ac:dyDescent="0.2">
      <c r="A9462" t="s">
        <v>12833</v>
      </c>
    </row>
    <row r="9463" spans="1:1" x14ac:dyDescent="0.2">
      <c r="A9463" t="s">
        <v>12834</v>
      </c>
    </row>
    <row r="9464" spans="1:1" x14ac:dyDescent="0.2">
      <c r="A9464" t="s">
        <v>12835</v>
      </c>
    </row>
    <row r="9465" spans="1:1" x14ac:dyDescent="0.2">
      <c r="A9465" t="s">
        <v>12836</v>
      </c>
    </row>
    <row r="9466" spans="1:1" x14ac:dyDescent="0.2">
      <c r="A9466" t="s">
        <v>12837</v>
      </c>
    </row>
    <row r="9467" spans="1:1" x14ac:dyDescent="0.2">
      <c r="A9467" t="s">
        <v>12838</v>
      </c>
    </row>
    <row r="9468" spans="1:1" x14ac:dyDescent="0.2">
      <c r="A9468" t="s">
        <v>12839</v>
      </c>
    </row>
    <row r="9469" spans="1:1" x14ac:dyDescent="0.2">
      <c r="A9469" t="s">
        <v>12840</v>
      </c>
    </row>
    <row r="9470" spans="1:1" x14ac:dyDescent="0.2">
      <c r="A9470" t="s">
        <v>12841</v>
      </c>
    </row>
    <row r="9471" spans="1:1" x14ac:dyDescent="0.2">
      <c r="A9471" t="s">
        <v>12842</v>
      </c>
    </row>
    <row r="9472" spans="1:1" x14ac:dyDescent="0.2">
      <c r="A9472" t="s">
        <v>12843</v>
      </c>
    </row>
    <row r="9473" spans="1:1" x14ac:dyDescent="0.2">
      <c r="A9473" t="s">
        <v>12844</v>
      </c>
    </row>
    <row r="9474" spans="1:1" x14ac:dyDescent="0.2">
      <c r="A9474" t="s">
        <v>12845</v>
      </c>
    </row>
    <row r="9475" spans="1:1" x14ac:dyDescent="0.2">
      <c r="A9475" t="s">
        <v>12846</v>
      </c>
    </row>
    <row r="9476" spans="1:1" x14ac:dyDescent="0.2">
      <c r="A9476" t="s">
        <v>12847</v>
      </c>
    </row>
    <row r="9477" spans="1:1" x14ac:dyDescent="0.2">
      <c r="A9477" t="s">
        <v>12848</v>
      </c>
    </row>
    <row r="9478" spans="1:1" x14ac:dyDescent="0.2">
      <c r="A9478" t="s">
        <v>12849</v>
      </c>
    </row>
    <row r="9479" spans="1:1" x14ac:dyDescent="0.2">
      <c r="A9479" t="s">
        <v>12850</v>
      </c>
    </row>
    <row r="9480" spans="1:1" x14ac:dyDescent="0.2">
      <c r="A9480" t="s">
        <v>12851</v>
      </c>
    </row>
    <row r="9481" spans="1:1" x14ac:dyDescent="0.2">
      <c r="A9481" t="s">
        <v>12852</v>
      </c>
    </row>
    <row r="9482" spans="1:1" x14ac:dyDescent="0.2">
      <c r="A9482" t="s">
        <v>12853</v>
      </c>
    </row>
    <row r="9483" spans="1:1" x14ac:dyDescent="0.2">
      <c r="A9483" t="s">
        <v>12854</v>
      </c>
    </row>
    <row r="9484" spans="1:1" x14ac:dyDescent="0.2">
      <c r="A9484" t="s">
        <v>12855</v>
      </c>
    </row>
    <row r="9485" spans="1:1" x14ac:dyDescent="0.2">
      <c r="A9485" t="s">
        <v>12856</v>
      </c>
    </row>
    <row r="9486" spans="1:1" x14ac:dyDescent="0.2">
      <c r="A9486" t="s">
        <v>12857</v>
      </c>
    </row>
    <row r="9487" spans="1:1" x14ac:dyDescent="0.2">
      <c r="A9487" t="s">
        <v>12858</v>
      </c>
    </row>
    <row r="9488" spans="1:1" x14ac:dyDescent="0.2">
      <c r="A9488" t="s">
        <v>12859</v>
      </c>
    </row>
    <row r="9489" spans="1:1" x14ac:dyDescent="0.2">
      <c r="A9489" t="s">
        <v>12860</v>
      </c>
    </row>
    <row r="9490" spans="1:1" x14ac:dyDescent="0.2">
      <c r="A9490" t="s">
        <v>12861</v>
      </c>
    </row>
    <row r="9491" spans="1:1" x14ac:dyDescent="0.2">
      <c r="A9491" t="s">
        <v>12862</v>
      </c>
    </row>
    <row r="9492" spans="1:1" x14ac:dyDescent="0.2">
      <c r="A9492" t="s">
        <v>12863</v>
      </c>
    </row>
    <row r="9493" spans="1:1" x14ac:dyDescent="0.2">
      <c r="A9493" t="s">
        <v>12864</v>
      </c>
    </row>
    <row r="9494" spans="1:1" x14ac:dyDescent="0.2">
      <c r="A9494" t="s">
        <v>12865</v>
      </c>
    </row>
    <row r="9495" spans="1:1" x14ac:dyDescent="0.2">
      <c r="A9495" t="s">
        <v>12866</v>
      </c>
    </row>
    <row r="9496" spans="1:1" x14ac:dyDescent="0.2">
      <c r="A9496" t="s">
        <v>12867</v>
      </c>
    </row>
    <row r="9497" spans="1:1" x14ac:dyDescent="0.2">
      <c r="A9497" t="s">
        <v>12868</v>
      </c>
    </row>
    <row r="9498" spans="1:1" x14ac:dyDescent="0.2">
      <c r="A9498" t="s">
        <v>12869</v>
      </c>
    </row>
    <row r="9499" spans="1:1" x14ac:dyDescent="0.2">
      <c r="A9499" t="s">
        <v>12870</v>
      </c>
    </row>
    <row r="9500" spans="1:1" x14ac:dyDescent="0.2">
      <c r="A9500" t="s">
        <v>12871</v>
      </c>
    </row>
    <row r="9501" spans="1:1" x14ac:dyDescent="0.2">
      <c r="A9501" t="s">
        <v>12872</v>
      </c>
    </row>
    <row r="9502" spans="1:1" x14ac:dyDescent="0.2">
      <c r="A9502" t="s">
        <v>12873</v>
      </c>
    </row>
    <row r="9503" spans="1:1" x14ac:dyDescent="0.2">
      <c r="A9503" t="s">
        <v>12874</v>
      </c>
    </row>
    <row r="9504" spans="1:1" x14ac:dyDescent="0.2">
      <c r="A9504" t="s">
        <v>12875</v>
      </c>
    </row>
    <row r="9505" spans="1:1" x14ac:dyDescent="0.2">
      <c r="A9505" t="s">
        <v>12876</v>
      </c>
    </row>
    <row r="9506" spans="1:1" x14ac:dyDescent="0.2">
      <c r="A9506" t="s">
        <v>12877</v>
      </c>
    </row>
    <row r="9507" spans="1:1" x14ac:dyDescent="0.2">
      <c r="A9507" t="s">
        <v>12878</v>
      </c>
    </row>
    <row r="9508" spans="1:1" x14ac:dyDescent="0.2">
      <c r="A9508" t="s">
        <v>12879</v>
      </c>
    </row>
    <row r="9509" spans="1:1" x14ac:dyDescent="0.2">
      <c r="A9509" t="s">
        <v>12880</v>
      </c>
    </row>
    <row r="9510" spans="1:1" x14ac:dyDescent="0.2">
      <c r="A9510" t="s">
        <v>12881</v>
      </c>
    </row>
    <row r="9511" spans="1:1" x14ac:dyDescent="0.2">
      <c r="A9511" t="s">
        <v>12882</v>
      </c>
    </row>
    <row r="9512" spans="1:1" x14ac:dyDescent="0.2">
      <c r="A9512" t="s">
        <v>12883</v>
      </c>
    </row>
    <row r="9513" spans="1:1" x14ac:dyDescent="0.2">
      <c r="A9513" t="s">
        <v>12884</v>
      </c>
    </row>
    <row r="9514" spans="1:1" x14ac:dyDescent="0.2">
      <c r="A9514" t="s">
        <v>12885</v>
      </c>
    </row>
    <row r="9515" spans="1:1" x14ac:dyDescent="0.2">
      <c r="A9515" t="s">
        <v>12886</v>
      </c>
    </row>
    <row r="9516" spans="1:1" x14ac:dyDescent="0.2">
      <c r="A9516" t="s">
        <v>12887</v>
      </c>
    </row>
    <row r="9517" spans="1:1" x14ac:dyDescent="0.2">
      <c r="A9517" t="s">
        <v>12888</v>
      </c>
    </row>
    <row r="9518" spans="1:1" x14ac:dyDescent="0.2">
      <c r="A9518" t="s">
        <v>12889</v>
      </c>
    </row>
    <row r="9519" spans="1:1" x14ac:dyDescent="0.2">
      <c r="A9519" t="s">
        <v>12890</v>
      </c>
    </row>
    <row r="9520" spans="1:1" x14ac:dyDescent="0.2">
      <c r="A9520" t="s">
        <v>12891</v>
      </c>
    </row>
    <row r="9521" spans="1:1" x14ac:dyDescent="0.2">
      <c r="A9521" t="s">
        <v>12892</v>
      </c>
    </row>
    <row r="9522" spans="1:1" x14ac:dyDescent="0.2">
      <c r="A9522" t="s">
        <v>12893</v>
      </c>
    </row>
    <row r="9523" spans="1:1" x14ac:dyDescent="0.2">
      <c r="A9523" t="s">
        <v>12894</v>
      </c>
    </row>
    <row r="9524" spans="1:1" x14ac:dyDescent="0.2">
      <c r="A9524" t="s">
        <v>12895</v>
      </c>
    </row>
    <row r="9525" spans="1:1" x14ac:dyDescent="0.2">
      <c r="A9525" t="s">
        <v>12896</v>
      </c>
    </row>
    <row r="9526" spans="1:1" x14ac:dyDescent="0.2">
      <c r="A9526" t="s">
        <v>12897</v>
      </c>
    </row>
    <row r="9527" spans="1:1" x14ac:dyDescent="0.2">
      <c r="A9527" t="s">
        <v>12898</v>
      </c>
    </row>
    <row r="9528" spans="1:1" x14ac:dyDescent="0.2">
      <c r="A9528" t="s">
        <v>12899</v>
      </c>
    </row>
    <row r="9529" spans="1:1" x14ac:dyDescent="0.2">
      <c r="A9529" t="s">
        <v>12900</v>
      </c>
    </row>
    <row r="9530" spans="1:1" x14ac:dyDescent="0.2">
      <c r="A9530" t="s">
        <v>12901</v>
      </c>
    </row>
    <row r="9531" spans="1:1" x14ac:dyDescent="0.2">
      <c r="A9531" t="s">
        <v>12902</v>
      </c>
    </row>
    <row r="9532" spans="1:1" x14ac:dyDescent="0.2">
      <c r="A9532" t="s">
        <v>12903</v>
      </c>
    </row>
    <row r="9533" spans="1:1" x14ac:dyDescent="0.2">
      <c r="A9533" t="s">
        <v>12904</v>
      </c>
    </row>
    <row r="9534" spans="1:1" x14ac:dyDescent="0.2">
      <c r="A9534" t="s">
        <v>12905</v>
      </c>
    </row>
    <row r="9535" spans="1:1" x14ac:dyDescent="0.2">
      <c r="A9535" t="s">
        <v>12906</v>
      </c>
    </row>
    <row r="9536" spans="1:1" x14ac:dyDescent="0.2">
      <c r="A9536" t="s">
        <v>12907</v>
      </c>
    </row>
    <row r="9537" spans="1:1" x14ac:dyDescent="0.2">
      <c r="A9537" t="s">
        <v>12908</v>
      </c>
    </row>
    <row r="9538" spans="1:1" x14ac:dyDescent="0.2">
      <c r="A9538" t="s">
        <v>12909</v>
      </c>
    </row>
    <row r="9539" spans="1:1" x14ac:dyDescent="0.2">
      <c r="A9539" t="s">
        <v>12910</v>
      </c>
    </row>
    <row r="9540" spans="1:1" x14ac:dyDescent="0.2">
      <c r="A9540" t="s">
        <v>12911</v>
      </c>
    </row>
    <row r="9541" spans="1:1" x14ac:dyDescent="0.2">
      <c r="A9541" t="s">
        <v>12912</v>
      </c>
    </row>
    <row r="9542" spans="1:1" x14ac:dyDescent="0.2">
      <c r="A9542" t="s">
        <v>12913</v>
      </c>
    </row>
    <row r="9543" spans="1:1" x14ac:dyDescent="0.2">
      <c r="A9543" t="s">
        <v>12914</v>
      </c>
    </row>
    <row r="9544" spans="1:1" x14ac:dyDescent="0.2">
      <c r="A9544" t="s">
        <v>12915</v>
      </c>
    </row>
    <row r="9545" spans="1:1" x14ac:dyDescent="0.2">
      <c r="A9545" t="s">
        <v>12916</v>
      </c>
    </row>
    <row r="9546" spans="1:1" x14ac:dyDescent="0.2">
      <c r="A9546" t="s">
        <v>12917</v>
      </c>
    </row>
    <row r="9547" spans="1:1" x14ac:dyDescent="0.2">
      <c r="A9547" t="s">
        <v>12918</v>
      </c>
    </row>
    <row r="9548" spans="1:1" x14ac:dyDescent="0.2">
      <c r="A9548" t="s">
        <v>12919</v>
      </c>
    </row>
    <row r="9549" spans="1:1" x14ac:dyDescent="0.2">
      <c r="A9549" t="s">
        <v>12920</v>
      </c>
    </row>
    <row r="9550" spans="1:1" x14ac:dyDescent="0.2">
      <c r="A9550" t="s">
        <v>12921</v>
      </c>
    </row>
    <row r="9551" spans="1:1" x14ac:dyDescent="0.2">
      <c r="A9551" t="s">
        <v>12922</v>
      </c>
    </row>
    <row r="9552" spans="1:1" x14ac:dyDescent="0.2">
      <c r="A9552" t="s">
        <v>12923</v>
      </c>
    </row>
    <row r="9553" spans="1:1" x14ac:dyDescent="0.2">
      <c r="A9553" t="s">
        <v>12924</v>
      </c>
    </row>
    <row r="9554" spans="1:1" x14ac:dyDescent="0.2">
      <c r="A9554" t="s">
        <v>12925</v>
      </c>
    </row>
    <row r="9555" spans="1:1" x14ac:dyDescent="0.2">
      <c r="A9555" t="s">
        <v>12926</v>
      </c>
    </row>
    <row r="9556" spans="1:1" x14ac:dyDescent="0.2">
      <c r="A9556" t="s">
        <v>12927</v>
      </c>
    </row>
    <row r="9557" spans="1:1" x14ac:dyDescent="0.2">
      <c r="A9557" t="s">
        <v>12928</v>
      </c>
    </row>
    <row r="9558" spans="1:1" x14ac:dyDescent="0.2">
      <c r="A9558" t="s">
        <v>12929</v>
      </c>
    </row>
    <row r="9559" spans="1:1" x14ac:dyDescent="0.2">
      <c r="A9559" t="s">
        <v>12930</v>
      </c>
    </row>
    <row r="9560" spans="1:1" x14ac:dyDescent="0.2">
      <c r="A9560" t="s">
        <v>12931</v>
      </c>
    </row>
    <row r="9561" spans="1:1" x14ac:dyDescent="0.2">
      <c r="A9561" t="s">
        <v>12932</v>
      </c>
    </row>
    <row r="9562" spans="1:1" x14ac:dyDescent="0.2">
      <c r="A9562" t="s">
        <v>12933</v>
      </c>
    </row>
    <row r="9563" spans="1:1" x14ac:dyDescent="0.2">
      <c r="A9563" t="s">
        <v>12934</v>
      </c>
    </row>
    <row r="9564" spans="1:1" x14ac:dyDescent="0.2">
      <c r="A9564" t="s">
        <v>12935</v>
      </c>
    </row>
    <row r="9565" spans="1:1" x14ac:dyDescent="0.2">
      <c r="A9565" t="s">
        <v>12936</v>
      </c>
    </row>
    <row r="9566" spans="1:1" x14ac:dyDescent="0.2">
      <c r="A9566" t="s">
        <v>12937</v>
      </c>
    </row>
    <row r="9567" spans="1:1" x14ac:dyDescent="0.2">
      <c r="A9567" t="s">
        <v>12938</v>
      </c>
    </row>
    <row r="9568" spans="1:1" x14ac:dyDescent="0.2">
      <c r="A9568" t="s">
        <v>12939</v>
      </c>
    </row>
    <row r="9569" spans="1:1" x14ac:dyDescent="0.2">
      <c r="A9569" t="s">
        <v>12940</v>
      </c>
    </row>
    <row r="9570" spans="1:1" x14ac:dyDescent="0.2">
      <c r="A9570" t="s">
        <v>12941</v>
      </c>
    </row>
    <row r="9571" spans="1:1" x14ac:dyDescent="0.2">
      <c r="A9571" t="s">
        <v>12942</v>
      </c>
    </row>
    <row r="9572" spans="1:1" x14ac:dyDescent="0.2">
      <c r="A9572" t="s">
        <v>12943</v>
      </c>
    </row>
    <row r="9573" spans="1:1" x14ac:dyDescent="0.2">
      <c r="A9573" t="s">
        <v>12944</v>
      </c>
    </row>
    <row r="9574" spans="1:1" x14ac:dyDescent="0.2">
      <c r="A9574" t="s">
        <v>12945</v>
      </c>
    </row>
    <row r="9575" spans="1:1" x14ac:dyDescent="0.2">
      <c r="A9575" t="s">
        <v>12946</v>
      </c>
    </row>
    <row r="9576" spans="1:1" x14ac:dyDescent="0.2">
      <c r="A9576" t="s">
        <v>12947</v>
      </c>
    </row>
    <row r="9577" spans="1:1" x14ac:dyDescent="0.2">
      <c r="A9577" t="s">
        <v>12948</v>
      </c>
    </row>
    <row r="9578" spans="1:1" x14ac:dyDescent="0.2">
      <c r="A9578" t="s">
        <v>12949</v>
      </c>
    </row>
    <row r="9579" spans="1:1" x14ac:dyDescent="0.2">
      <c r="A9579" t="s">
        <v>12950</v>
      </c>
    </row>
    <row r="9580" spans="1:1" x14ac:dyDescent="0.2">
      <c r="A9580" t="s">
        <v>12951</v>
      </c>
    </row>
    <row r="9581" spans="1:1" x14ac:dyDescent="0.2">
      <c r="A9581" t="s">
        <v>12952</v>
      </c>
    </row>
    <row r="9582" spans="1:1" x14ac:dyDescent="0.2">
      <c r="A9582" t="s">
        <v>12953</v>
      </c>
    </row>
    <row r="9583" spans="1:1" x14ac:dyDescent="0.2">
      <c r="A9583" t="s">
        <v>12954</v>
      </c>
    </row>
    <row r="9584" spans="1:1" x14ac:dyDescent="0.2">
      <c r="A9584" t="s">
        <v>12955</v>
      </c>
    </row>
    <row r="9585" spans="1:1" x14ac:dyDescent="0.2">
      <c r="A9585" t="s">
        <v>12956</v>
      </c>
    </row>
    <row r="9586" spans="1:1" x14ac:dyDescent="0.2">
      <c r="A9586" t="s">
        <v>12957</v>
      </c>
    </row>
    <row r="9587" spans="1:1" x14ac:dyDescent="0.2">
      <c r="A9587" t="s">
        <v>12958</v>
      </c>
    </row>
    <row r="9588" spans="1:1" x14ac:dyDescent="0.2">
      <c r="A9588" t="s">
        <v>12959</v>
      </c>
    </row>
    <row r="9589" spans="1:1" x14ac:dyDescent="0.2">
      <c r="A9589" t="s">
        <v>12960</v>
      </c>
    </row>
    <row r="9590" spans="1:1" x14ac:dyDescent="0.2">
      <c r="A9590" t="s">
        <v>12961</v>
      </c>
    </row>
    <row r="9591" spans="1:1" x14ac:dyDescent="0.2">
      <c r="A9591" t="s">
        <v>12962</v>
      </c>
    </row>
    <row r="9592" spans="1:1" x14ac:dyDescent="0.2">
      <c r="A9592" t="s">
        <v>12963</v>
      </c>
    </row>
    <row r="9593" spans="1:1" x14ac:dyDescent="0.2">
      <c r="A9593" t="s">
        <v>12964</v>
      </c>
    </row>
    <row r="9594" spans="1:1" x14ac:dyDescent="0.2">
      <c r="A9594" t="s">
        <v>12965</v>
      </c>
    </row>
    <row r="9595" spans="1:1" x14ac:dyDescent="0.2">
      <c r="A9595" t="s">
        <v>12966</v>
      </c>
    </row>
    <row r="9596" spans="1:1" x14ac:dyDescent="0.2">
      <c r="A9596" t="s">
        <v>12967</v>
      </c>
    </row>
    <row r="9597" spans="1:1" x14ac:dyDescent="0.2">
      <c r="A9597" t="s">
        <v>12968</v>
      </c>
    </row>
    <row r="9598" spans="1:1" x14ac:dyDescent="0.2">
      <c r="A9598" t="s">
        <v>12969</v>
      </c>
    </row>
    <row r="9599" spans="1:1" x14ac:dyDescent="0.2">
      <c r="A9599" t="s">
        <v>12970</v>
      </c>
    </row>
    <row r="9600" spans="1:1" x14ac:dyDescent="0.2">
      <c r="A9600" t="s">
        <v>12971</v>
      </c>
    </row>
    <row r="9601" spans="1:1" x14ac:dyDescent="0.2">
      <c r="A9601" t="s">
        <v>12972</v>
      </c>
    </row>
    <row r="9602" spans="1:1" x14ac:dyDescent="0.2">
      <c r="A9602" t="s">
        <v>12973</v>
      </c>
    </row>
    <row r="9603" spans="1:1" x14ac:dyDescent="0.2">
      <c r="A9603" t="s">
        <v>12974</v>
      </c>
    </row>
    <row r="9604" spans="1:1" x14ac:dyDescent="0.2">
      <c r="A9604" t="s">
        <v>12975</v>
      </c>
    </row>
    <row r="9605" spans="1:1" x14ac:dyDescent="0.2">
      <c r="A9605" t="s">
        <v>12976</v>
      </c>
    </row>
    <row r="9606" spans="1:1" x14ac:dyDescent="0.2">
      <c r="A9606" t="s">
        <v>12977</v>
      </c>
    </row>
    <row r="9607" spans="1:1" x14ac:dyDescent="0.2">
      <c r="A9607" t="s">
        <v>12978</v>
      </c>
    </row>
    <row r="9608" spans="1:1" x14ac:dyDescent="0.2">
      <c r="A9608" t="s">
        <v>12979</v>
      </c>
    </row>
    <row r="9609" spans="1:1" x14ac:dyDescent="0.2">
      <c r="A9609" t="s">
        <v>12980</v>
      </c>
    </row>
    <row r="9610" spans="1:1" x14ac:dyDescent="0.2">
      <c r="A9610" t="s">
        <v>12981</v>
      </c>
    </row>
    <row r="9611" spans="1:1" x14ac:dyDescent="0.2">
      <c r="A9611" t="s">
        <v>12982</v>
      </c>
    </row>
    <row r="9612" spans="1:1" x14ac:dyDescent="0.2">
      <c r="A9612" t="s">
        <v>12983</v>
      </c>
    </row>
    <row r="9613" spans="1:1" x14ac:dyDescent="0.2">
      <c r="A9613" t="s">
        <v>12984</v>
      </c>
    </row>
    <row r="9614" spans="1:1" x14ac:dyDescent="0.2">
      <c r="A9614" t="s">
        <v>12985</v>
      </c>
    </row>
    <row r="9615" spans="1:1" x14ac:dyDescent="0.2">
      <c r="A9615" t="s">
        <v>12986</v>
      </c>
    </row>
    <row r="9616" spans="1:1" x14ac:dyDescent="0.2">
      <c r="A9616" t="s">
        <v>12987</v>
      </c>
    </row>
    <row r="9617" spans="1:4" x14ac:dyDescent="0.2">
      <c r="A9617" t="s">
        <v>12988</v>
      </c>
    </row>
    <row r="9618" spans="1:4" x14ac:dyDescent="0.2">
      <c r="A9618" t="s">
        <v>12989</v>
      </c>
    </row>
    <row r="9619" spans="1:4" x14ac:dyDescent="0.2">
      <c r="A9619" t="s">
        <v>12990</v>
      </c>
    </row>
    <row r="9620" spans="1:4" x14ac:dyDescent="0.2">
      <c r="A9620" t="s">
        <v>12991</v>
      </c>
    </row>
    <row r="9621" spans="1:4" x14ac:dyDescent="0.2">
      <c r="A9621" t="s">
        <v>12992</v>
      </c>
    </row>
    <row r="9622" spans="1:4" x14ac:dyDescent="0.2">
      <c r="A9622" t="s">
        <v>12993</v>
      </c>
    </row>
    <row r="9623" spans="1:4" x14ac:dyDescent="0.2">
      <c r="A9623" t="s">
        <v>12994</v>
      </c>
    </row>
    <row r="9624" spans="1:4" x14ac:dyDescent="0.2">
      <c r="A9624" t="s">
        <v>12995</v>
      </c>
    </row>
    <row r="9625" spans="1:4" x14ac:dyDescent="0.2">
      <c r="A9625" t="s">
        <v>12996</v>
      </c>
    </row>
    <row r="9626" spans="1:4" x14ac:dyDescent="0.2">
      <c r="A9626" t="s">
        <v>12997</v>
      </c>
    </row>
    <row r="9627" spans="1:4" x14ac:dyDescent="0.2">
      <c r="A9627" t="s">
        <v>12998</v>
      </c>
      <c r="B9627">
        <v>0.46223399999999998</v>
      </c>
      <c r="C9627">
        <v>0.53776599999999997</v>
      </c>
      <c r="D9627">
        <v>0.46223399999999998</v>
      </c>
    </row>
    <row r="9628" spans="1:4" x14ac:dyDescent="0.2">
      <c r="A9628" t="s">
        <v>12999</v>
      </c>
      <c r="B9628">
        <v>0.49304900000000002</v>
      </c>
      <c r="C9628">
        <v>0.50695100000000004</v>
      </c>
      <c r="D9628">
        <v>0.49304900000000002</v>
      </c>
    </row>
    <row r="9629" spans="1:4" x14ac:dyDescent="0.2">
      <c r="A9629" t="s">
        <v>13000</v>
      </c>
      <c r="B9629">
        <v>0.52386500000000003</v>
      </c>
      <c r="C9629">
        <v>0.47613499999999997</v>
      </c>
      <c r="D9629">
        <v>0.52386500000000003</v>
      </c>
    </row>
    <row r="9630" spans="1:4" x14ac:dyDescent="0.2">
      <c r="A9630" t="s">
        <v>13001</v>
      </c>
      <c r="B9630">
        <v>0.55467900000000003</v>
      </c>
      <c r="C9630">
        <v>0.44532100000000002</v>
      </c>
      <c r="D9630">
        <v>0.55467900000000003</v>
      </c>
    </row>
    <row r="9631" spans="1:4" x14ac:dyDescent="0.2">
      <c r="A9631" t="s">
        <v>13002</v>
      </c>
      <c r="B9631">
        <v>0.58549499999999999</v>
      </c>
      <c r="C9631">
        <v>0.41450500000000001</v>
      </c>
      <c r="D9631">
        <v>0.58549499999999999</v>
      </c>
    </row>
    <row r="9632" spans="1:4" x14ac:dyDescent="0.2">
      <c r="A9632" t="s">
        <v>13003</v>
      </c>
      <c r="B9632">
        <v>0.616313</v>
      </c>
      <c r="C9632">
        <v>0.383687</v>
      </c>
      <c r="D9632">
        <v>0.616313</v>
      </c>
    </row>
    <row r="9633" spans="1:4" x14ac:dyDescent="0.2">
      <c r="A9633" t="s">
        <v>13004</v>
      </c>
      <c r="B9633">
        <v>0.64712899999999995</v>
      </c>
      <c r="C9633">
        <v>0.35287099999999999</v>
      </c>
      <c r="D9633">
        <v>0.64712899999999995</v>
      </c>
    </row>
    <row r="9634" spans="1:4" x14ac:dyDescent="0.2">
      <c r="A9634" t="s">
        <v>13005</v>
      </c>
      <c r="B9634">
        <v>0.67794299999999996</v>
      </c>
      <c r="C9634">
        <v>0.32205699999999998</v>
      </c>
      <c r="D9634">
        <v>0.67794299999999996</v>
      </c>
    </row>
    <row r="9635" spans="1:4" x14ac:dyDescent="0.2">
      <c r="A9635" t="s">
        <v>13006</v>
      </c>
      <c r="B9635">
        <v>0.70876099999999997</v>
      </c>
      <c r="C9635">
        <v>0.29123900000000003</v>
      </c>
      <c r="D9635">
        <v>0.70876099999999997</v>
      </c>
    </row>
    <row r="9636" spans="1:4" x14ac:dyDescent="0.2">
      <c r="A9636" t="s">
        <v>13007</v>
      </c>
      <c r="B9636">
        <v>0.73957600000000001</v>
      </c>
      <c r="C9636">
        <v>0.26042399999999999</v>
      </c>
      <c r="D9636">
        <v>0.73957600000000001</v>
      </c>
    </row>
    <row r="9637" spans="1:4" x14ac:dyDescent="0.2">
      <c r="A9637" t="s">
        <v>13008</v>
      </c>
      <c r="B9637">
        <v>0.77038899999999999</v>
      </c>
      <c r="C9637">
        <v>0.22961100000000001</v>
      </c>
      <c r="D9637">
        <v>0.77038899999999999</v>
      </c>
    </row>
    <row r="9638" spans="1:4" x14ac:dyDescent="0.2">
      <c r="A9638" t="s">
        <v>13009</v>
      </c>
      <c r="B9638">
        <v>0.35944799999999999</v>
      </c>
      <c r="C9638">
        <v>0.64055200000000001</v>
      </c>
      <c r="D9638">
        <v>0.35944799999999999</v>
      </c>
    </row>
    <row r="9639" spans="1:4" x14ac:dyDescent="0.2">
      <c r="A9639" t="s">
        <v>13010</v>
      </c>
      <c r="B9639">
        <v>0.38340800000000003</v>
      </c>
      <c r="C9639">
        <v>0.61659200000000003</v>
      </c>
      <c r="D9639">
        <v>0.38340800000000003</v>
      </c>
    </row>
    <row r="9640" spans="1:4" x14ac:dyDescent="0.2">
      <c r="A9640" t="s">
        <v>13011</v>
      </c>
      <c r="B9640">
        <v>0.40737299999999999</v>
      </c>
      <c r="C9640">
        <v>0.59262700000000001</v>
      </c>
      <c r="D9640">
        <v>0.40737299999999999</v>
      </c>
    </row>
    <row r="9641" spans="1:4" x14ac:dyDescent="0.2">
      <c r="A9641" t="s">
        <v>13012</v>
      </c>
      <c r="B9641">
        <v>0.431334</v>
      </c>
      <c r="C9641">
        <v>0.568666</v>
      </c>
      <c r="D9641">
        <v>0.431334</v>
      </c>
    </row>
    <row r="9642" spans="1:4" x14ac:dyDescent="0.2">
      <c r="A9642" t="s">
        <v>13013</v>
      </c>
      <c r="B9642">
        <v>0.45529599999999998</v>
      </c>
      <c r="C9642">
        <v>0.54470399999999997</v>
      </c>
      <c r="D9642">
        <v>0.45529599999999998</v>
      </c>
    </row>
    <row r="9643" spans="1:4" x14ac:dyDescent="0.2">
      <c r="A9643" t="s">
        <v>13014</v>
      </c>
      <c r="B9643">
        <v>0.47925899999999999</v>
      </c>
      <c r="C9643">
        <v>0.52074100000000001</v>
      </c>
      <c r="D9643">
        <v>0.47925899999999999</v>
      </c>
    </row>
    <row r="9644" spans="1:4" x14ac:dyDescent="0.2">
      <c r="A9644" t="s">
        <v>13015</v>
      </c>
      <c r="B9644">
        <v>0.50321800000000005</v>
      </c>
      <c r="C9644">
        <v>0.496782</v>
      </c>
      <c r="D9644">
        <v>0.50321800000000005</v>
      </c>
    </row>
    <row r="9645" spans="1:4" x14ac:dyDescent="0.2">
      <c r="A9645" t="s">
        <v>13016</v>
      </c>
      <c r="B9645">
        <v>0.52718500000000001</v>
      </c>
      <c r="C9645">
        <v>0.47281499999999999</v>
      </c>
      <c r="D9645">
        <v>0.52718500000000001</v>
      </c>
    </row>
    <row r="9646" spans="1:4" x14ac:dyDescent="0.2">
      <c r="A9646" t="s">
        <v>13017</v>
      </c>
      <c r="B9646">
        <v>0.55114799999999997</v>
      </c>
      <c r="C9646">
        <v>0.44885199999999997</v>
      </c>
      <c r="D9646">
        <v>0.55114799999999997</v>
      </c>
    </row>
    <row r="9647" spans="1:4" x14ac:dyDescent="0.2">
      <c r="A9647" t="s">
        <v>13018</v>
      </c>
      <c r="B9647">
        <v>0.57511000000000001</v>
      </c>
      <c r="C9647">
        <v>0.42488999999999999</v>
      </c>
      <c r="D9647">
        <v>0.57511000000000001</v>
      </c>
    </row>
    <row r="9648" spans="1:4" x14ac:dyDescent="0.2">
      <c r="A9648" t="s">
        <v>13019</v>
      </c>
      <c r="B9648">
        <v>0.59907100000000002</v>
      </c>
      <c r="C9648">
        <v>0.40092899999999998</v>
      </c>
      <c r="D9648">
        <v>0.59907100000000002</v>
      </c>
    </row>
    <row r="9649" spans="1:4" x14ac:dyDescent="0.2">
      <c r="A9649" t="s">
        <v>13020</v>
      </c>
      <c r="B9649">
        <v>0.43700499999999998</v>
      </c>
      <c r="C9649">
        <v>0.56299500000000002</v>
      </c>
      <c r="D9649">
        <v>0.43700499999999998</v>
      </c>
    </row>
    <row r="9650" spans="1:4" x14ac:dyDescent="0.2">
      <c r="A9650" t="s">
        <v>13021</v>
      </c>
      <c r="B9650">
        <v>0.46614499999999998</v>
      </c>
      <c r="C9650">
        <v>0.53385499999999997</v>
      </c>
      <c r="D9650">
        <v>0.46614499999999998</v>
      </c>
    </row>
    <row r="9651" spans="1:4" x14ac:dyDescent="0.2">
      <c r="A9651" t="s">
        <v>13022</v>
      </c>
      <c r="B9651">
        <v>0.49526999999999999</v>
      </c>
      <c r="C9651">
        <v>0.50473000000000001</v>
      </c>
      <c r="D9651">
        <v>0.49526999999999999</v>
      </c>
    </row>
    <row r="9652" spans="1:4" x14ac:dyDescent="0.2">
      <c r="A9652" t="s">
        <v>13023</v>
      </c>
      <c r="B9652">
        <v>0.52440500000000001</v>
      </c>
      <c r="C9652">
        <v>0.47559499999999999</v>
      </c>
      <c r="D9652">
        <v>0.52440500000000001</v>
      </c>
    </row>
    <row r="9653" spans="1:4" x14ac:dyDescent="0.2">
      <c r="A9653" t="s">
        <v>13024</v>
      </c>
      <c r="B9653">
        <v>0.553539</v>
      </c>
      <c r="C9653">
        <v>0.446461</v>
      </c>
      <c r="D9653">
        <v>0.553539</v>
      </c>
    </row>
    <row r="9654" spans="1:4" x14ac:dyDescent="0.2">
      <c r="A9654" t="s">
        <v>13025</v>
      </c>
      <c r="B9654">
        <v>0.58267100000000005</v>
      </c>
      <c r="C9654">
        <v>0.41732900000000001</v>
      </c>
      <c r="D9654">
        <v>0.58267100000000005</v>
      </c>
    </row>
    <row r="9655" spans="1:4" x14ac:dyDescent="0.2">
      <c r="A9655" t="s">
        <v>13026</v>
      </c>
      <c r="B9655">
        <v>0.61180699999999999</v>
      </c>
      <c r="C9655">
        <v>0.38819300000000001</v>
      </c>
      <c r="D9655">
        <v>0.61180699999999999</v>
      </c>
    </row>
    <row r="9656" spans="1:4" x14ac:dyDescent="0.2">
      <c r="A9656" t="s">
        <v>13027</v>
      </c>
      <c r="B9656">
        <v>0.64094099999999998</v>
      </c>
      <c r="C9656">
        <v>0.35905900000000002</v>
      </c>
      <c r="D9656">
        <v>0.64094099999999998</v>
      </c>
    </row>
    <row r="9657" spans="1:4" x14ac:dyDescent="0.2">
      <c r="A9657" t="s">
        <v>13028</v>
      </c>
      <c r="B9657">
        <v>0.67007399999999995</v>
      </c>
      <c r="C9657">
        <v>0.329926</v>
      </c>
      <c r="D9657">
        <v>0.67007399999999995</v>
      </c>
    </row>
    <row r="9658" spans="1:4" x14ac:dyDescent="0.2">
      <c r="A9658" t="s">
        <v>13029</v>
      </c>
      <c r="B9658">
        <v>0.69920199999999999</v>
      </c>
      <c r="C9658">
        <v>0.30079800000000001</v>
      </c>
      <c r="D9658">
        <v>0.69920199999999999</v>
      </c>
    </row>
    <row r="9659" spans="1:4" x14ac:dyDescent="0.2">
      <c r="A9659" t="s">
        <v>13030</v>
      </c>
      <c r="B9659">
        <v>0.72834699999999997</v>
      </c>
      <c r="C9659">
        <v>0.27165299999999998</v>
      </c>
      <c r="D9659">
        <v>0.72834699999999997</v>
      </c>
    </row>
    <row r="9660" spans="1:4" x14ac:dyDescent="0.2">
      <c r="A9660" t="s">
        <v>13031</v>
      </c>
      <c r="B9660">
        <v>0.38084200000000001</v>
      </c>
      <c r="C9660">
        <v>0.61915799999999999</v>
      </c>
      <c r="D9660">
        <v>0.38084200000000001</v>
      </c>
    </row>
    <row r="9661" spans="1:4" x14ac:dyDescent="0.2">
      <c r="A9661" t="s">
        <v>13032</v>
      </c>
      <c r="B9661">
        <v>0.40623399999999998</v>
      </c>
      <c r="C9661">
        <v>0.59376600000000002</v>
      </c>
      <c r="D9661">
        <v>0.40623399999999998</v>
      </c>
    </row>
    <row r="9662" spans="1:4" x14ac:dyDescent="0.2">
      <c r="A9662" t="s">
        <v>13033</v>
      </c>
      <c r="B9662">
        <v>0.43162099999999998</v>
      </c>
      <c r="C9662">
        <v>0.56837899999999997</v>
      </c>
      <c r="D9662">
        <v>0.43162099999999998</v>
      </c>
    </row>
    <row r="9663" spans="1:4" x14ac:dyDescent="0.2">
      <c r="A9663" t="s">
        <v>13034</v>
      </c>
      <c r="B9663">
        <v>0.45701000000000003</v>
      </c>
      <c r="C9663">
        <v>0.54298999999999997</v>
      </c>
      <c r="D9663">
        <v>0.45701000000000003</v>
      </c>
    </row>
    <row r="9664" spans="1:4" x14ac:dyDescent="0.2">
      <c r="A9664" t="s">
        <v>13035</v>
      </c>
      <c r="B9664">
        <v>0.48239900000000002</v>
      </c>
      <c r="C9664">
        <v>0.51760099999999998</v>
      </c>
      <c r="D9664">
        <v>0.48239900000000002</v>
      </c>
    </row>
    <row r="9665" spans="1:4" x14ac:dyDescent="0.2">
      <c r="A9665" t="s">
        <v>13036</v>
      </c>
      <c r="B9665">
        <v>0.50779099999999999</v>
      </c>
      <c r="C9665">
        <v>0.49220900000000001</v>
      </c>
      <c r="D9665">
        <v>0.50779099999999999</v>
      </c>
    </row>
    <row r="9666" spans="1:4" x14ac:dyDescent="0.2">
      <c r="A9666" t="s">
        <v>13037</v>
      </c>
      <c r="B9666">
        <v>0.53318200000000004</v>
      </c>
      <c r="C9666">
        <v>0.46681800000000001</v>
      </c>
      <c r="D9666">
        <v>0.53318200000000004</v>
      </c>
    </row>
    <row r="9667" spans="1:4" x14ac:dyDescent="0.2">
      <c r="A9667" t="s">
        <v>13038</v>
      </c>
      <c r="B9667">
        <v>0.55856700000000004</v>
      </c>
      <c r="C9667">
        <v>0.44143300000000002</v>
      </c>
      <c r="D9667">
        <v>0.55856700000000004</v>
      </c>
    </row>
    <row r="9668" spans="1:4" x14ac:dyDescent="0.2">
      <c r="A9668" t="s">
        <v>13039</v>
      </c>
      <c r="B9668">
        <v>0.58395399999999997</v>
      </c>
      <c r="C9668">
        <v>0.41604600000000003</v>
      </c>
      <c r="D9668">
        <v>0.58395399999999997</v>
      </c>
    </row>
    <row r="9669" spans="1:4" x14ac:dyDescent="0.2">
      <c r="A9669" t="s">
        <v>13040</v>
      </c>
      <c r="B9669">
        <v>0.60934500000000003</v>
      </c>
      <c r="C9669">
        <v>0.39065499999999997</v>
      </c>
      <c r="D9669">
        <v>0.60934500000000003</v>
      </c>
    </row>
    <row r="9670" spans="1:4" x14ac:dyDescent="0.2">
      <c r="A9670" t="s">
        <v>13041</v>
      </c>
      <c r="B9670">
        <v>0.63473599999999997</v>
      </c>
      <c r="C9670">
        <v>0.36526399999999998</v>
      </c>
      <c r="D9670">
        <v>0.63473599999999997</v>
      </c>
    </row>
    <row r="9671" spans="1:4" x14ac:dyDescent="0.2">
      <c r="A9671" t="s">
        <v>13042</v>
      </c>
      <c r="B9671">
        <v>0.37171300000000002</v>
      </c>
      <c r="C9671">
        <v>0.62828700000000004</v>
      </c>
      <c r="D9671">
        <v>0.37171300000000002</v>
      </c>
    </row>
    <row r="9672" spans="1:4" x14ac:dyDescent="0.2">
      <c r="A9672" t="s">
        <v>13043</v>
      </c>
      <c r="B9672">
        <v>0.39649600000000002</v>
      </c>
      <c r="C9672">
        <v>0.60350400000000004</v>
      </c>
      <c r="D9672">
        <v>0.39649600000000002</v>
      </c>
    </row>
    <row r="9673" spans="1:4" x14ac:dyDescent="0.2">
      <c r="A9673" t="s">
        <v>13044</v>
      </c>
      <c r="B9673">
        <v>0.42127700000000001</v>
      </c>
      <c r="C9673">
        <v>0.57872299999999999</v>
      </c>
      <c r="D9673">
        <v>0.42127700000000001</v>
      </c>
    </row>
    <row r="9674" spans="1:4" x14ac:dyDescent="0.2">
      <c r="A9674" t="s">
        <v>13045</v>
      </c>
      <c r="B9674">
        <v>0.44605600000000001</v>
      </c>
      <c r="C9674">
        <v>0.55394399999999999</v>
      </c>
      <c r="D9674">
        <v>0.44605600000000001</v>
      </c>
    </row>
    <row r="9675" spans="1:4" x14ac:dyDescent="0.2">
      <c r="A9675" t="s">
        <v>13046</v>
      </c>
      <c r="B9675">
        <v>0.470835</v>
      </c>
      <c r="C9675">
        <v>0.529165</v>
      </c>
      <c r="D9675">
        <v>0.470835</v>
      </c>
    </row>
    <row r="9676" spans="1:4" x14ac:dyDescent="0.2">
      <c r="A9676" t="s">
        <v>13047</v>
      </c>
      <c r="B9676">
        <v>0.49561699999999997</v>
      </c>
      <c r="C9676">
        <v>0.50438300000000003</v>
      </c>
      <c r="D9676">
        <v>0.49561699999999997</v>
      </c>
    </row>
    <row r="9677" spans="1:4" x14ac:dyDescent="0.2">
      <c r="A9677" t="s">
        <v>13048</v>
      </c>
      <c r="B9677">
        <v>0.52039800000000003</v>
      </c>
      <c r="C9677">
        <v>0.47960199999999997</v>
      </c>
      <c r="D9677">
        <v>0.52039800000000003</v>
      </c>
    </row>
    <row r="9678" spans="1:4" x14ac:dyDescent="0.2">
      <c r="A9678" t="s">
        <v>13049</v>
      </c>
      <c r="B9678">
        <v>0.54517899999999997</v>
      </c>
      <c r="C9678">
        <v>0.45482099999999998</v>
      </c>
      <c r="D9678">
        <v>0.54517899999999997</v>
      </c>
    </row>
    <row r="9679" spans="1:4" x14ac:dyDescent="0.2">
      <c r="A9679" t="s">
        <v>13050</v>
      </c>
      <c r="B9679">
        <v>0.56995899999999999</v>
      </c>
      <c r="C9679">
        <v>0.43004100000000001</v>
      </c>
      <c r="D9679">
        <v>0.56995899999999999</v>
      </c>
    </row>
    <row r="9680" spans="1:4" x14ac:dyDescent="0.2">
      <c r="A9680" t="s">
        <v>13051</v>
      </c>
      <c r="B9680">
        <v>0.59473799999999999</v>
      </c>
      <c r="C9680">
        <v>0.40526200000000001</v>
      </c>
      <c r="D9680">
        <v>0.59473799999999999</v>
      </c>
    </row>
    <row r="9681" spans="1:4" x14ac:dyDescent="0.2">
      <c r="A9681" t="s">
        <v>13052</v>
      </c>
      <c r="B9681">
        <v>0.61952200000000002</v>
      </c>
      <c r="C9681">
        <v>0.38047799999999998</v>
      </c>
      <c r="D9681">
        <v>0.61952200000000002</v>
      </c>
    </row>
    <row r="9682" spans="1:4" x14ac:dyDescent="0.2">
      <c r="A9682" t="s">
        <v>13053</v>
      </c>
      <c r="B9682">
        <v>0.36998399999999998</v>
      </c>
      <c r="C9682">
        <v>0.63001600000000002</v>
      </c>
      <c r="D9682">
        <v>0.36998399999999998</v>
      </c>
    </row>
    <row r="9683" spans="1:4" x14ac:dyDescent="0.2">
      <c r="A9683" t="s">
        <v>13054</v>
      </c>
      <c r="B9683">
        <v>0.394652</v>
      </c>
      <c r="C9683">
        <v>0.605348</v>
      </c>
      <c r="D9683">
        <v>0.394652</v>
      </c>
    </row>
    <row r="9684" spans="1:4" x14ac:dyDescent="0.2">
      <c r="A9684" t="s">
        <v>13055</v>
      </c>
      <c r="B9684">
        <v>0.41931800000000002</v>
      </c>
      <c r="C9684">
        <v>0.58068200000000003</v>
      </c>
      <c r="D9684">
        <v>0.41931800000000002</v>
      </c>
    </row>
    <row r="9685" spans="1:4" x14ac:dyDescent="0.2">
      <c r="A9685" t="s">
        <v>13056</v>
      </c>
      <c r="B9685">
        <v>0.44398199999999999</v>
      </c>
      <c r="C9685">
        <v>0.55601800000000001</v>
      </c>
      <c r="D9685">
        <v>0.44398199999999999</v>
      </c>
    </row>
    <row r="9686" spans="1:4" x14ac:dyDescent="0.2">
      <c r="A9686" t="s">
        <v>13057</v>
      </c>
      <c r="B9686">
        <v>0.46864499999999998</v>
      </c>
      <c r="C9686">
        <v>0.53135500000000002</v>
      </c>
      <c r="D9686">
        <v>0.46864499999999998</v>
      </c>
    </row>
    <row r="9687" spans="1:4" x14ac:dyDescent="0.2">
      <c r="A9687" t="s">
        <v>13058</v>
      </c>
      <c r="B9687">
        <v>0.49331199999999997</v>
      </c>
      <c r="C9687">
        <v>0.50668800000000003</v>
      </c>
      <c r="D9687">
        <v>0.49331199999999997</v>
      </c>
    </row>
    <row r="9688" spans="1:4" x14ac:dyDescent="0.2">
      <c r="A9688" t="s">
        <v>13059</v>
      </c>
      <c r="B9688">
        <v>0.51797899999999997</v>
      </c>
      <c r="C9688">
        <v>0.48202099999999998</v>
      </c>
      <c r="D9688">
        <v>0.51797899999999997</v>
      </c>
    </row>
    <row r="9689" spans="1:4" x14ac:dyDescent="0.2">
      <c r="A9689" t="s">
        <v>13060</v>
      </c>
      <c r="B9689">
        <v>0.54264400000000002</v>
      </c>
      <c r="C9689">
        <v>0.45735599999999998</v>
      </c>
      <c r="D9689">
        <v>0.54264400000000002</v>
      </c>
    </row>
    <row r="9690" spans="1:4" x14ac:dyDescent="0.2">
      <c r="A9690" t="s">
        <v>13061</v>
      </c>
      <c r="B9690">
        <v>0.56730899999999995</v>
      </c>
      <c r="C9690">
        <v>0.43269099999999999</v>
      </c>
      <c r="D9690">
        <v>0.56730899999999995</v>
      </c>
    </row>
    <row r="9691" spans="1:4" x14ac:dyDescent="0.2">
      <c r="A9691" t="s">
        <v>13062</v>
      </c>
      <c r="B9691">
        <v>0.59197299999999997</v>
      </c>
      <c r="C9691">
        <v>0.40802699999999997</v>
      </c>
      <c r="D9691">
        <v>0.59197299999999997</v>
      </c>
    </row>
    <row r="9692" spans="1:4" x14ac:dyDescent="0.2">
      <c r="A9692" t="s">
        <v>13063</v>
      </c>
      <c r="B9692">
        <v>0.61664099999999999</v>
      </c>
      <c r="C9692">
        <v>0.38335900000000001</v>
      </c>
      <c r="D9692">
        <v>0.61664099999999999</v>
      </c>
    </row>
    <row r="9693" spans="1:4" x14ac:dyDescent="0.2">
      <c r="A9693" t="s">
        <v>13064</v>
      </c>
      <c r="B9693">
        <v>0.37258000000000002</v>
      </c>
      <c r="C9693">
        <v>0.62741999999999998</v>
      </c>
      <c r="D9693">
        <v>0.37258000000000002</v>
      </c>
    </row>
    <row r="9694" spans="1:4" x14ac:dyDescent="0.2">
      <c r="A9694" t="s">
        <v>13065</v>
      </c>
      <c r="B9694">
        <v>0.39742100000000002</v>
      </c>
      <c r="C9694">
        <v>0.60257899999999998</v>
      </c>
      <c r="D9694">
        <v>0.39742100000000002</v>
      </c>
    </row>
    <row r="9695" spans="1:4" x14ac:dyDescent="0.2">
      <c r="A9695" t="s">
        <v>13066</v>
      </c>
      <c r="B9695">
        <v>0.422259</v>
      </c>
      <c r="C9695">
        <v>0.57774099999999995</v>
      </c>
      <c r="D9695">
        <v>0.422259</v>
      </c>
    </row>
    <row r="9696" spans="1:4" x14ac:dyDescent="0.2">
      <c r="A9696" t="s">
        <v>13067</v>
      </c>
      <c r="B9696">
        <v>0.44709599999999999</v>
      </c>
      <c r="C9696">
        <v>0.55290399999999995</v>
      </c>
      <c r="D9696">
        <v>0.44709599999999999</v>
      </c>
    </row>
    <row r="9697" spans="1:4" x14ac:dyDescent="0.2">
      <c r="A9697" t="s">
        <v>13068</v>
      </c>
      <c r="B9697">
        <v>0.47193400000000002</v>
      </c>
      <c r="C9697">
        <v>0.52806600000000004</v>
      </c>
      <c r="D9697">
        <v>0.47193400000000002</v>
      </c>
    </row>
    <row r="9698" spans="1:4" x14ac:dyDescent="0.2">
      <c r="A9698" t="s">
        <v>13069</v>
      </c>
      <c r="B9698">
        <v>0.49677399999999999</v>
      </c>
      <c r="C9698">
        <v>0.50322599999999995</v>
      </c>
      <c r="D9698">
        <v>0.49677399999999999</v>
      </c>
    </row>
    <row r="9699" spans="1:4" x14ac:dyDescent="0.2">
      <c r="A9699" t="s">
        <v>13070</v>
      </c>
      <c r="B9699">
        <v>0.52161199999999996</v>
      </c>
      <c r="C9699">
        <v>0.47838799999999998</v>
      </c>
      <c r="D9699">
        <v>0.52161199999999996</v>
      </c>
    </row>
    <row r="9700" spans="1:4" x14ac:dyDescent="0.2">
      <c r="A9700" t="s">
        <v>13071</v>
      </c>
      <c r="B9700">
        <v>0.54645100000000002</v>
      </c>
      <c r="C9700">
        <v>0.45354899999999998</v>
      </c>
      <c r="D9700">
        <v>0.54645100000000002</v>
      </c>
    </row>
    <row r="9701" spans="1:4" x14ac:dyDescent="0.2">
      <c r="A9701" t="s">
        <v>13072</v>
      </c>
      <c r="B9701">
        <v>0.57128900000000005</v>
      </c>
      <c r="C9701">
        <v>0.42871100000000001</v>
      </c>
      <c r="D9701">
        <v>0.57128900000000005</v>
      </c>
    </row>
    <row r="9702" spans="1:4" x14ac:dyDescent="0.2">
      <c r="A9702" t="s">
        <v>13073</v>
      </c>
      <c r="B9702">
        <v>0.59612600000000004</v>
      </c>
      <c r="C9702">
        <v>0.40387400000000001</v>
      </c>
      <c r="D9702">
        <v>0.59612600000000004</v>
      </c>
    </row>
    <row r="9703" spans="1:4" x14ac:dyDescent="0.2">
      <c r="A9703" t="s">
        <v>13074</v>
      </c>
      <c r="B9703">
        <v>0.62096700000000005</v>
      </c>
      <c r="C9703">
        <v>0.37903300000000001</v>
      </c>
      <c r="D9703">
        <v>0.62096700000000005</v>
      </c>
    </row>
    <row r="9704" spans="1:4" x14ac:dyDescent="0.2">
      <c r="A9704" t="s">
        <v>13075</v>
      </c>
      <c r="B9704">
        <v>0.33781899999999998</v>
      </c>
      <c r="C9704">
        <v>0.66218100000000002</v>
      </c>
      <c r="D9704">
        <v>0.33781899999999998</v>
      </c>
    </row>
    <row r="9705" spans="1:4" x14ac:dyDescent="0.2">
      <c r="A9705" t="s">
        <v>13076</v>
      </c>
      <c r="B9705">
        <v>0.36034100000000002</v>
      </c>
      <c r="C9705">
        <v>0.63965899999999998</v>
      </c>
      <c r="D9705">
        <v>0.36034100000000002</v>
      </c>
    </row>
    <row r="9706" spans="1:4" x14ac:dyDescent="0.2">
      <c r="A9706" t="s">
        <v>13077</v>
      </c>
      <c r="B9706">
        <v>0.38286199999999998</v>
      </c>
      <c r="C9706">
        <v>0.61713799999999996</v>
      </c>
      <c r="D9706">
        <v>0.38286199999999998</v>
      </c>
    </row>
    <row r="9707" spans="1:4" x14ac:dyDescent="0.2">
      <c r="A9707" t="s">
        <v>13078</v>
      </c>
      <c r="B9707">
        <v>0.405385</v>
      </c>
      <c r="C9707">
        <v>0.594615</v>
      </c>
      <c r="D9707">
        <v>0.405385</v>
      </c>
    </row>
    <row r="9708" spans="1:4" x14ac:dyDescent="0.2">
      <c r="A9708" t="s">
        <v>13079</v>
      </c>
      <c r="B9708">
        <v>0.42790600000000001</v>
      </c>
      <c r="C9708">
        <v>0.57209399999999999</v>
      </c>
      <c r="D9708">
        <v>0.42790600000000001</v>
      </c>
    </row>
    <row r="9709" spans="1:4" x14ac:dyDescent="0.2">
      <c r="A9709" t="s">
        <v>13080</v>
      </c>
      <c r="B9709">
        <v>0.45042599999999999</v>
      </c>
      <c r="C9709">
        <v>0.54957400000000001</v>
      </c>
      <c r="D9709">
        <v>0.45042599999999999</v>
      </c>
    </row>
    <row r="9710" spans="1:4" x14ac:dyDescent="0.2">
      <c r="A9710" t="s">
        <v>13081</v>
      </c>
      <c r="B9710">
        <v>0.472943</v>
      </c>
      <c r="C9710">
        <v>0.527057</v>
      </c>
      <c r="D9710">
        <v>0.472943</v>
      </c>
    </row>
    <row r="9711" spans="1:4" x14ac:dyDescent="0.2">
      <c r="A9711" t="s">
        <v>13082</v>
      </c>
      <c r="B9711">
        <v>0.49546800000000002</v>
      </c>
      <c r="C9711">
        <v>0.50453199999999998</v>
      </c>
      <c r="D9711">
        <v>0.49546800000000002</v>
      </c>
    </row>
    <row r="9712" spans="1:4" x14ac:dyDescent="0.2">
      <c r="A9712" t="s">
        <v>13083</v>
      </c>
      <c r="B9712">
        <v>0.51798999999999995</v>
      </c>
      <c r="C9712">
        <v>0.48200999999999999</v>
      </c>
      <c r="D9712">
        <v>0.51798999999999995</v>
      </c>
    </row>
    <row r="9713" spans="1:4" x14ac:dyDescent="0.2">
      <c r="A9713" t="s">
        <v>13084</v>
      </c>
      <c r="B9713">
        <v>0.54051199999999999</v>
      </c>
      <c r="C9713">
        <v>0.45948800000000001</v>
      </c>
      <c r="D9713">
        <v>0.54051199999999999</v>
      </c>
    </row>
    <row r="9714" spans="1:4" x14ac:dyDescent="0.2">
      <c r="A9714" t="s">
        <v>13085</v>
      </c>
      <c r="B9714">
        <v>0.56303199999999998</v>
      </c>
      <c r="C9714">
        <v>0.43696800000000002</v>
      </c>
      <c r="D9714">
        <v>0.56303199999999998</v>
      </c>
    </row>
    <row r="9715" spans="1:4" x14ac:dyDescent="0.2">
      <c r="A9715" t="s">
        <v>13086</v>
      </c>
      <c r="B9715">
        <v>0.34039000000000003</v>
      </c>
      <c r="C9715">
        <v>0.65961000000000003</v>
      </c>
      <c r="D9715">
        <v>0.34039000000000003</v>
      </c>
    </row>
    <row r="9716" spans="1:4" x14ac:dyDescent="0.2">
      <c r="A9716" t="s">
        <v>13087</v>
      </c>
      <c r="B9716">
        <v>0.36308400000000002</v>
      </c>
      <c r="C9716">
        <v>0.63691600000000004</v>
      </c>
      <c r="D9716">
        <v>0.36308400000000002</v>
      </c>
    </row>
    <row r="9717" spans="1:4" x14ac:dyDescent="0.2">
      <c r="A9717" t="s">
        <v>13088</v>
      </c>
      <c r="B9717">
        <v>0.38577699999999998</v>
      </c>
      <c r="C9717">
        <v>0.61422299999999996</v>
      </c>
      <c r="D9717">
        <v>0.38577699999999998</v>
      </c>
    </row>
    <row r="9718" spans="1:4" x14ac:dyDescent="0.2">
      <c r="A9718" t="s">
        <v>13089</v>
      </c>
      <c r="B9718">
        <v>0.408472</v>
      </c>
      <c r="C9718">
        <v>0.59152800000000005</v>
      </c>
      <c r="D9718">
        <v>0.408472</v>
      </c>
    </row>
    <row r="9719" spans="1:4" x14ac:dyDescent="0.2">
      <c r="A9719" t="s">
        <v>13090</v>
      </c>
      <c r="B9719">
        <v>0.43116399999999999</v>
      </c>
      <c r="C9719">
        <v>0.56883600000000001</v>
      </c>
      <c r="D9719">
        <v>0.43116399999999999</v>
      </c>
    </row>
    <row r="9720" spans="1:4" x14ac:dyDescent="0.2">
      <c r="A9720" t="s">
        <v>13091</v>
      </c>
      <c r="B9720">
        <v>0.45385599999999998</v>
      </c>
      <c r="C9720">
        <v>0.54614399999999996</v>
      </c>
      <c r="D9720">
        <v>0.45385599999999998</v>
      </c>
    </row>
    <row r="9721" spans="1:4" x14ac:dyDescent="0.2">
      <c r="A9721" t="s">
        <v>13092</v>
      </c>
      <c r="B9721">
        <v>0.47654600000000003</v>
      </c>
      <c r="C9721">
        <v>0.52345399999999997</v>
      </c>
      <c r="D9721">
        <v>0.47654600000000003</v>
      </c>
    </row>
    <row r="9722" spans="1:4" x14ac:dyDescent="0.2">
      <c r="A9722" t="s">
        <v>13093</v>
      </c>
      <c r="B9722">
        <v>0.49923499999999998</v>
      </c>
      <c r="C9722">
        <v>0.50076500000000002</v>
      </c>
      <c r="D9722">
        <v>0.49923499999999998</v>
      </c>
    </row>
    <row r="9723" spans="1:4" x14ac:dyDescent="0.2">
      <c r="A9723" t="s">
        <v>13094</v>
      </c>
      <c r="B9723">
        <v>0.52193699999999998</v>
      </c>
      <c r="C9723">
        <v>0.47806300000000002</v>
      </c>
      <c r="D9723">
        <v>0.52193699999999998</v>
      </c>
    </row>
    <row r="9724" spans="1:4" x14ac:dyDescent="0.2">
      <c r="A9724" t="s">
        <v>13095</v>
      </c>
      <c r="B9724">
        <v>0.54462999999999995</v>
      </c>
      <c r="C9724">
        <v>0.45537</v>
      </c>
      <c r="D9724">
        <v>0.54462999999999995</v>
      </c>
    </row>
    <row r="9725" spans="1:4" x14ac:dyDescent="0.2">
      <c r="A9725" t="s">
        <v>13096</v>
      </c>
      <c r="B9725">
        <v>0.56731900000000002</v>
      </c>
      <c r="C9725">
        <v>0.43268099999999998</v>
      </c>
      <c r="D9725">
        <v>0.56731900000000002</v>
      </c>
    </row>
    <row r="9726" spans="1:4" x14ac:dyDescent="0.2">
      <c r="A9726" t="s">
        <v>13097</v>
      </c>
      <c r="B9726">
        <v>0.310977</v>
      </c>
      <c r="C9726">
        <v>0.68902300000000005</v>
      </c>
      <c r="D9726">
        <v>0.310977</v>
      </c>
    </row>
    <row r="9727" spans="1:4" x14ac:dyDescent="0.2">
      <c r="A9727" t="s">
        <v>13098</v>
      </c>
      <c r="B9727">
        <v>0.33171099999999998</v>
      </c>
      <c r="C9727">
        <v>0.66828900000000002</v>
      </c>
      <c r="D9727">
        <v>0.33171099999999998</v>
      </c>
    </row>
    <row r="9728" spans="1:4" x14ac:dyDescent="0.2">
      <c r="A9728" t="s">
        <v>13099</v>
      </c>
      <c r="B9728">
        <v>0.35244399999999998</v>
      </c>
      <c r="C9728">
        <v>0.64755600000000002</v>
      </c>
      <c r="D9728">
        <v>0.35244399999999998</v>
      </c>
    </row>
    <row r="9729" spans="1:4" x14ac:dyDescent="0.2">
      <c r="A9729" t="s">
        <v>13100</v>
      </c>
      <c r="B9729">
        <v>0.37318200000000001</v>
      </c>
      <c r="C9729">
        <v>0.62681799999999999</v>
      </c>
      <c r="D9729">
        <v>0.37318200000000001</v>
      </c>
    </row>
    <row r="9730" spans="1:4" x14ac:dyDescent="0.2">
      <c r="A9730" t="s">
        <v>13101</v>
      </c>
      <c r="B9730">
        <v>0.39390799999999998</v>
      </c>
      <c r="C9730">
        <v>0.60609199999999996</v>
      </c>
      <c r="D9730">
        <v>0.39390799999999998</v>
      </c>
    </row>
    <row r="9731" spans="1:4" x14ac:dyDescent="0.2">
      <c r="A9731" t="s">
        <v>13102</v>
      </c>
      <c r="B9731">
        <v>0.41464099999999998</v>
      </c>
      <c r="C9731">
        <v>0.58535899999999996</v>
      </c>
      <c r="D9731">
        <v>0.41464099999999998</v>
      </c>
    </row>
    <row r="9732" spans="1:4" x14ac:dyDescent="0.2">
      <c r="A9732" t="s">
        <v>13103</v>
      </c>
      <c r="B9732">
        <v>0.43537300000000001</v>
      </c>
      <c r="C9732">
        <v>0.56462699999999999</v>
      </c>
      <c r="D9732">
        <v>0.43537300000000001</v>
      </c>
    </row>
    <row r="9733" spans="1:4" x14ac:dyDescent="0.2">
      <c r="A9733" t="s">
        <v>13104</v>
      </c>
      <c r="B9733">
        <v>0.456098</v>
      </c>
      <c r="C9733">
        <v>0.543902</v>
      </c>
      <c r="D9733">
        <v>0.456098</v>
      </c>
    </row>
    <row r="9734" spans="1:4" x14ac:dyDescent="0.2">
      <c r="A9734" t="s">
        <v>13105</v>
      </c>
      <c r="B9734">
        <v>0.47683700000000001</v>
      </c>
      <c r="C9734">
        <v>0.52316300000000004</v>
      </c>
      <c r="D9734">
        <v>0.47683700000000001</v>
      </c>
    </row>
    <row r="9735" spans="1:4" x14ac:dyDescent="0.2">
      <c r="A9735" t="s">
        <v>13106</v>
      </c>
      <c r="B9735">
        <v>0.49756699999999998</v>
      </c>
      <c r="C9735">
        <v>0.50243300000000002</v>
      </c>
      <c r="D9735">
        <v>0.49756699999999998</v>
      </c>
    </row>
    <row r="9736" spans="1:4" x14ac:dyDescent="0.2">
      <c r="A9736" t="s">
        <v>13107</v>
      </c>
      <c r="B9736">
        <v>0.51829899999999995</v>
      </c>
      <c r="C9736">
        <v>0.48170099999999999</v>
      </c>
      <c r="D9736">
        <v>0.51829899999999995</v>
      </c>
    </row>
    <row r="9737" spans="1:4" x14ac:dyDescent="0.2">
      <c r="A9737" t="s">
        <v>13108</v>
      </c>
      <c r="B9737">
        <v>0.30634699999999998</v>
      </c>
      <c r="C9737">
        <v>0.69365299999999996</v>
      </c>
      <c r="D9737">
        <v>0.30634699999999998</v>
      </c>
    </row>
    <row r="9738" spans="1:4" x14ac:dyDescent="0.2">
      <c r="A9738" t="s">
        <v>13109</v>
      </c>
      <c r="B9738">
        <v>0.32677400000000001</v>
      </c>
      <c r="C9738">
        <v>0.67322599999999999</v>
      </c>
      <c r="D9738">
        <v>0.32677400000000001</v>
      </c>
    </row>
    <row r="9739" spans="1:4" x14ac:dyDescent="0.2">
      <c r="A9739" t="s">
        <v>13110</v>
      </c>
      <c r="B9739">
        <v>0.347196</v>
      </c>
      <c r="C9739">
        <v>0.65280400000000005</v>
      </c>
      <c r="D9739">
        <v>0.347196</v>
      </c>
    </row>
    <row r="9740" spans="1:4" x14ac:dyDescent="0.2">
      <c r="A9740" t="s">
        <v>13111</v>
      </c>
      <c r="B9740">
        <v>0.36762099999999998</v>
      </c>
      <c r="C9740">
        <v>0.63237900000000002</v>
      </c>
      <c r="D9740">
        <v>0.36762099999999998</v>
      </c>
    </row>
    <row r="9741" spans="1:4" x14ac:dyDescent="0.2">
      <c r="A9741" t="s">
        <v>13112</v>
      </c>
      <c r="B9741">
        <v>0.388042</v>
      </c>
      <c r="C9741">
        <v>0.611958</v>
      </c>
      <c r="D9741">
        <v>0.388042</v>
      </c>
    </row>
    <row r="9742" spans="1:4" x14ac:dyDescent="0.2">
      <c r="A9742" t="s">
        <v>13113</v>
      </c>
      <c r="B9742">
        <v>0.40846900000000003</v>
      </c>
      <c r="C9742">
        <v>0.59153100000000003</v>
      </c>
      <c r="D9742">
        <v>0.40846900000000003</v>
      </c>
    </row>
    <row r="9743" spans="1:4" x14ac:dyDescent="0.2">
      <c r="A9743" t="s">
        <v>13114</v>
      </c>
      <c r="B9743">
        <v>0.42889300000000002</v>
      </c>
      <c r="C9743">
        <v>0.57110700000000003</v>
      </c>
      <c r="D9743">
        <v>0.42889300000000002</v>
      </c>
    </row>
    <row r="9744" spans="1:4" x14ac:dyDescent="0.2">
      <c r="A9744" t="s">
        <v>13115</v>
      </c>
      <c r="B9744">
        <v>0.44931500000000002</v>
      </c>
      <c r="C9744">
        <v>0.55068499999999998</v>
      </c>
      <c r="D9744">
        <v>0.44931500000000002</v>
      </c>
    </row>
    <row r="9745" spans="1:4" x14ac:dyDescent="0.2">
      <c r="A9745" t="s">
        <v>13116</v>
      </c>
      <c r="B9745">
        <v>0.46973799999999999</v>
      </c>
      <c r="C9745">
        <v>0.53026200000000001</v>
      </c>
      <c r="D9745">
        <v>0.46973799999999999</v>
      </c>
    </row>
    <row r="9746" spans="1:4" x14ac:dyDescent="0.2">
      <c r="A9746" t="s">
        <v>13117</v>
      </c>
      <c r="B9746">
        <v>0.49016199999999999</v>
      </c>
      <c r="C9746">
        <v>0.50983800000000001</v>
      </c>
      <c r="D9746">
        <v>0.49016199999999999</v>
      </c>
    </row>
    <row r="9747" spans="1:4" x14ac:dyDescent="0.2">
      <c r="A9747" t="s">
        <v>13118</v>
      </c>
      <c r="B9747">
        <v>0.51058300000000001</v>
      </c>
      <c r="C9747">
        <v>0.48941699999999999</v>
      </c>
      <c r="D9747">
        <v>0.51058300000000001</v>
      </c>
    </row>
    <row r="9748" spans="1:4" x14ac:dyDescent="0.2">
      <c r="A9748" t="s">
        <v>13119</v>
      </c>
      <c r="B9748">
        <v>0.330789</v>
      </c>
      <c r="C9748">
        <v>0.669211</v>
      </c>
      <c r="D9748">
        <v>0.330789</v>
      </c>
    </row>
    <row r="9749" spans="1:4" x14ac:dyDescent="0.2">
      <c r="A9749" t="s">
        <v>13120</v>
      </c>
      <c r="B9749">
        <v>0.35284100000000002</v>
      </c>
      <c r="C9749">
        <v>0.64715900000000004</v>
      </c>
      <c r="D9749">
        <v>0.35284100000000002</v>
      </c>
    </row>
    <row r="9750" spans="1:4" x14ac:dyDescent="0.2">
      <c r="A9750" t="s">
        <v>13121</v>
      </c>
      <c r="B9750">
        <v>0.37489299999999998</v>
      </c>
      <c r="C9750">
        <v>0.62510699999999997</v>
      </c>
      <c r="D9750">
        <v>0.37489299999999998</v>
      </c>
    </row>
    <row r="9751" spans="1:4" x14ac:dyDescent="0.2">
      <c r="A9751" t="s">
        <v>13122</v>
      </c>
      <c r="B9751">
        <v>0.39694699999999999</v>
      </c>
      <c r="C9751">
        <v>0.60305299999999995</v>
      </c>
      <c r="D9751">
        <v>0.39694699999999999</v>
      </c>
    </row>
    <row r="9752" spans="1:4" x14ac:dyDescent="0.2">
      <c r="A9752" t="s">
        <v>13123</v>
      </c>
      <c r="B9752">
        <v>0.41900100000000001</v>
      </c>
      <c r="C9752">
        <v>0.58099900000000004</v>
      </c>
      <c r="D9752">
        <v>0.41900100000000001</v>
      </c>
    </row>
    <row r="9753" spans="1:4" x14ac:dyDescent="0.2">
      <c r="A9753" t="s">
        <v>13124</v>
      </c>
      <c r="B9753">
        <v>0.441052</v>
      </c>
      <c r="C9753">
        <v>0.558948</v>
      </c>
      <c r="D9753">
        <v>0.441052</v>
      </c>
    </row>
    <row r="9754" spans="1:4" x14ac:dyDescent="0.2">
      <c r="A9754" t="s">
        <v>13125</v>
      </c>
      <c r="B9754">
        <v>0.46310400000000002</v>
      </c>
      <c r="C9754">
        <v>0.53689600000000004</v>
      </c>
      <c r="D9754">
        <v>0.46310400000000002</v>
      </c>
    </row>
    <row r="9755" spans="1:4" x14ac:dyDescent="0.2">
      <c r="A9755" t="s">
        <v>13126</v>
      </c>
      <c r="B9755">
        <v>0.48515599999999998</v>
      </c>
      <c r="C9755">
        <v>0.51484399999999997</v>
      </c>
      <c r="D9755">
        <v>0.48515599999999998</v>
      </c>
    </row>
    <row r="9756" spans="1:4" x14ac:dyDescent="0.2">
      <c r="A9756" t="s">
        <v>13127</v>
      </c>
      <c r="B9756">
        <v>0.50720900000000002</v>
      </c>
      <c r="C9756">
        <v>0.49279099999999998</v>
      </c>
      <c r="D9756">
        <v>0.50720900000000002</v>
      </c>
    </row>
    <row r="9757" spans="1:4" x14ac:dyDescent="0.2">
      <c r="A9757" t="s">
        <v>13128</v>
      </c>
      <c r="B9757">
        <v>0.52926200000000001</v>
      </c>
      <c r="C9757">
        <v>0.47073799999999999</v>
      </c>
      <c r="D9757">
        <v>0.52926200000000001</v>
      </c>
    </row>
    <row r="9758" spans="1:4" x14ac:dyDescent="0.2">
      <c r="A9758" t="s">
        <v>13129</v>
      </c>
      <c r="B9758">
        <v>0.55130800000000002</v>
      </c>
      <c r="C9758">
        <v>0.44869199999999998</v>
      </c>
      <c r="D9758">
        <v>0.55130800000000002</v>
      </c>
    </row>
    <row r="9759" spans="1:4" x14ac:dyDescent="0.2">
      <c r="A9759" t="s">
        <v>13130</v>
      </c>
      <c r="B9759">
        <v>0.31805</v>
      </c>
      <c r="C9759">
        <v>0.68194999999999995</v>
      </c>
      <c r="D9759">
        <v>0.31805</v>
      </c>
    </row>
    <row r="9760" spans="1:4" x14ac:dyDescent="0.2">
      <c r="A9760" t="s">
        <v>13131</v>
      </c>
      <c r="B9760">
        <v>0.33925499999999997</v>
      </c>
      <c r="C9760">
        <v>0.66074500000000003</v>
      </c>
      <c r="D9760">
        <v>0.33925499999999997</v>
      </c>
    </row>
    <row r="9761" spans="1:4" x14ac:dyDescent="0.2">
      <c r="A9761" t="s">
        <v>13132</v>
      </c>
      <c r="B9761">
        <v>0.360458</v>
      </c>
      <c r="C9761">
        <v>0.63954200000000005</v>
      </c>
      <c r="D9761">
        <v>0.360458</v>
      </c>
    </row>
    <row r="9762" spans="1:4" x14ac:dyDescent="0.2">
      <c r="A9762" t="s">
        <v>13133</v>
      </c>
      <c r="B9762">
        <v>0.38166299999999997</v>
      </c>
      <c r="C9762">
        <v>0.61833700000000003</v>
      </c>
      <c r="D9762">
        <v>0.38166299999999997</v>
      </c>
    </row>
    <row r="9763" spans="1:4" x14ac:dyDescent="0.2">
      <c r="A9763" t="s">
        <v>13134</v>
      </c>
      <c r="B9763">
        <v>0.402866</v>
      </c>
      <c r="C9763">
        <v>0.59713400000000005</v>
      </c>
      <c r="D9763">
        <v>0.402866</v>
      </c>
    </row>
    <row r="9764" spans="1:4" x14ac:dyDescent="0.2">
      <c r="A9764" t="s">
        <v>13135</v>
      </c>
      <c r="B9764">
        <v>0.42407</v>
      </c>
      <c r="C9764">
        <v>0.57593000000000005</v>
      </c>
      <c r="D9764">
        <v>0.42407</v>
      </c>
    </row>
    <row r="9765" spans="1:4" x14ac:dyDescent="0.2">
      <c r="A9765" t="s">
        <v>13136</v>
      </c>
      <c r="B9765">
        <v>0.445272</v>
      </c>
      <c r="C9765">
        <v>0.554728</v>
      </c>
      <c r="D9765">
        <v>0.445272</v>
      </c>
    </row>
    <row r="9766" spans="1:4" x14ac:dyDescent="0.2">
      <c r="A9766" t="s">
        <v>13137</v>
      </c>
      <c r="B9766">
        <v>0.46647499999999997</v>
      </c>
      <c r="C9766">
        <v>0.53352500000000003</v>
      </c>
      <c r="D9766">
        <v>0.46647499999999997</v>
      </c>
    </row>
    <row r="9767" spans="1:4" x14ac:dyDescent="0.2">
      <c r="A9767" t="s">
        <v>13138</v>
      </c>
      <c r="B9767">
        <v>0.487678</v>
      </c>
      <c r="C9767">
        <v>0.51232200000000006</v>
      </c>
      <c r="D9767">
        <v>0.487678</v>
      </c>
    </row>
    <row r="9768" spans="1:4" x14ac:dyDescent="0.2">
      <c r="A9768" t="s">
        <v>13139</v>
      </c>
      <c r="B9768">
        <v>0.50888100000000003</v>
      </c>
      <c r="C9768">
        <v>0.49111900000000003</v>
      </c>
      <c r="D9768">
        <v>0.50888100000000003</v>
      </c>
    </row>
    <row r="9769" spans="1:4" x14ac:dyDescent="0.2">
      <c r="A9769" t="s">
        <v>13140</v>
      </c>
      <c r="B9769">
        <v>0.53008900000000003</v>
      </c>
      <c r="C9769">
        <v>0.46991100000000002</v>
      </c>
      <c r="D9769">
        <v>0.53008900000000003</v>
      </c>
    </row>
    <row r="9770" spans="1:4" x14ac:dyDescent="0.2">
      <c r="A9770" t="s">
        <v>13141</v>
      </c>
      <c r="B9770">
        <v>0.418269</v>
      </c>
      <c r="C9770">
        <v>0.581731</v>
      </c>
      <c r="D9770">
        <v>0.418269</v>
      </c>
    </row>
    <row r="9771" spans="1:4" x14ac:dyDescent="0.2">
      <c r="A9771" t="s">
        <v>13142</v>
      </c>
      <c r="B9771">
        <v>0.44615300000000002</v>
      </c>
      <c r="C9771">
        <v>0.55384699999999998</v>
      </c>
      <c r="D9771">
        <v>0.44615300000000002</v>
      </c>
    </row>
    <row r="9772" spans="1:4" x14ac:dyDescent="0.2">
      <c r="A9772" t="s">
        <v>13143</v>
      </c>
      <c r="B9772">
        <v>0.47403200000000001</v>
      </c>
      <c r="C9772">
        <v>0.52596799999999999</v>
      </c>
      <c r="D9772">
        <v>0.47403200000000001</v>
      </c>
    </row>
    <row r="9773" spans="1:4" x14ac:dyDescent="0.2">
      <c r="A9773" t="s">
        <v>13144</v>
      </c>
      <c r="B9773">
        <v>0.50192199999999998</v>
      </c>
      <c r="C9773">
        <v>0.49807800000000002</v>
      </c>
      <c r="D9773">
        <v>0.50192199999999998</v>
      </c>
    </row>
    <row r="9774" spans="1:4" x14ac:dyDescent="0.2">
      <c r="A9774" t="s">
        <v>13145</v>
      </c>
      <c r="B9774">
        <v>0.52981299999999998</v>
      </c>
      <c r="C9774">
        <v>0.47018700000000002</v>
      </c>
      <c r="D9774">
        <v>0.52981299999999998</v>
      </c>
    </row>
    <row r="9775" spans="1:4" x14ac:dyDescent="0.2">
      <c r="A9775" t="s">
        <v>13146</v>
      </c>
      <c r="B9775">
        <v>0.55769000000000002</v>
      </c>
      <c r="C9775">
        <v>0.44230999999999998</v>
      </c>
      <c r="D9775">
        <v>0.55769000000000002</v>
      </c>
    </row>
    <row r="9776" spans="1:4" x14ac:dyDescent="0.2">
      <c r="A9776" t="s">
        <v>13147</v>
      </c>
      <c r="B9776">
        <v>0.58557300000000001</v>
      </c>
      <c r="C9776">
        <v>0.41442699999999999</v>
      </c>
      <c r="D9776">
        <v>0.58557300000000001</v>
      </c>
    </row>
    <row r="9777" spans="1:4" x14ac:dyDescent="0.2">
      <c r="A9777" t="s">
        <v>13148</v>
      </c>
      <c r="B9777">
        <v>0.61346000000000001</v>
      </c>
      <c r="C9777">
        <v>0.38653999999999999</v>
      </c>
      <c r="D9777">
        <v>0.61346000000000001</v>
      </c>
    </row>
    <row r="9778" spans="1:4" x14ac:dyDescent="0.2">
      <c r="A9778" t="s">
        <v>13149</v>
      </c>
      <c r="B9778">
        <v>0.64134400000000003</v>
      </c>
      <c r="C9778">
        <v>0.35865599999999997</v>
      </c>
      <c r="D9778">
        <v>0.64134400000000003</v>
      </c>
    </row>
    <row r="9779" spans="1:4" x14ac:dyDescent="0.2">
      <c r="A9779" t="s">
        <v>13150</v>
      </c>
      <c r="B9779">
        <v>0.66922899999999996</v>
      </c>
      <c r="C9779">
        <v>0.33077099999999998</v>
      </c>
      <c r="D9779">
        <v>0.66922899999999996</v>
      </c>
    </row>
    <row r="9780" spans="1:4" x14ac:dyDescent="0.2">
      <c r="A9780" t="s">
        <v>13151</v>
      </c>
      <c r="B9780">
        <v>0.69711800000000002</v>
      </c>
      <c r="C9780">
        <v>0.30288199999999998</v>
      </c>
      <c r="D9780">
        <v>0.69711800000000002</v>
      </c>
    </row>
    <row r="9781" spans="1:4" x14ac:dyDescent="0.2">
      <c r="A9781" t="s">
        <v>13152</v>
      </c>
      <c r="B9781">
        <v>0.32752500000000001</v>
      </c>
      <c r="C9781">
        <v>0.67247500000000004</v>
      </c>
      <c r="D9781">
        <v>0.32752500000000001</v>
      </c>
    </row>
    <row r="9782" spans="1:4" x14ac:dyDescent="0.2">
      <c r="A9782" t="s">
        <v>13153</v>
      </c>
      <c r="B9782">
        <v>0.34936</v>
      </c>
      <c r="C9782">
        <v>0.65064</v>
      </c>
      <c r="D9782">
        <v>0.34936</v>
      </c>
    </row>
    <row r="9783" spans="1:4" x14ac:dyDescent="0.2">
      <c r="A9783" t="s">
        <v>13154</v>
      </c>
      <c r="B9783">
        <v>0.37119099999999999</v>
      </c>
      <c r="C9783">
        <v>0.62880899999999995</v>
      </c>
      <c r="D9783">
        <v>0.37119099999999999</v>
      </c>
    </row>
    <row r="9784" spans="1:4" x14ac:dyDescent="0.2">
      <c r="A9784" t="s">
        <v>13155</v>
      </c>
      <c r="B9784">
        <v>0.39302999999999999</v>
      </c>
      <c r="C9784">
        <v>0.60697000000000001</v>
      </c>
      <c r="D9784">
        <v>0.39302999999999999</v>
      </c>
    </row>
    <row r="9785" spans="1:4" x14ac:dyDescent="0.2">
      <c r="A9785" t="s">
        <v>13156</v>
      </c>
      <c r="B9785">
        <v>0.41486699999999999</v>
      </c>
      <c r="C9785">
        <v>0.58513300000000001</v>
      </c>
      <c r="D9785">
        <v>0.41486699999999999</v>
      </c>
    </row>
    <row r="9786" spans="1:4" x14ac:dyDescent="0.2">
      <c r="A9786" t="s">
        <v>13157</v>
      </c>
      <c r="B9786">
        <v>0.43670100000000001</v>
      </c>
      <c r="C9786">
        <v>0.56329899999999999</v>
      </c>
      <c r="D9786">
        <v>0.43670100000000001</v>
      </c>
    </row>
    <row r="9787" spans="1:4" x14ac:dyDescent="0.2">
      <c r="A9787" t="s">
        <v>13158</v>
      </c>
      <c r="B9787">
        <v>0.45853500000000003</v>
      </c>
      <c r="C9787">
        <v>0.54146499999999997</v>
      </c>
      <c r="D9787">
        <v>0.45853500000000003</v>
      </c>
    </row>
    <row r="9788" spans="1:4" x14ac:dyDescent="0.2">
      <c r="A9788" t="s">
        <v>13159</v>
      </c>
      <c r="B9788">
        <v>0.48036899999999999</v>
      </c>
      <c r="C9788">
        <v>0.51963099999999995</v>
      </c>
      <c r="D9788">
        <v>0.48036899999999999</v>
      </c>
    </row>
    <row r="9789" spans="1:4" x14ac:dyDescent="0.2">
      <c r="A9789" t="s">
        <v>13160</v>
      </c>
      <c r="B9789">
        <v>0.50219899999999995</v>
      </c>
      <c r="C9789">
        <v>0.49780099999999999</v>
      </c>
      <c r="D9789">
        <v>0.50219899999999995</v>
      </c>
    </row>
    <row r="9790" spans="1:4" x14ac:dyDescent="0.2">
      <c r="A9790" t="s">
        <v>13161</v>
      </c>
      <c r="B9790">
        <v>0.52404099999999998</v>
      </c>
      <c r="C9790">
        <v>0.47595900000000002</v>
      </c>
      <c r="D9790">
        <v>0.52404099999999998</v>
      </c>
    </row>
    <row r="9791" spans="1:4" x14ac:dyDescent="0.2">
      <c r="A9791" t="s">
        <v>13162</v>
      </c>
      <c r="B9791">
        <v>0.54587699999999995</v>
      </c>
      <c r="C9791">
        <v>0.454123</v>
      </c>
      <c r="D9791">
        <v>0.54587699999999995</v>
      </c>
    </row>
    <row r="9792" spans="1:4" x14ac:dyDescent="0.2">
      <c r="A9792" t="s">
        <v>13163</v>
      </c>
      <c r="B9792">
        <v>0.31700200000000001</v>
      </c>
      <c r="C9792">
        <v>0.68299799999999999</v>
      </c>
      <c r="D9792">
        <v>0.31700200000000001</v>
      </c>
    </row>
    <row r="9793" spans="1:4" x14ac:dyDescent="0.2">
      <c r="A9793" t="s">
        <v>13164</v>
      </c>
      <c r="B9793">
        <v>0.33813599999999999</v>
      </c>
      <c r="C9793">
        <v>0.66186400000000001</v>
      </c>
      <c r="D9793">
        <v>0.33813599999999999</v>
      </c>
    </row>
    <row r="9794" spans="1:4" x14ac:dyDescent="0.2">
      <c r="A9794" t="s">
        <v>13165</v>
      </c>
      <c r="B9794">
        <v>0.35926999999999998</v>
      </c>
      <c r="C9794">
        <v>0.64073000000000002</v>
      </c>
      <c r="D9794">
        <v>0.35926999999999998</v>
      </c>
    </row>
    <row r="9795" spans="1:4" x14ac:dyDescent="0.2">
      <c r="A9795" t="s">
        <v>13166</v>
      </c>
      <c r="B9795">
        <v>0.38040299999999999</v>
      </c>
      <c r="C9795">
        <v>0.61959699999999995</v>
      </c>
      <c r="D9795">
        <v>0.38040299999999999</v>
      </c>
    </row>
    <row r="9796" spans="1:4" x14ac:dyDescent="0.2">
      <c r="A9796" t="s">
        <v>13167</v>
      </c>
      <c r="B9796">
        <v>0.40153699999999998</v>
      </c>
      <c r="C9796">
        <v>0.59846299999999997</v>
      </c>
      <c r="D9796">
        <v>0.40153699999999998</v>
      </c>
    </row>
    <row r="9797" spans="1:4" x14ac:dyDescent="0.2">
      <c r="A9797" t="s">
        <v>13168</v>
      </c>
      <c r="B9797">
        <v>0.42267199999999999</v>
      </c>
      <c r="C9797">
        <v>0.57732799999999995</v>
      </c>
      <c r="D9797">
        <v>0.42267199999999999</v>
      </c>
    </row>
    <row r="9798" spans="1:4" x14ac:dyDescent="0.2">
      <c r="A9798" t="s">
        <v>13169</v>
      </c>
      <c r="B9798">
        <v>0.44380399999999998</v>
      </c>
      <c r="C9798">
        <v>0.55619600000000002</v>
      </c>
      <c r="D9798">
        <v>0.44380399999999998</v>
      </c>
    </row>
    <row r="9799" spans="1:4" x14ac:dyDescent="0.2">
      <c r="A9799" t="s">
        <v>13170</v>
      </c>
      <c r="B9799">
        <v>0.46493699999999999</v>
      </c>
      <c r="C9799">
        <v>0.53506299999999996</v>
      </c>
      <c r="D9799">
        <v>0.46493699999999999</v>
      </c>
    </row>
    <row r="9800" spans="1:4" x14ac:dyDescent="0.2">
      <c r="A9800" t="s">
        <v>13171</v>
      </c>
      <c r="B9800">
        <v>0.48607</v>
      </c>
      <c r="C9800">
        <v>0.51393</v>
      </c>
      <c r="D9800">
        <v>0.48607</v>
      </c>
    </row>
    <row r="9801" spans="1:4" x14ac:dyDescent="0.2">
      <c r="A9801" t="s">
        <v>13172</v>
      </c>
      <c r="B9801">
        <v>0.50720100000000001</v>
      </c>
      <c r="C9801">
        <v>0.49279899999999999</v>
      </c>
      <c r="D9801">
        <v>0.50720100000000001</v>
      </c>
    </row>
    <row r="9802" spans="1:4" x14ac:dyDescent="0.2">
      <c r="A9802" t="s">
        <v>13173</v>
      </c>
      <c r="B9802">
        <v>0.52833799999999997</v>
      </c>
      <c r="C9802">
        <v>0.47166200000000003</v>
      </c>
      <c r="D9802">
        <v>0.52833799999999997</v>
      </c>
    </row>
    <row r="9803" spans="1:4" x14ac:dyDescent="0.2">
      <c r="A9803" t="s">
        <v>13174</v>
      </c>
      <c r="B9803">
        <v>0.37217600000000001</v>
      </c>
      <c r="C9803">
        <v>0.62782400000000005</v>
      </c>
      <c r="D9803">
        <v>0.37217600000000001</v>
      </c>
    </row>
    <row r="9804" spans="1:4" x14ac:dyDescent="0.2">
      <c r="A9804" t="s">
        <v>13175</v>
      </c>
      <c r="B9804">
        <v>0.39699000000000001</v>
      </c>
      <c r="C9804">
        <v>0.60301000000000005</v>
      </c>
      <c r="D9804">
        <v>0.39699000000000001</v>
      </c>
    </row>
    <row r="9805" spans="1:4" x14ac:dyDescent="0.2">
      <c r="A9805" t="s">
        <v>13176</v>
      </c>
      <c r="B9805">
        <v>0.42180099999999998</v>
      </c>
      <c r="C9805">
        <v>0.57819900000000002</v>
      </c>
      <c r="D9805">
        <v>0.42180099999999998</v>
      </c>
    </row>
    <row r="9806" spans="1:4" x14ac:dyDescent="0.2">
      <c r="A9806" t="s">
        <v>13177</v>
      </c>
      <c r="B9806">
        <v>0.44661099999999998</v>
      </c>
      <c r="C9806">
        <v>0.55338900000000002</v>
      </c>
      <c r="D9806">
        <v>0.44661099999999998</v>
      </c>
    </row>
    <row r="9807" spans="1:4" x14ac:dyDescent="0.2">
      <c r="A9807" t="s">
        <v>13178</v>
      </c>
      <c r="B9807">
        <v>0.47142200000000001</v>
      </c>
      <c r="C9807">
        <v>0.52857799999999999</v>
      </c>
      <c r="D9807">
        <v>0.47142200000000001</v>
      </c>
    </row>
    <row r="9808" spans="1:4" x14ac:dyDescent="0.2">
      <c r="A9808" t="s">
        <v>13179</v>
      </c>
      <c r="B9808">
        <v>0.49623499999999998</v>
      </c>
      <c r="C9808">
        <v>0.50376500000000002</v>
      </c>
      <c r="D9808">
        <v>0.49623499999999998</v>
      </c>
    </row>
    <row r="9809" spans="1:4" x14ac:dyDescent="0.2">
      <c r="A9809" t="s">
        <v>13180</v>
      </c>
      <c r="B9809">
        <v>0.52104600000000001</v>
      </c>
      <c r="C9809">
        <v>0.47895399999999999</v>
      </c>
      <c r="D9809">
        <v>0.52104600000000001</v>
      </c>
    </row>
    <row r="9810" spans="1:4" x14ac:dyDescent="0.2">
      <c r="A9810" t="s">
        <v>13181</v>
      </c>
      <c r="B9810">
        <v>0.54585799999999995</v>
      </c>
      <c r="C9810">
        <v>0.45414199999999999</v>
      </c>
      <c r="D9810">
        <v>0.54585799999999995</v>
      </c>
    </row>
    <row r="9811" spans="1:4" x14ac:dyDescent="0.2">
      <c r="A9811" t="s">
        <v>13182</v>
      </c>
      <c r="B9811">
        <v>0.57066899999999998</v>
      </c>
      <c r="C9811">
        <v>0.42933100000000002</v>
      </c>
      <c r="D9811">
        <v>0.57066899999999998</v>
      </c>
    </row>
    <row r="9812" spans="1:4" x14ac:dyDescent="0.2">
      <c r="A9812" t="s">
        <v>13183</v>
      </c>
      <c r="B9812">
        <v>0.59547899999999998</v>
      </c>
      <c r="C9812">
        <v>0.40452100000000002</v>
      </c>
      <c r="D9812">
        <v>0.59547899999999998</v>
      </c>
    </row>
    <row r="9813" spans="1:4" x14ac:dyDescent="0.2">
      <c r="A9813" t="s">
        <v>13184</v>
      </c>
      <c r="B9813">
        <v>0.62029299999999998</v>
      </c>
      <c r="C9813">
        <v>0.37970700000000002</v>
      </c>
      <c r="D9813">
        <v>0.62029299999999998</v>
      </c>
    </row>
    <row r="9814" spans="1:4" x14ac:dyDescent="0.2">
      <c r="A9814" t="s">
        <v>13185</v>
      </c>
      <c r="B9814">
        <v>0.33108700000000002</v>
      </c>
      <c r="C9814">
        <v>0.66891299999999998</v>
      </c>
      <c r="D9814">
        <v>0.33108700000000002</v>
      </c>
    </row>
    <row r="9815" spans="1:4" x14ac:dyDescent="0.2">
      <c r="A9815" t="s">
        <v>13186</v>
      </c>
      <c r="B9815">
        <v>0.35315999999999997</v>
      </c>
      <c r="C9815">
        <v>0.64683999999999997</v>
      </c>
      <c r="D9815">
        <v>0.35315999999999997</v>
      </c>
    </row>
    <row r="9816" spans="1:4" x14ac:dyDescent="0.2">
      <c r="A9816" t="s">
        <v>13187</v>
      </c>
      <c r="B9816">
        <v>0.37523200000000001</v>
      </c>
      <c r="C9816">
        <v>0.62476799999999999</v>
      </c>
      <c r="D9816">
        <v>0.37523200000000001</v>
      </c>
    </row>
    <row r="9817" spans="1:4" x14ac:dyDescent="0.2">
      <c r="A9817" t="s">
        <v>13188</v>
      </c>
      <c r="B9817">
        <v>0.39730599999999999</v>
      </c>
      <c r="C9817">
        <v>0.60269399999999995</v>
      </c>
      <c r="D9817">
        <v>0.39730599999999999</v>
      </c>
    </row>
    <row r="9818" spans="1:4" x14ac:dyDescent="0.2">
      <c r="A9818" t="s">
        <v>13189</v>
      </c>
      <c r="B9818">
        <v>0.41937999999999998</v>
      </c>
      <c r="C9818">
        <v>0.58062000000000002</v>
      </c>
      <c r="D9818">
        <v>0.41937999999999998</v>
      </c>
    </row>
    <row r="9819" spans="1:4" x14ac:dyDescent="0.2">
      <c r="A9819" t="s">
        <v>13190</v>
      </c>
      <c r="B9819">
        <v>0.44145000000000001</v>
      </c>
      <c r="C9819">
        <v>0.55854999999999999</v>
      </c>
      <c r="D9819">
        <v>0.44145000000000001</v>
      </c>
    </row>
    <row r="9820" spans="1:4" x14ac:dyDescent="0.2">
      <c r="A9820" t="s">
        <v>13191</v>
      </c>
      <c r="B9820">
        <v>0.46352199999999999</v>
      </c>
      <c r="C9820">
        <v>0.53647800000000001</v>
      </c>
      <c r="D9820">
        <v>0.46352199999999999</v>
      </c>
    </row>
    <row r="9821" spans="1:4" x14ac:dyDescent="0.2">
      <c r="A9821" t="s">
        <v>13192</v>
      </c>
      <c r="B9821">
        <v>0.485595</v>
      </c>
      <c r="C9821">
        <v>0.514405</v>
      </c>
      <c r="D9821">
        <v>0.485595</v>
      </c>
    </row>
    <row r="9822" spans="1:4" x14ac:dyDescent="0.2">
      <c r="A9822" t="s">
        <v>13193</v>
      </c>
      <c r="B9822">
        <v>0.50766699999999998</v>
      </c>
      <c r="C9822">
        <v>0.49233300000000002</v>
      </c>
      <c r="D9822">
        <v>0.50766699999999998</v>
      </c>
    </row>
    <row r="9823" spans="1:4" x14ac:dyDescent="0.2">
      <c r="A9823" t="s">
        <v>13194</v>
      </c>
      <c r="B9823">
        <v>0.52973999999999999</v>
      </c>
      <c r="C9823">
        <v>0.47026000000000001</v>
      </c>
      <c r="D9823">
        <v>0.52973999999999999</v>
      </c>
    </row>
    <row r="9824" spans="1:4" x14ac:dyDescent="0.2">
      <c r="A9824" t="s">
        <v>13195</v>
      </c>
      <c r="B9824">
        <v>0.55180700000000005</v>
      </c>
      <c r="C9824">
        <v>0.44819300000000001</v>
      </c>
      <c r="D9824">
        <v>0.55180700000000005</v>
      </c>
    </row>
    <row r="9825" spans="1:4" x14ac:dyDescent="0.2">
      <c r="A9825" t="s">
        <v>13196</v>
      </c>
      <c r="B9825">
        <v>0.363626</v>
      </c>
      <c r="C9825">
        <v>0.636374</v>
      </c>
      <c r="D9825">
        <v>0.363626</v>
      </c>
    </row>
    <row r="9826" spans="1:4" x14ac:dyDescent="0.2">
      <c r="A9826" t="s">
        <v>13197</v>
      </c>
      <c r="B9826">
        <v>0.38786999999999999</v>
      </c>
      <c r="C9826">
        <v>0.61212999999999995</v>
      </c>
      <c r="D9826">
        <v>0.38786999999999999</v>
      </c>
    </row>
    <row r="9827" spans="1:4" x14ac:dyDescent="0.2">
      <c r="A9827" t="s">
        <v>13198</v>
      </c>
      <c r="B9827">
        <v>0.41211399999999998</v>
      </c>
      <c r="C9827">
        <v>0.58788600000000002</v>
      </c>
      <c r="D9827">
        <v>0.41211399999999998</v>
      </c>
    </row>
    <row r="9828" spans="1:4" x14ac:dyDescent="0.2">
      <c r="A9828" t="s">
        <v>13199</v>
      </c>
      <c r="B9828">
        <v>0.43635400000000002</v>
      </c>
      <c r="C9828">
        <v>0.56364599999999998</v>
      </c>
      <c r="D9828">
        <v>0.43635400000000002</v>
      </c>
    </row>
    <row r="9829" spans="1:4" x14ac:dyDescent="0.2">
      <c r="A9829" t="s">
        <v>13200</v>
      </c>
      <c r="B9829">
        <v>0.46059499999999998</v>
      </c>
      <c r="C9829">
        <v>0.53940500000000002</v>
      </c>
      <c r="D9829">
        <v>0.46059499999999998</v>
      </c>
    </row>
    <row r="9830" spans="1:4" x14ac:dyDescent="0.2">
      <c r="A9830" t="s">
        <v>13201</v>
      </c>
      <c r="B9830">
        <v>0.48483700000000002</v>
      </c>
      <c r="C9830">
        <v>0.51516300000000004</v>
      </c>
      <c r="D9830">
        <v>0.48483700000000002</v>
      </c>
    </row>
    <row r="9831" spans="1:4" x14ac:dyDescent="0.2">
      <c r="A9831" t="s">
        <v>13202</v>
      </c>
      <c r="B9831">
        <v>0.50907899999999995</v>
      </c>
      <c r="C9831">
        <v>0.490921</v>
      </c>
      <c r="D9831">
        <v>0.50907899999999995</v>
      </c>
    </row>
    <row r="9832" spans="1:4" x14ac:dyDescent="0.2">
      <c r="A9832" t="s">
        <v>13203</v>
      </c>
      <c r="B9832">
        <v>0.53332199999999996</v>
      </c>
      <c r="C9832">
        <v>0.46667799999999998</v>
      </c>
      <c r="D9832">
        <v>0.53332199999999996</v>
      </c>
    </row>
    <row r="9833" spans="1:4" x14ac:dyDescent="0.2">
      <c r="A9833" t="s">
        <v>13204</v>
      </c>
      <c r="B9833">
        <v>0.55756300000000003</v>
      </c>
      <c r="C9833">
        <v>0.44243700000000002</v>
      </c>
      <c r="D9833">
        <v>0.55756300000000003</v>
      </c>
    </row>
    <row r="9834" spans="1:4" x14ac:dyDescent="0.2">
      <c r="A9834" t="s">
        <v>13205</v>
      </c>
      <c r="B9834">
        <v>0.58180299999999996</v>
      </c>
      <c r="C9834">
        <v>0.41819699999999999</v>
      </c>
      <c r="D9834">
        <v>0.58180299999999996</v>
      </c>
    </row>
    <row r="9835" spans="1:4" x14ac:dyDescent="0.2">
      <c r="A9835" t="s">
        <v>13206</v>
      </c>
      <c r="B9835">
        <v>0.60604400000000003</v>
      </c>
      <c r="C9835">
        <v>0.39395599999999997</v>
      </c>
      <c r="D9835">
        <v>0.60604400000000003</v>
      </c>
    </row>
    <row r="9836" spans="1:4" x14ac:dyDescent="0.2">
      <c r="A9836" t="s">
        <v>13207</v>
      </c>
      <c r="B9836">
        <v>0.42107499999999998</v>
      </c>
      <c r="C9836">
        <v>0.57892500000000002</v>
      </c>
      <c r="D9836">
        <v>0.42107499999999998</v>
      </c>
    </row>
    <row r="9837" spans="1:4" x14ac:dyDescent="0.2">
      <c r="A9837" t="s">
        <v>13208</v>
      </c>
      <c r="B9837">
        <v>0.44913900000000001</v>
      </c>
      <c r="C9837">
        <v>0.55086100000000005</v>
      </c>
      <c r="D9837">
        <v>0.44913900000000001</v>
      </c>
    </row>
    <row r="9838" spans="1:4" x14ac:dyDescent="0.2">
      <c r="A9838" t="s">
        <v>13209</v>
      </c>
      <c r="B9838">
        <v>0.477217</v>
      </c>
      <c r="C9838">
        <v>0.522783</v>
      </c>
      <c r="D9838">
        <v>0.477217</v>
      </c>
    </row>
    <row r="9839" spans="1:4" x14ac:dyDescent="0.2">
      <c r="A9839" t="s">
        <v>13210</v>
      </c>
      <c r="B9839">
        <v>0.50528899999999999</v>
      </c>
      <c r="C9839">
        <v>0.49471100000000001</v>
      </c>
      <c r="D9839">
        <v>0.50528899999999999</v>
      </c>
    </row>
    <row r="9840" spans="1:4" x14ac:dyDescent="0.2">
      <c r="A9840" t="s">
        <v>13211</v>
      </c>
      <c r="B9840">
        <v>0.53336700000000004</v>
      </c>
      <c r="C9840">
        <v>0.46663300000000002</v>
      </c>
      <c r="D9840">
        <v>0.53336700000000004</v>
      </c>
    </row>
    <row r="9841" spans="1:4" x14ac:dyDescent="0.2">
      <c r="A9841" t="s">
        <v>13212</v>
      </c>
      <c r="B9841">
        <v>0.56143200000000004</v>
      </c>
      <c r="C9841">
        <v>0.43856800000000001</v>
      </c>
      <c r="D9841">
        <v>0.56143200000000004</v>
      </c>
    </row>
    <row r="9842" spans="1:4" x14ac:dyDescent="0.2">
      <c r="A9842" t="s">
        <v>13213</v>
      </c>
      <c r="B9842">
        <v>0.58950199999999997</v>
      </c>
      <c r="C9842">
        <v>0.41049799999999997</v>
      </c>
      <c r="D9842">
        <v>0.58950199999999997</v>
      </c>
    </row>
    <row r="9843" spans="1:4" x14ac:dyDescent="0.2">
      <c r="A9843" t="s">
        <v>13214</v>
      </c>
      <c r="B9843">
        <v>0.61756900000000003</v>
      </c>
      <c r="C9843">
        <v>0.38243100000000002</v>
      </c>
      <c r="D9843">
        <v>0.61756900000000003</v>
      </c>
    </row>
    <row r="9844" spans="1:4" x14ac:dyDescent="0.2">
      <c r="A9844" t="s">
        <v>13215</v>
      </c>
      <c r="B9844">
        <v>0.645648</v>
      </c>
      <c r="C9844">
        <v>0.354352</v>
      </c>
      <c r="D9844">
        <v>0.645648</v>
      </c>
    </row>
    <row r="9845" spans="1:4" x14ac:dyDescent="0.2">
      <c r="A9845" t="s">
        <v>13216</v>
      </c>
      <c r="B9845">
        <v>0.67371899999999996</v>
      </c>
      <c r="C9845">
        <v>0.32628099999999999</v>
      </c>
      <c r="D9845">
        <v>0.67371899999999996</v>
      </c>
    </row>
    <row r="9846" spans="1:4" x14ac:dyDescent="0.2">
      <c r="A9846" t="s">
        <v>13217</v>
      </c>
      <c r="B9846">
        <v>0.70178499999999999</v>
      </c>
      <c r="C9846">
        <v>0.29821500000000001</v>
      </c>
      <c r="D9846">
        <v>0.70178499999999999</v>
      </c>
    </row>
    <row r="9847" spans="1:4" x14ac:dyDescent="0.2">
      <c r="A9847" t="s">
        <v>13218</v>
      </c>
      <c r="B9847">
        <v>0.33754400000000001</v>
      </c>
      <c r="C9847">
        <v>0.66245600000000004</v>
      </c>
      <c r="D9847">
        <v>0.33754400000000001</v>
      </c>
    </row>
    <row r="9848" spans="1:4" x14ac:dyDescent="0.2">
      <c r="A9848" t="s">
        <v>13219</v>
      </c>
      <c r="B9848">
        <v>0.36004700000000001</v>
      </c>
      <c r="C9848">
        <v>0.63995299999999999</v>
      </c>
      <c r="D9848">
        <v>0.36004700000000001</v>
      </c>
    </row>
    <row r="9849" spans="1:4" x14ac:dyDescent="0.2">
      <c r="A9849" t="s">
        <v>13220</v>
      </c>
      <c r="B9849">
        <v>0.38255</v>
      </c>
      <c r="C9849">
        <v>0.61745000000000005</v>
      </c>
      <c r="D9849">
        <v>0.38255</v>
      </c>
    </row>
    <row r="9850" spans="1:4" x14ac:dyDescent="0.2">
      <c r="A9850" t="s">
        <v>13221</v>
      </c>
      <c r="B9850">
        <v>0.40505400000000003</v>
      </c>
      <c r="C9850">
        <v>0.59494599999999997</v>
      </c>
      <c r="D9850">
        <v>0.40505400000000003</v>
      </c>
    </row>
    <row r="9851" spans="1:4" x14ac:dyDescent="0.2">
      <c r="A9851" t="s">
        <v>13222</v>
      </c>
      <c r="B9851">
        <v>0.42755700000000002</v>
      </c>
      <c r="C9851">
        <v>0.57244300000000004</v>
      </c>
      <c r="D9851">
        <v>0.42755700000000002</v>
      </c>
    </row>
    <row r="9852" spans="1:4" x14ac:dyDescent="0.2">
      <c r="A9852" t="s">
        <v>13223</v>
      </c>
      <c r="B9852">
        <v>0.45005899999999999</v>
      </c>
      <c r="C9852">
        <v>0.54994100000000001</v>
      </c>
      <c r="D9852">
        <v>0.45005899999999999</v>
      </c>
    </row>
    <row r="9853" spans="1:4" x14ac:dyDescent="0.2">
      <c r="A9853" t="s">
        <v>13224</v>
      </c>
      <c r="B9853">
        <v>0.472557</v>
      </c>
      <c r="C9853">
        <v>0.527443</v>
      </c>
      <c r="D9853">
        <v>0.472557</v>
      </c>
    </row>
    <row r="9854" spans="1:4" x14ac:dyDescent="0.2">
      <c r="A9854" t="s">
        <v>13225</v>
      </c>
      <c r="B9854">
        <v>0.495064</v>
      </c>
      <c r="C9854">
        <v>0.50493600000000005</v>
      </c>
      <c r="D9854">
        <v>0.495064</v>
      </c>
    </row>
    <row r="9855" spans="1:4" x14ac:dyDescent="0.2">
      <c r="A9855" t="s">
        <v>13226</v>
      </c>
      <c r="B9855">
        <v>0.517567</v>
      </c>
      <c r="C9855">
        <v>0.482433</v>
      </c>
      <c r="D9855">
        <v>0.517567</v>
      </c>
    </row>
    <row r="9856" spans="1:4" x14ac:dyDescent="0.2">
      <c r="A9856" t="s">
        <v>13227</v>
      </c>
      <c r="B9856">
        <v>0.54007099999999997</v>
      </c>
      <c r="C9856">
        <v>0.45992899999999998</v>
      </c>
      <c r="D9856">
        <v>0.54007099999999997</v>
      </c>
    </row>
    <row r="9857" spans="1:4" x14ac:dyDescent="0.2">
      <c r="A9857" t="s">
        <v>13228</v>
      </c>
      <c r="B9857">
        <v>0.56257299999999999</v>
      </c>
      <c r="C9857">
        <v>0.43742700000000001</v>
      </c>
      <c r="D9857">
        <v>0.56257299999999999</v>
      </c>
    </row>
    <row r="9858" spans="1:4" x14ac:dyDescent="0.2">
      <c r="A9858" t="s">
        <v>13229</v>
      </c>
      <c r="B9858">
        <v>0.315718</v>
      </c>
      <c r="C9858">
        <v>0.68428199999999995</v>
      </c>
      <c r="D9858">
        <v>0.315718</v>
      </c>
    </row>
    <row r="9859" spans="1:4" x14ac:dyDescent="0.2">
      <c r="A9859" t="s">
        <v>13230</v>
      </c>
      <c r="B9859">
        <v>0.33676699999999998</v>
      </c>
      <c r="C9859">
        <v>0.66323299999999996</v>
      </c>
      <c r="D9859">
        <v>0.33676699999999998</v>
      </c>
    </row>
    <row r="9860" spans="1:4" x14ac:dyDescent="0.2">
      <c r="A9860" t="s">
        <v>13231</v>
      </c>
      <c r="B9860">
        <v>0.35781499999999999</v>
      </c>
      <c r="C9860">
        <v>0.64218500000000001</v>
      </c>
      <c r="D9860">
        <v>0.35781499999999999</v>
      </c>
    </row>
    <row r="9861" spans="1:4" x14ac:dyDescent="0.2">
      <c r="A9861" t="s">
        <v>13232</v>
      </c>
      <c r="B9861">
        <v>0.37886300000000001</v>
      </c>
      <c r="C9861">
        <v>0.62113700000000005</v>
      </c>
      <c r="D9861">
        <v>0.37886300000000001</v>
      </c>
    </row>
    <row r="9862" spans="1:4" x14ac:dyDescent="0.2">
      <c r="A9862" t="s">
        <v>13233</v>
      </c>
      <c r="B9862">
        <v>0.39991199999999999</v>
      </c>
      <c r="C9862">
        <v>0.60008799999999995</v>
      </c>
      <c r="D9862">
        <v>0.39991199999999999</v>
      </c>
    </row>
    <row r="9863" spans="1:4" x14ac:dyDescent="0.2">
      <c r="A9863" t="s">
        <v>13234</v>
      </c>
      <c r="B9863">
        <v>0.42096099999999997</v>
      </c>
      <c r="C9863">
        <v>0.57903899999999997</v>
      </c>
      <c r="D9863">
        <v>0.42096099999999997</v>
      </c>
    </row>
    <row r="9864" spans="1:4" x14ac:dyDescent="0.2">
      <c r="A9864" t="s">
        <v>13235</v>
      </c>
      <c r="B9864">
        <v>0.44200800000000001</v>
      </c>
      <c r="C9864">
        <v>0.55799200000000004</v>
      </c>
      <c r="D9864">
        <v>0.44200800000000001</v>
      </c>
    </row>
    <row r="9865" spans="1:4" x14ac:dyDescent="0.2">
      <c r="A9865" t="s">
        <v>13236</v>
      </c>
      <c r="B9865">
        <v>0.46305499999999999</v>
      </c>
      <c r="C9865">
        <v>0.53694500000000001</v>
      </c>
      <c r="D9865">
        <v>0.46305499999999999</v>
      </c>
    </row>
    <row r="9866" spans="1:4" x14ac:dyDescent="0.2">
      <c r="A9866" t="s">
        <v>13237</v>
      </c>
      <c r="B9866">
        <v>0.48410300000000001</v>
      </c>
      <c r="C9866">
        <v>0.51589700000000005</v>
      </c>
      <c r="D9866">
        <v>0.48410300000000001</v>
      </c>
    </row>
    <row r="9867" spans="1:4" x14ac:dyDescent="0.2">
      <c r="A9867" t="s">
        <v>13238</v>
      </c>
      <c r="B9867">
        <v>0.505158</v>
      </c>
      <c r="C9867">
        <v>0.494842</v>
      </c>
      <c r="D9867">
        <v>0.505158</v>
      </c>
    </row>
    <row r="9868" spans="1:4" x14ac:dyDescent="0.2">
      <c r="A9868" t="s">
        <v>13239</v>
      </c>
      <c r="B9868">
        <v>0.52619499999999997</v>
      </c>
      <c r="C9868">
        <v>0.47380499999999998</v>
      </c>
      <c r="D9868">
        <v>0.52619499999999997</v>
      </c>
    </row>
    <row r="9869" spans="1:4" x14ac:dyDescent="0.2">
      <c r="A9869" t="s">
        <v>13240</v>
      </c>
      <c r="B9869">
        <v>0.35342200000000001</v>
      </c>
      <c r="C9869">
        <v>0.64657799999999999</v>
      </c>
      <c r="D9869">
        <v>0.35342200000000001</v>
      </c>
    </row>
    <row r="9870" spans="1:4" x14ac:dyDescent="0.2">
      <c r="A9870" t="s">
        <v>13241</v>
      </c>
      <c r="B9870">
        <v>0.37698300000000001</v>
      </c>
      <c r="C9870">
        <v>0.62301700000000004</v>
      </c>
      <c r="D9870">
        <v>0.37698300000000001</v>
      </c>
    </row>
    <row r="9871" spans="1:4" x14ac:dyDescent="0.2">
      <c r="A9871" t="s">
        <v>13242</v>
      </c>
      <c r="B9871">
        <v>0.40054600000000001</v>
      </c>
      <c r="C9871">
        <v>0.59945400000000004</v>
      </c>
      <c r="D9871">
        <v>0.40054600000000001</v>
      </c>
    </row>
    <row r="9872" spans="1:4" x14ac:dyDescent="0.2">
      <c r="A9872" t="s">
        <v>13243</v>
      </c>
      <c r="B9872">
        <v>0.42410799999999998</v>
      </c>
      <c r="C9872">
        <v>0.57589199999999996</v>
      </c>
      <c r="D9872">
        <v>0.42410799999999998</v>
      </c>
    </row>
    <row r="9873" spans="1:4" x14ac:dyDescent="0.2">
      <c r="A9873" t="s">
        <v>13244</v>
      </c>
      <c r="B9873">
        <v>0.44766699999999998</v>
      </c>
      <c r="C9873">
        <v>0.55233299999999996</v>
      </c>
      <c r="D9873">
        <v>0.44766699999999998</v>
      </c>
    </row>
    <row r="9874" spans="1:4" x14ac:dyDescent="0.2">
      <c r="A9874" t="s">
        <v>13245</v>
      </c>
      <c r="B9874">
        <v>0.471225</v>
      </c>
      <c r="C9874">
        <v>0.528775</v>
      </c>
      <c r="D9874">
        <v>0.471225</v>
      </c>
    </row>
    <row r="9875" spans="1:4" x14ac:dyDescent="0.2">
      <c r="A9875" t="s">
        <v>13246</v>
      </c>
      <c r="B9875">
        <v>0.49478299999999997</v>
      </c>
      <c r="C9875">
        <v>0.50521700000000003</v>
      </c>
      <c r="D9875">
        <v>0.49478299999999997</v>
      </c>
    </row>
    <row r="9876" spans="1:4" x14ac:dyDescent="0.2">
      <c r="A9876" t="s">
        <v>13247</v>
      </c>
      <c r="B9876">
        <v>0.51835699999999996</v>
      </c>
      <c r="C9876">
        <v>0.48164299999999999</v>
      </c>
      <c r="D9876">
        <v>0.51835699999999996</v>
      </c>
    </row>
    <row r="9877" spans="1:4" x14ac:dyDescent="0.2">
      <c r="A9877" t="s">
        <v>13248</v>
      </c>
      <c r="B9877">
        <v>0.54191800000000001</v>
      </c>
      <c r="C9877">
        <v>0.45808199999999999</v>
      </c>
      <c r="D9877">
        <v>0.54191800000000001</v>
      </c>
    </row>
    <row r="9878" spans="1:4" x14ac:dyDescent="0.2">
      <c r="A9878" t="s">
        <v>13249</v>
      </c>
      <c r="B9878">
        <v>0.56547400000000003</v>
      </c>
      <c r="C9878">
        <v>0.43452600000000002</v>
      </c>
      <c r="D9878">
        <v>0.56547400000000003</v>
      </c>
    </row>
    <row r="9879" spans="1:4" x14ac:dyDescent="0.2">
      <c r="A9879" t="s">
        <v>13250</v>
      </c>
      <c r="B9879">
        <v>0.58903399999999995</v>
      </c>
      <c r="C9879">
        <v>0.410966</v>
      </c>
      <c r="D9879">
        <v>0.58903399999999995</v>
      </c>
    </row>
    <row r="9880" spans="1:4" x14ac:dyDescent="0.2">
      <c r="A9880" t="s">
        <v>13251</v>
      </c>
      <c r="B9880">
        <v>0.35165200000000002</v>
      </c>
      <c r="C9880">
        <v>0.64834800000000004</v>
      </c>
      <c r="D9880">
        <v>0.35165200000000002</v>
      </c>
    </row>
    <row r="9881" spans="1:4" x14ac:dyDescent="0.2">
      <c r="A9881" t="s">
        <v>13252</v>
      </c>
      <c r="B9881">
        <v>0.37509500000000001</v>
      </c>
      <c r="C9881">
        <v>0.62490500000000004</v>
      </c>
      <c r="D9881">
        <v>0.37509500000000001</v>
      </c>
    </row>
    <row r="9882" spans="1:4" x14ac:dyDescent="0.2">
      <c r="A9882" t="s">
        <v>13253</v>
      </c>
      <c r="B9882">
        <v>0.39854099999999998</v>
      </c>
      <c r="C9882">
        <v>0.60145899999999997</v>
      </c>
      <c r="D9882">
        <v>0.39854099999999998</v>
      </c>
    </row>
    <row r="9883" spans="1:4" x14ac:dyDescent="0.2">
      <c r="A9883" t="s">
        <v>13254</v>
      </c>
      <c r="B9883">
        <v>0.421985</v>
      </c>
      <c r="C9883">
        <v>0.57801499999999995</v>
      </c>
      <c r="D9883">
        <v>0.421985</v>
      </c>
    </row>
    <row r="9884" spans="1:4" x14ac:dyDescent="0.2">
      <c r="A9884" t="s">
        <v>13255</v>
      </c>
      <c r="B9884">
        <v>0.44542599999999999</v>
      </c>
      <c r="C9884">
        <v>0.55457400000000001</v>
      </c>
      <c r="D9884">
        <v>0.44542599999999999</v>
      </c>
    </row>
    <row r="9885" spans="1:4" x14ac:dyDescent="0.2">
      <c r="A9885" t="s">
        <v>13256</v>
      </c>
      <c r="B9885">
        <v>0.468864</v>
      </c>
      <c r="C9885">
        <v>0.53113600000000005</v>
      </c>
      <c r="D9885">
        <v>0.468864</v>
      </c>
    </row>
    <row r="9886" spans="1:4" x14ac:dyDescent="0.2">
      <c r="A9886" t="s">
        <v>13257</v>
      </c>
      <c r="B9886">
        <v>0.492313</v>
      </c>
      <c r="C9886">
        <v>0.507687</v>
      </c>
      <c r="D9886">
        <v>0.492313</v>
      </c>
    </row>
    <row r="9887" spans="1:4" x14ac:dyDescent="0.2">
      <c r="A9887" t="s">
        <v>13258</v>
      </c>
      <c r="B9887">
        <v>0.51575700000000002</v>
      </c>
      <c r="C9887">
        <v>0.48424299999999998</v>
      </c>
      <c r="D9887">
        <v>0.51575700000000002</v>
      </c>
    </row>
    <row r="9888" spans="1:4" x14ac:dyDescent="0.2">
      <c r="A9888" t="s">
        <v>13259</v>
      </c>
      <c r="B9888">
        <v>0.53920199999999996</v>
      </c>
      <c r="C9888">
        <v>0.46079799999999999</v>
      </c>
      <c r="D9888">
        <v>0.53920199999999996</v>
      </c>
    </row>
    <row r="9889" spans="1:4" x14ac:dyDescent="0.2">
      <c r="A9889" t="s">
        <v>13260</v>
      </c>
      <c r="B9889">
        <v>0.562643</v>
      </c>
      <c r="C9889">
        <v>0.437357</v>
      </c>
      <c r="D9889">
        <v>0.562643</v>
      </c>
    </row>
    <row r="9890" spans="1:4" x14ac:dyDescent="0.2">
      <c r="A9890" t="s">
        <v>13261</v>
      </c>
      <c r="B9890">
        <v>0.58608499999999997</v>
      </c>
      <c r="C9890">
        <v>0.41391499999999998</v>
      </c>
      <c r="D9890">
        <v>0.58608499999999997</v>
      </c>
    </row>
    <row r="9891" spans="1:4" x14ac:dyDescent="0.2">
      <c r="A9891" t="s">
        <v>13262</v>
      </c>
      <c r="B9891">
        <v>0.291516</v>
      </c>
      <c r="C9891">
        <v>0.708484</v>
      </c>
      <c r="D9891">
        <v>0.291516</v>
      </c>
    </row>
    <row r="9892" spans="1:4" x14ac:dyDescent="0.2">
      <c r="A9892" t="s">
        <v>13263</v>
      </c>
      <c r="B9892">
        <v>0.31094699999999997</v>
      </c>
      <c r="C9892">
        <v>0.68905300000000003</v>
      </c>
      <c r="D9892">
        <v>0.31094699999999997</v>
      </c>
    </row>
    <row r="9893" spans="1:4" x14ac:dyDescent="0.2">
      <c r="A9893" t="s">
        <v>13264</v>
      </c>
      <c r="B9893">
        <v>0.33038499999999998</v>
      </c>
      <c r="C9893">
        <v>0.66961499999999996</v>
      </c>
      <c r="D9893">
        <v>0.33038499999999998</v>
      </c>
    </row>
    <row r="9894" spans="1:4" x14ac:dyDescent="0.2">
      <c r="A9894" t="s">
        <v>13265</v>
      </c>
      <c r="B9894">
        <v>0.34982200000000002</v>
      </c>
      <c r="C9894">
        <v>0.65017800000000003</v>
      </c>
      <c r="D9894">
        <v>0.34982200000000002</v>
      </c>
    </row>
    <row r="9895" spans="1:4" x14ac:dyDescent="0.2">
      <c r="A9895" t="s">
        <v>13266</v>
      </c>
      <c r="B9895">
        <v>0.36925400000000003</v>
      </c>
      <c r="C9895">
        <v>0.63074600000000003</v>
      </c>
      <c r="D9895">
        <v>0.36925400000000003</v>
      </c>
    </row>
    <row r="9896" spans="1:4" x14ac:dyDescent="0.2">
      <c r="A9896" t="s">
        <v>13267</v>
      </c>
      <c r="B9896">
        <v>0.38868799999999998</v>
      </c>
      <c r="C9896">
        <v>0.61131199999999997</v>
      </c>
      <c r="D9896">
        <v>0.38868799999999998</v>
      </c>
    </row>
    <row r="9897" spans="1:4" x14ac:dyDescent="0.2">
      <c r="A9897" t="s">
        <v>13268</v>
      </c>
      <c r="B9897">
        <v>0.40812300000000001</v>
      </c>
      <c r="C9897">
        <v>0.59187699999999999</v>
      </c>
      <c r="D9897">
        <v>0.40812300000000001</v>
      </c>
    </row>
    <row r="9898" spans="1:4" x14ac:dyDescent="0.2">
      <c r="A9898" t="s">
        <v>13269</v>
      </c>
      <c r="B9898">
        <v>0.42755900000000002</v>
      </c>
      <c r="C9898">
        <v>0.57244099999999998</v>
      </c>
      <c r="D9898">
        <v>0.42755900000000002</v>
      </c>
    </row>
    <row r="9899" spans="1:4" x14ac:dyDescent="0.2">
      <c r="A9899" t="s">
        <v>13270</v>
      </c>
      <c r="B9899">
        <v>0.446992</v>
      </c>
      <c r="C9899">
        <v>0.55300800000000006</v>
      </c>
      <c r="D9899">
        <v>0.446992</v>
      </c>
    </row>
    <row r="9900" spans="1:4" x14ac:dyDescent="0.2">
      <c r="A9900" t="s">
        <v>13271</v>
      </c>
      <c r="B9900">
        <v>0.46642600000000001</v>
      </c>
      <c r="C9900">
        <v>0.53357399999999999</v>
      </c>
      <c r="D9900">
        <v>0.46642600000000001</v>
      </c>
    </row>
    <row r="9901" spans="1:4" x14ac:dyDescent="0.2">
      <c r="A9901" t="s">
        <v>13272</v>
      </c>
      <c r="B9901">
        <v>0.48586499999999999</v>
      </c>
      <c r="C9901">
        <v>0.51413500000000001</v>
      </c>
      <c r="D9901">
        <v>0.48586499999999999</v>
      </c>
    </row>
    <row r="9902" spans="1:4" x14ac:dyDescent="0.2">
      <c r="A9902" t="s">
        <v>13273</v>
      </c>
      <c r="B9902">
        <v>0.45884799999999998</v>
      </c>
      <c r="C9902">
        <v>0.54115199999999997</v>
      </c>
      <c r="D9902">
        <v>0.45884799999999998</v>
      </c>
    </row>
    <row r="9903" spans="1:4" x14ac:dyDescent="0.2">
      <c r="A9903" t="s">
        <v>13274</v>
      </c>
      <c r="B9903">
        <v>0.48944199999999999</v>
      </c>
      <c r="C9903">
        <v>0.51055799999999996</v>
      </c>
      <c r="D9903">
        <v>0.48944199999999999</v>
      </c>
    </row>
    <row r="9904" spans="1:4" x14ac:dyDescent="0.2">
      <c r="A9904" t="s">
        <v>13275</v>
      </c>
      <c r="B9904">
        <v>0.52003299999999997</v>
      </c>
      <c r="C9904">
        <v>0.47996699999999998</v>
      </c>
      <c r="D9904">
        <v>0.52003299999999997</v>
      </c>
    </row>
    <row r="9905" spans="1:4" x14ac:dyDescent="0.2">
      <c r="A9905" t="s">
        <v>13276</v>
      </c>
      <c r="B9905">
        <v>0.55062299999999997</v>
      </c>
      <c r="C9905">
        <v>0.44937700000000003</v>
      </c>
      <c r="D9905">
        <v>0.55062299999999997</v>
      </c>
    </row>
    <row r="9906" spans="1:4" x14ac:dyDescent="0.2">
      <c r="A9906" t="s">
        <v>13277</v>
      </c>
      <c r="B9906">
        <v>0.58121199999999995</v>
      </c>
      <c r="C9906">
        <v>0.41878799999999999</v>
      </c>
      <c r="D9906">
        <v>0.58121199999999995</v>
      </c>
    </row>
    <row r="9907" spans="1:4" x14ac:dyDescent="0.2">
      <c r="A9907" t="s">
        <v>13278</v>
      </c>
      <c r="B9907">
        <v>0.61180299999999999</v>
      </c>
      <c r="C9907">
        <v>0.38819700000000001</v>
      </c>
      <c r="D9907">
        <v>0.61180299999999999</v>
      </c>
    </row>
    <row r="9908" spans="1:4" x14ac:dyDescent="0.2">
      <c r="A9908" t="s">
        <v>13279</v>
      </c>
      <c r="B9908">
        <v>0.64239299999999999</v>
      </c>
      <c r="C9908">
        <v>0.35760700000000001</v>
      </c>
      <c r="D9908">
        <v>0.64239299999999999</v>
      </c>
    </row>
    <row r="9909" spans="1:4" x14ac:dyDescent="0.2">
      <c r="A9909" t="s">
        <v>13280</v>
      </c>
      <c r="B9909">
        <v>0.67298400000000003</v>
      </c>
      <c r="C9909">
        <v>0.32701599999999997</v>
      </c>
      <c r="D9909">
        <v>0.67298400000000003</v>
      </c>
    </row>
    <row r="9910" spans="1:4" x14ac:dyDescent="0.2">
      <c r="A9910" t="s">
        <v>13281</v>
      </c>
      <c r="B9910">
        <v>0.70357199999999998</v>
      </c>
      <c r="C9910">
        <v>0.29642800000000002</v>
      </c>
      <c r="D9910">
        <v>0.70357199999999998</v>
      </c>
    </row>
    <row r="9911" spans="1:4" x14ac:dyDescent="0.2">
      <c r="A9911" t="s">
        <v>13282</v>
      </c>
      <c r="B9911">
        <v>0.73416700000000001</v>
      </c>
      <c r="C9911">
        <v>0.26583299999999999</v>
      </c>
      <c r="D9911">
        <v>0.73416700000000001</v>
      </c>
    </row>
    <row r="9912" spans="1:4" x14ac:dyDescent="0.2">
      <c r="A9912" t="s">
        <v>13283</v>
      </c>
      <c r="B9912">
        <v>0.76475400000000004</v>
      </c>
      <c r="C9912">
        <v>0.23524600000000001</v>
      </c>
      <c r="D9912">
        <v>0.76475400000000004</v>
      </c>
    </row>
    <row r="9913" spans="1:4" x14ac:dyDescent="0.2">
      <c r="A9913" t="s">
        <v>13284</v>
      </c>
      <c r="B9913">
        <v>0.359906</v>
      </c>
      <c r="C9913">
        <v>0.64009400000000005</v>
      </c>
      <c r="D9913">
        <v>0.359906</v>
      </c>
    </row>
    <row r="9914" spans="1:4" x14ac:dyDescent="0.2">
      <c r="A9914" t="s">
        <v>13285</v>
      </c>
      <c r="B9914">
        <v>0.38389499999999999</v>
      </c>
      <c r="C9914">
        <v>0.61610500000000001</v>
      </c>
      <c r="D9914">
        <v>0.38389499999999999</v>
      </c>
    </row>
    <row r="9915" spans="1:4" x14ac:dyDescent="0.2">
      <c r="A9915" t="s">
        <v>13286</v>
      </c>
      <c r="B9915">
        <v>0.407891</v>
      </c>
      <c r="C9915">
        <v>0.592109</v>
      </c>
      <c r="D9915">
        <v>0.407891</v>
      </c>
    </row>
    <row r="9916" spans="1:4" x14ac:dyDescent="0.2">
      <c r="A9916" t="s">
        <v>13287</v>
      </c>
      <c r="B9916">
        <v>0.43188300000000002</v>
      </c>
      <c r="C9916">
        <v>0.56811699999999998</v>
      </c>
      <c r="D9916">
        <v>0.43188300000000002</v>
      </c>
    </row>
    <row r="9917" spans="1:4" x14ac:dyDescent="0.2">
      <c r="A9917" t="s">
        <v>13288</v>
      </c>
      <c r="B9917">
        <v>0.45587499999999997</v>
      </c>
      <c r="C9917">
        <v>0.54412499999999997</v>
      </c>
      <c r="D9917">
        <v>0.45587499999999997</v>
      </c>
    </row>
    <row r="9918" spans="1:4" x14ac:dyDescent="0.2">
      <c r="A9918" t="s">
        <v>13289</v>
      </c>
      <c r="B9918">
        <v>0.47986899999999999</v>
      </c>
      <c r="C9918">
        <v>0.52013100000000001</v>
      </c>
      <c r="D9918">
        <v>0.47986899999999999</v>
      </c>
    </row>
    <row r="9919" spans="1:4" x14ac:dyDescent="0.2">
      <c r="A9919" t="s">
        <v>13290</v>
      </c>
      <c r="B9919">
        <v>0.50386500000000001</v>
      </c>
      <c r="C9919">
        <v>0.49613499999999999</v>
      </c>
      <c r="D9919">
        <v>0.50386500000000001</v>
      </c>
    </row>
    <row r="9920" spans="1:4" x14ac:dyDescent="0.2">
      <c r="A9920" t="s">
        <v>13291</v>
      </c>
      <c r="B9920">
        <v>0.52785599999999999</v>
      </c>
      <c r="C9920">
        <v>0.47214400000000001</v>
      </c>
      <c r="D9920">
        <v>0.52785599999999999</v>
      </c>
    </row>
    <row r="9921" spans="1:4" x14ac:dyDescent="0.2">
      <c r="A9921" t="s">
        <v>13292</v>
      </c>
      <c r="B9921">
        <v>0.55184900000000003</v>
      </c>
      <c r="C9921">
        <v>0.44815100000000002</v>
      </c>
      <c r="D9921">
        <v>0.55184900000000003</v>
      </c>
    </row>
    <row r="9922" spans="1:4" x14ac:dyDescent="0.2">
      <c r="A9922" t="s">
        <v>13293</v>
      </c>
      <c r="B9922">
        <v>0.57584100000000005</v>
      </c>
      <c r="C9922">
        <v>0.42415900000000001</v>
      </c>
      <c r="D9922">
        <v>0.57584100000000005</v>
      </c>
    </row>
    <row r="9923" spans="1:4" x14ac:dyDescent="0.2">
      <c r="A9923" t="s">
        <v>13294</v>
      </c>
      <c r="B9923">
        <v>0.59983299999999995</v>
      </c>
      <c r="C9923">
        <v>0.40016699999999999</v>
      </c>
      <c r="D9923">
        <v>0.59983299999999995</v>
      </c>
    </row>
    <row r="9924" spans="1:4" x14ac:dyDescent="0.2">
      <c r="A9924" t="s">
        <v>13295</v>
      </c>
      <c r="B9924">
        <v>0.43959300000000001</v>
      </c>
      <c r="C9924">
        <v>0.56040699999999999</v>
      </c>
      <c r="D9924">
        <v>0.43959300000000001</v>
      </c>
    </row>
    <row r="9925" spans="1:4" x14ac:dyDescent="0.2">
      <c r="A9925" t="s">
        <v>13296</v>
      </c>
      <c r="B9925">
        <v>0.46889900000000001</v>
      </c>
      <c r="C9925">
        <v>0.53110100000000005</v>
      </c>
      <c r="D9925">
        <v>0.46889900000000001</v>
      </c>
    </row>
    <row r="9926" spans="1:4" x14ac:dyDescent="0.2">
      <c r="A9926" t="s">
        <v>13297</v>
      </c>
      <c r="B9926">
        <v>0.49820599999999998</v>
      </c>
      <c r="C9926">
        <v>0.50179399999999996</v>
      </c>
      <c r="D9926">
        <v>0.49820599999999998</v>
      </c>
    </row>
    <row r="9927" spans="1:4" x14ac:dyDescent="0.2">
      <c r="A9927" t="s">
        <v>13298</v>
      </c>
      <c r="B9927">
        <v>0.52751899999999996</v>
      </c>
      <c r="C9927">
        <v>0.47248099999999998</v>
      </c>
      <c r="D9927">
        <v>0.52751899999999996</v>
      </c>
    </row>
    <row r="9928" spans="1:4" x14ac:dyDescent="0.2">
      <c r="A9928" t="s">
        <v>13299</v>
      </c>
      <c r="B9928">
        <v>0.55681800000000004</v>
      </c>
      <c r="C9928">
        <v>0.44318200000000002</v>
      </c>
      <c r="D9928">
        <v>0.55681800000000004</v>
      </c>
    </row>
    <row r="9929" spans="1:4" x14ac:dyDescent="0.2">
      <c r="A9929" t="s">
        <v>13300</v>
      </c>
      <c r="B9929">
        <v>0.58612299999999995</v>
      </c>
      <c r="C9929">
        <v>0.41387699999999999</v>
      </c>
      <c r="D9929">
        <v>0.58612299999999995</v>
      </c>
    </row>
    <row r="9930" spans="1:4" x14ac:dyDescent="0.2">
      <c r="A9930" t="s">
        <v>13301</v>
      </c>
      <c r="B9930">
        <v>0.61543599999999998</v>
      </c>
      <c r="C9930">
        <v>0.38456400000000002</v>
      </c>
      <c r="D9930">
        <v>0.61543599999999998</v>
      </c>
    </row>
    <row r="9931" spans="1:4" x14ac:dyDescent="0.2">
      <c r="A9931" t="s">
        <v>13302</v>
      </c>
      <c r="B9931">
        <v>0.644737</v>
      </c>
      <c r="C9931">
        <v>0.355263</v>
      </c>
      <c r="D9931">
        <v>0.644737</v>
      </c>
    </row>
    <row r="9932" spans="1:4" x14ac:dyDescent="0.2">
      <c r="A9932" t="s">
        <v>13303</v>
      </c>
      <c r="B9932">
        <v>0.67404399999999998</v>
      </c>
      <c r="C9932">
        <v>0.32595600000000002</v>
      </c>
      <c r="D9932">
        <v>0.67404399999999998</v>
      </c>
    </row>
    <row r="9933" spans="1:4" x14ac:dyDescent="0.2">
      <c r="A9933" t="s">
        <v>13304</v>
      </c>
      <c r="B9933">
        <v>0.70334700000000006</v>
      </c>
      <c r="C9933">
        <v>0.296653</v>
      </c>
      <c r="D9933">
        <v>0.70334700000000006</v>
      </c>
    </row>
    <row r="9934" spans="1:4" x14ac:dyDescent="0.2">
      <c r="A9934" t="s">
        <v>13305</v>
      </c>
      <c r="B9934">
        <v>0.73266100000000001</v>
      </c>
      <c r="C9934">
        <v>0.26733899999999999</v>
      </c>
      <c r="D9934">
        <v>0.73266100000000001</v>
      </c>
    </row>
    <row r="9935" spans="1:4" x14ac:dyDescent="0.2">
      <c r="A9935" t="s">
        <v>13306</v>
      </c>
      <c r="B9935">
        <v>0.373751</v>
      </c>
      <c r="C9935">
        <v>0.62624899999999994</v>
      </c>
      <c r="D9935">
        <v>0.373751</v>
      </c>
    </row>
    <row r="9936" spans="1:4" x14ac:dyDescent="0.2">
      <c r="A9936" t="s">
        <v>13307</v>
      </c>
      <c r="B9936">
        <v>0.39867000000000002</v>
      </c>
      <c r="C9936">
        <v>0.60133000000000003</v>
      </c>
      <c r="D9936">
        <v>0.39867000000000002</v>
      </c>
    </row>
    <row r="9937" spans="1:4" x14ac:dyDescent="0.2">
      <c r="A9937" t="s">
        <v>13308</v>
      </c>
      <c r="B9937">
        <v>0.42358600000000002</v>
      </c>
      <c r="C9937">
        <v>0.57641399999999998</v>
      </c>
      <c r="D9937">
        <v>0.42358600000000002</v>
      </c>
    </row>
    <row r="9938" spans="1:4" x14ac:dyDescent="0.2">
      <c r="A9938" t="s">
        <v>13309</v>
      </c>
      <c r="B9938">
        <v>0.44850099999999998</v>
      </c>
      <c r="C9938">
        <v>0.55149899999999996</v>
      </c>
      <c r="D9938">
        <v>0.44850099999999998</v>
      </c>
    </row>
    <row r="9939" spans="1:4" x14ac:dyDescent="0.2">
      <c r="A9939" t="s">
        <v>13310</v>
      </c>
      <c r="B9939">
        <v>0.47341699999999998</v>
      </c>
      <c r="C9939">
        <v>0.52658300000000002</v>
      </c>
      <c r="D9939">
        <v>0.47341699999999998</v>
      </c>
    </row>
    <row r="9940" spans="1:4" x14ac:dyDescent="0.2">
      <c r="A9940" t="s">
        <v>13311</v>
      </c>
      <c r="B9940">
        <v>0.49834200000000001</v>
      </c>
      <c r="C9940">
        <v>0.50165800000000005</v>
      </c>
      <c r="D9940">
        <v>0.49834200000000001</v>
      </c>
    </row>
    <row r="9941" spans="1:4" x14ac:dyDescent="0.2">
      <c r="A9941" t="s">
        <v>13312</v>
      </c>
      <c r="B9941">
        <v>0.52325100000000002</v>
      </c>
      <c r="C9941">
        <v>0.47674899999999998</v>
      </c>
      <c r="D9941">
        <v>0.52325100000000002</v>
      </c>
    </row>
    <row r="9942" spans="1:4" x14ac:dyDescent="0.2">
      <c r="A9942" t="s">
        <v>13313</v>
      </c>
      <c r="B9942">
        <v>0.54816799999999999</v>
      </c>
      <c r="C9942">
        <v>0.45183200000000001</v>
      </c>
      <c r="D9942">
        <v>0.54816799999999999</v>
      </c>
    </row>
    <row r="9943" spans="1:4" x14ac:dyDescent="0.2">
      <c r="A9943" t="s">
        <v>13314</v>
      </c>
      <c r="B9943">
        <v>0.57308300000000001</v>
      </c>
      <c r="C9943">
        <v>0.42691699999999999</v>
      </c>
      <c r="D9943">
        <v>0.57308300000000001</v>
      </c>
    </row>
    <row r="9944" spans="1:4" x14ac:dyDescent="0.2">
      <c r="A9944" t="s">
        <v>13315</v>
      </c>
      <c r="B9944">
        <v>0.59799899999999995</v>
      </c>
      <c r="C9944">
        <v>0.402001</v>
      </c>
      <c r="D9944">
        <v>0.59799899999999995</v>
      </c>
    </row>
    <row r="9945" spans="1:4" x14ac:dyDescent="0.2">
      <c r="A9945" t="s">
        <v>13316</v>
      </c>
      <c r="B9945">
        <v>0.62291799999999997</v>
      </c>
      <c r="C9945">
        <v>0.37708199999999997</v>
      </c>
      <c r="D9945">
        <v>0.62291799999999997</v>
      </c>
    </row>
    <row r="9946" spans="1:4" x14ac:dyDescent="0.2">
      <c r="A9946" t="s">
        <v>13317</v>
      </c>
      <c r="B9946">
        <v>0.36601899999999998</v>
      </c>
      <c r="C9946">
        <v>0.63398100000000002</v>
      </c>
      <c r="D9946">
        <v>0.36601899999999998</v>
      </c>
    </row>
    <row r="9947" spans="1:4" x14ac:dyDescent="0.2">
      <c r="A9947" t="s">
        <v>13318</v>
      </c>
      <c r="B9947">
        <v>0.39042199999999999</v>
      </c>
      <c r="C9947">
        <v>0.60957799999999995</v>
      </c>
      <c r="D9947">
        <v>0.39042199999999999</v>
      </c>
    </row>
    <row r="9948" spans="1:4" x14ac:dyDescent="0.2">
      <c r="A9948" t="s">
        <v>13319</v>
      </c>
      <c r="B9948">
        <v>0.414825</v>
      </c>
      <c r="C9948">
        <v>0.585175</v>
      </c>
      <c r="D9948">
        <v>0.414825</v>
      </c>
    </row>
    <row r="9949" spans="1:4" x14ac:dyDescent="0.2">
      <c r="A9949" t="s">
        <v>13320</v>
      </c>
      <c r="B9949">
        <v>0.439224</v>
      </c>
      <c r="C9949">
        <v>0.56077600000000005</v>
      </c>
      <c r="D9949">
        <v>0.439224</v>
      </c>
    </row>
    <row r="9950" spans="1:4" x14ac:dyDescent="0.2">
      <c r="A9950" t="s">
        <v>13321</v>
      </c>
      <c r="B9950">
        <v>0.46363100000000002</v>
      </c>
      <c r="C9950">
        <v>0.53636899999999998</v>
      </c>
      <c r="D9950">
        <v>0.46363100000000002</v>
      </c>
    </row>
    <row r="9951" spans="1:4" x14ac:dyDescent="0.2">
      <c r="A9951" t="s">
        <v>13322</v>
      </c>
      <c r="B9951">
        <v>0.48802600000000002</v>
      </c>
      <c r="C9951">
        <v>0.51197400000000004</v>
      </c>
      <c r="D9951">
        <v>0.48802600000000002</v>
      </c>
    </row>
    <row r="9952" spans="1:4" x14ac:dyDescent="0.2">
      <c r="A9952" t="s">
        <v>13323</v>
      </c>
      <c r="B9952">
        <v>0.51243000000000005</v>
      </c>
      <c r="C9952">
        <v>0.48757</v>
      </c>
      <c r="D9952">
        <v>0.51243000000000005</v>
      </c>
    </row>
    <row r="9953" spans="1:4" x14ac:dyDescent="0.2">
      <c r="A9953" t="s">
        <v>13324</v>
      </c>
      <c r="B9953">
        <v>0.53683199999999998</v>
      </c>
      <c r="C9953">
        <v>0.46316800000000002</v>
      </c>
      <c r="D9953">
        <v>0.53683199999999998</v>
      </c>
    </row>
    <row r="9954" spans="1:4" x14ac:dyDescent="0.2">
      <c r="A9954" t="s">
        <v>13325</v>
      </c>
      <c r="B9954">
        <v>0.56123000000000001</v>
      </c>
      <c r="C9954">
        <v>0.43876999999999999</v>
      </c>
      <c r="D9954">
        <v>0.56123000000000001</v>
      </c>
    </row>
    <row r="9955" spans="1:4" x14ac:dyDescent="0.2">
      <c r="A9955" t="s">
        <v>13326</v>
      </c>
      <c r="B9955">
        <v>0.58562899999999996</v>
      </c>
      <c r="C9955">
        <v>0.41437099999999999</v>
      </c>
      <c r="D9955">
        <v>0.58562899999999996</v>
      </c>
    </row>
    <row r="9956" spans="1:4" x14ac:dyDescent="0.2">
      <c r="A9956" t="s">
        <v>13327</v>
      </c>
      <c r="B9956">
        <v>0.61003099999999999</v>
      </c>
      <c r="C9956">
        <v>0.38996900000000001</v>
      </c>
      <c r="D9956">
        <v>0.61003099999999999</v>
      </c>
    </row>
    <row r="9957" spans="1:4" x14ac:dyDescent="0.2">
      <c r="A9957" t="s">
        <v>13328</v>
      </c>
      <c r="B9957">
        <v>0.36784899999999998</v>
      </c>
      <c r="C9957">
        <v>0.63215100000000002</v>
      </c>
      <c r="D9957">
        <v>0.36784899999999998</v>
      </c>
    </row>
    <row r="9958" spans="1:4" x14ac:dyDescent="0.2">
      <c r="A9958" t="s">
        <v>13329</v>
      </c>
      <c r="B9958">
        <v>0.392374</v>
      </c>
      <c r="C9958">
        <v>0.607626</v>
      </c>
      <c r="D9958">
        <v>0.392374</v>
      </c>
    </row>
    <row r="9959" spans="1:4" x14ac:dyDescent="0.2">
      <c r="A9959" t="s">
        <v>13330</v>
      </c>
      <c r="B9959">
        <v>0.41689799999999999</v>
      </c>
      <c r="C9959">
        <v>0.58310200000000001</v>
      </c>
      <c r="D9959">
        <v>0.41689799999999999</v>
      </c>
    </row>
    <row r="9960" spans="1:4" x14ac:dyDescent="0.2">
      <c r="A9960" t="s">
        <v>13331</v>
      </c>
      <c r="B9960">
        <v>0.44141900000000001</v>
      </c>
      <c r="C9960">
        <v>0.55858099999999999</v>
      </c>
      <c r="D9960">
        <v>0.44141900000000001</v>
      </c>
    </row>
    <row r="9961" spans="1:4" x14ac:dyDescent="0.2">
      <c r="A9961" t="s">
        <v>13332</v>
      </c>
      <c r="B9961">
        <v>0.46593699999999999</v>
      </c>
      <c r="C9961">
        <v>0.53406299999999995</v>
      </c>
      <c r="D9961">
        <v>0.46593699999999999</v>
      </c>
    </row>
    <row r="9962" spans="1:4" x14ac:dyDescent="0.2">
      <c r="A9962" t="s">
        <v>13333</v>
      </c>
      <c r="B9962">
        <v>0.49045899999999998</v>
      </c>
      <c r="C9962">
        <v>0.50954100000000002</v>
      </c>
      <c r="D9962">
        <v>0.49045899999999998</v>
      </c>
    </row>
    <row r="9963" spans="1:4" x14ac:dyDescent="0.2">
      <c r="A9963" t="s">
        <v>13334</v>
      </c>
      <c r="B9963">
        <v>0.51498299999999997</v>
      </c>
      <c r="C9963">
        <v>0.48501699999999998</v>
      </c>
      <c r="D9963">
        <v>0.51498299999999997</v>
      </c>
    </row>
    <row r="9964" spans="1:4" x14ac:dyDescent="0.2">
      <c r="A9964" t="s">
        <v>13335</v>
      </c>
      <c r="B9964">
        <v>0.53951899999999997</v>
      </c>
      <c r="C9964">
        <v>0.46048099999999997</v>
      </c>
      <c r="D9964">
        <v>0.53951899999999997</v>
      </c>
    </row>
    <row r="9965" spans="1:4" x14ac:dyDescent="0.2">
      <c r="A9965" t="s">
        <v>13336</v>
      </c>
      <c r="B9965">
        <v>0.56403499999999995</v>
      </c>
      <c r="C9965">
        <v>0.43596499999999999</v>
      </c>
      <c r="D9965">
        <v>0.56403499999999995</v>
      </c>
    </row>
    <row r="9966" spans="1:4" x14ac:dyDescent="0.2">
      <c r="A9966" t="s">
        <v>13337</v>
      </c>
      <c r="B9966">
        <v>0.58855599999999997</v>
      </c>
      <c r="C9966">
        <v>0.41144399999999998</v>
      </c>
      <c r="D9966">
        <v>0.58855599999999997</v>
      </c>
    </row>
    <row r="9967" spans="1:4" x14ac:dyDescent="0.2">
      <c r="A9967" t="s">
        <v>13338</v>
      </c>
      <c r="B9967">
        <v>0.61308099999999999</v>
      </c>
      <c r="C9967">
        <v>0.38691900000000001</v>
      </c>
      <c r="D9967">
        <v>0.61308099999999999</v>
      </c>
    </row>
    <row r="9968" spans="1:4" x14ac:dyDescent="0.2">
      <c r="A9968" t="s">
        <v>13339</v>
      </c>
      <c r="B9968">
        <v>0.37615100000000001</v>
      </c>
      <c r="C9968">
        <v>0.62384899999999999</v>
      </c>
      <c r="D9968">
        <v>0.37615100000000001</v>
      </c>
    </row>
    <row r="9969" spans="1:4" x14ac:dyDescent="0.2">
      <c r="A9969" t="s">
        <v>13340</v>
      </c>
      <c r="B9969">
        <v>0.40122999999999998</v>
      </c>
      <c r="C9969">
        <v>0.59877000000000002</v>
      </c>
      <c r="D9969">
        <v>0.40122999999999998</v>
      </c>
    </row>
    <row r="9970" spans="1:4" x14ac:dyDescent="0.2">
      <c r="A9970" t="s">
        <v>13341</v>
      </c>
      <c r="B9970">
        <v>0.42630499999999999</v>
      </c>
      <c r="C9970">
        <v>0.57369499999999995</v>
      </c>
      <c r="D9970">
        <v>0.42630499999999999</v>
      </c>
    </row>
    <row r="9971" spans="1:4" x14ac:dyDescent="0.2">
      <c r="A9971" t="s">
        <v>13342</v>
      </c>
      <c r="B9971">
        <v>0.45138099999999998</v>
      </c>
      <c r="C9971">
        <v>0.54861899999999997</v>
      </c>
      <c r="D9971">
        <v>0.45138099999999998</v>
      </c>
    </row>
    <row r="9972" spans="1:4" x14ac:dyDescent="0.2">
      <c r="A9972" t="s">
        <v>13343</v>
      </c>
      <c r="B9972">
        <v>0.47645799999999999</v>
      </c>
      <c r="C9972">
        <v>0.52354199999999995</v>
      </c>
      <c r="D9972">
        <v>0.47645799999999999</v>
      </c>
    </row>
    <row r="9973" spans="1:4" x14ac:dyDescent="0.2">
      <c r="A9973" t="s">
        <v>13344</v>
      </c>
      <c r="B9973">
        <v>0.501529</v>
      </c>
      <c r="C9973">
        <v>0.498471</v>
      </c>
      <c r="D9973">
        <v>0.501529</v>
      </c>
    </row>
    <row r="9974" spans="1:4" x14ac:dyDescent="0.2">
      <c r="A9974" t="s">
        <v>13345</v>
      </c>
      <c r="B9974">
        <v>0.52661199999999997</v>
      </c>
      <c r="C9974">
        <v>0.47338799999999998</v>
      </c>
      <c r="D9974">
        <v>0.52661199999999997</v>
      </c>
    </row>
    <row r="9975" spans="1:4" x14ac:dyDescent="0.2">
      <c r="A9975" t="s">
        <v>13346</v>
      </c>
      <c r="B9975">
        <v>0.55168799999999996</v>
      </c>
      <c r="C9975">
        <v>0.44831199999999999</v>
      </c>
      <c r="D9975">
        <v>0.55168799999999996</v>
      </c>
    </row>
    <row r="9976" spans="1:4" x14ac:dyDescent="0.2">
      <c r="A9976" t="s">
        <v>13347</v>
      </c>
      <c r="B9976">
        <v>0.57676300000000003</v>
      </c>
      <c r="C9976">
        <v>0.42323699999999997</v>
      </c>
      <c r="D9976">
        <v>0.57676300000000003</v>
      </c>
    </row>
    <row r="9977" spans="1:4" x14ac:dyDescent="0.2">
      <c r="A9977" t="s">
        <v>13348</v>
      </c>
      <c r="B9977">
        <v>0.60183900000000001</v>
      </c>
      <c r="C9977">
        <v>0.39816099999999999</v>
      </c>
      <c r="D9977">
        <v>0.60183900000000001</v>
      </c>
    </row>
    <row r="9978" spans="1:4" x14ac:dyDescent="0.2">
      <c r="A9978" t="s">
        <v>13349</v>
      </c>
      <c r="B9978">
        <v>0.62691799999999998</v>
      </c>
      <c r="C9978">
        <v>0.37308200000000002</v>
      </c>
      <c r="D9978">
        <v>0.62691799999999998</v>
      </c>
    </row>
    <row r="9979" spans="1:4" x14ac:dyDescent="0.2">
      <c r="A9979" t="s">
        <v>13350</v>
      </c>
      <c r="B9979">
        <v>0.31855</v>
      </c>
      <c r="C9979">
        <v>0.68145</v>
      </c>
      <c r="D9979">
        <v>0.31855</v>
      </c>
    </row>
    <row r="9980" spans="1:4" x14ac:dyDescent="0.2">
      <c r="A9980" t="s">
        <v>13351</v>
      </c>
      <c r="B9980">
        <v>0.33978799999999998</v>
      </c>
      <c r="C9980">
        <v>0.66021200000000002</v>
      </c>
      <c r="D9980">
        <v>0.33978799999999998</v>
      </c>
    </row>
    <row r="9981" spans="1:4" x14ac:dyDescent="0.2">
      <c r="A9981" t="s">
        <v>13352</v>
      </c>
      <c r="B9981">
        <v>0.36102400000000001</v>
      </c>
      <c r="C9981">
        <v>0.63897599999999999</v>
      </c>
      <c r="D9981">
        <v>0.36102400000000001</v>
      </c>
    </row>
    <row r="9982" spans="1:4" x14ac:dyDescent="0.2">
      <c r="A9982" t="s">
        <v>13353</v>
      </c>
      <c r="B9982">
        <v>0.38225599999999998</v>
      </c>
      <c r="C9982">
        <v>0.61774399999999996</v>
      </c>
      <c r="D9982">
        <v>0.38225599999999998</v>
      </c>
    </row>
    <row r="9983" spans="1:4" x14ac:dyDescent="0.2">
      <c r="A9983" t="s">
        <v>13354</v>
      </c>
      <c r="B9983">
        <v>0.403499</v>
      </c>
      <c r="C9983">
        <v>0.59650099999999995</v>
      </c>
      <c r="D9983">
        <v>0.403499</v>
      </c>
    </row>
    <row r="9984" spans="1:4" x14ac:dyDescent="0.2">
      <c r="A9984" t="s">
        <v>13355</v>
      </c>
      <c r="B9984">
        <v>0.424736</v>
      </c>
      <c r="C9984">
        <v>0.575264</v>
      </c>
      <c r="D9984">
        <v>0.424736</v>
      </c>
    </row>
    <row r="9985" spans="1:4" x14ac:dyDescent="0.2">
      <c r="A9985" t="s">
        <v>13356</v>
      </c>
      <c r="B9985">
        <v>0.44597100000000001</v>
      </c>
      <c r="C9985">
        <v>0.55402899999999999</v>
      </c>
      <c r="D9985">
        <v>0.44597100000000001</v>
      </c>
    </row>
    <row r="9986" spans="1:4" x14ac:dyDescent="0.2">
      <c r="A9986" t="s">
        <v>13357</v>
      </c>
      <c r="B9986">
        <v>0.46720800000000001</v>
      </c>
      <c r="C9986">
        <v>0.53279200000000004</v>
      </c>
      <c r="D9986">
        <v>0.46720800000000001</v>
      </c>
    </row>
    <row r="9987" spans="1:4" x14ac:dyDescent="0.2">
      <c r="A9987" t="s">
        <v>13358</v>
      </c>
      <c r="B9987">
        <v>0.48844399999999999</v>
      </c>
      <c r="C9987">
        <v>0.51155600000000001</v>
      </c>
      <c r="D9987">
        <v>0.48844399999999999</v>
      </c>
    </row>
    <row r="9988" spans="1:4" x14ac:dyDescent="0.2">
      <c r="A9988" t="s">
        <v>13359</v>
      </c>
      <c r="B9988">
        <v>0.50968100000000005</v>
      </c>
      <c r="C9988">
        <v>0.490319</v>
      </c>
      <c r="D9988">
        <v>0.50968100000000005</v>
      </c>
    </row>
    <row r="9989" spans="1:4" x14ac:dyDescent="0.2">
      <c r="A9989" t="s">
        <v>13360</v>
      </c>
      <c r="B9989">
        <v>0.53092399999999995</v>
      </c>
      <c r="C9989">
        <v>0.46907599999999999</v>
      </c>
      <c r="D9989">
        <v>0.53092399999999995</v>
      </c>
    </row>
    <row r="9990" spans="1:4" x14ac:dyDescent="0.2">
      <c r="A9990" t="s">
        <v>13361</v>
      </c>
      <c r="B9990">
        <v>0.37473400000000001</v>
      </c>
      <c r="C9990">
        <v>0.62526599999999999</v>
      </c>
      <c r="D9990">
        <v>0.37473400000000001</v>
      </c>
    </row>
    <row r="9991" spans="1:4" x14ac:dyDescent="0.2">
      <c r="A9991" t="s">
        <v>13362</v>
      </c>
      <c r="B9991">
        <v>0.39971899999999999</v>
      </c>
      <c r="C9991">
        <v>0.60028099999999995</v>
      </c>
      <c r="D9991">
        <v>0.39971899999999999</v>
      </c>
    </row>
    <row r="9992" spans="1:4" x14ac:dyDescent="0.2">
      <c r="A9992" t="s">
        <v>13363</v>
      </c>
      <c r="B9992">
        <v>0.42470000000000002</v>
      </c>
      <c r="C9992">
        <v>0.57530000000000003</v>
      </c>
      <c r="D9992">
        <v>0.42470000000000002</v>
      </c>
    </row>
    <row r="9993" spans="1:4" x14ac:dyDescent="0.2">
      <c r="A9993" t="s">
        <v>13364</v>
      </c>
      <c r="B9993">
        <v>0.449681</v>
      </c>
      <c r="C9993">
        <v>0.550319</v>
      </c>
      <c r="D9993">
        <v>0.449681</v>
      </c>
    </row>
    <row r="9994" spans="1:4" x14ac:dyDescent="0.2">
      <c r="A9994" t="s">
        <v>13365</v>
      </c>
      <c r="B9994">
        <v>0.474663</v>
      </c>
      <c r="C9994">
        <v>0.52533700000000005</v>
      </c>
      <c r="D9994">
        <v>0.474663</v>
      </c>
    </row>
    <row r="9995" spans="1:4" x14ac:dyDescent="0.2">
      <c r="A9995" t="s">
        <v>13366</v>
      </c>
      <c r="B9995">
        <v>0.49964599999999998</v>
      </c>
      <c r="C9995">
        <v>0.50035399999999997</v>
      </c>
      <c r="D9995">
        <v>0.49964599999999998</v>
      </c>
    </row>
    <row r="9996" spans="1:4" x14ac:dyDescent="0.2">
      <c r="A9996" t="s">
        <v>13367</v>
      </c>
      <c r="B9996">
        <v>0.52462799999999998</v>
      </c>
      <c r="C9996">
        <v>0.47537200000000002</v>
      </c>
      <c r="D9996">
        <v>0.52462799999999998</v>
      </c>
    </row>
    <row r="9997" spans="1:4" x14ac:dyDescent="0.2">
      <c r="A9997" t="s">
        <v>13368</v>
      </c>
      <c r="B9997">
        <v>0.54961000000000004</v>
      </c>
      <c r="C9997">
        <v>0.45039000000000001</v>
      </c>
      <c r="D9997">
        <v>0.54961000000000004</v>
      </c>
    </row>
    <row r="9998" spans="1:4" x14ac:dyDescent="0.2">
      <c r="A9998" t="s">
        <v>13369</v>
      </c>
      <c r="B9998">
        <v>0.57459099999999996</v>
      </c>
      <c r="C9998">
        <v>0.42540899999999998</v>
      </c>
      <c r="D9998">
        <v>0.57459099999999996</v>
      </c>
    </row>
    <row r="9999" spans="1:4" x14ac:dyDescent="0.2">
      <c r="A9999" t="s">
        <v>13370</v>
      </c>
      <c r="B9999">
        <v>0.59957199999999999</v>
      </c>
      <c r="C9999">
        <v>0.40042800000000001</v>
      </c>
      <c r="D9999">
        <v>0.59957199999999999</v>
      </c>
    </row>
    <row r="10000" spans="1:4" x14ac:dyDescent="0.2">
      <c r="A10000" t="s">
        <v>13371</v>
      </c>
      <c r="B10000">
        <v>0.62455700000000003</v>
      </c>
      <c r="C10000">
        <v>0.37544300000000003</v>
      </c>
      <c r="D10000">
        <v>0.62455700000000003</v>
      </c>
    </row>
    <row r="10001" spans="1:4" x14ac:dyDescent="0.2">
      <c r="A10001" t="s">
        <v>13372</v>
      </c>
      <c r="B10001">
        <v>0.30757000000000001</v>
      </c>
      <c r="C10001">
        <v>0.69242999999999999</v>
      </c>
      <c r="D10001">
        <v>0.30757000000000001</v>
      </c>
    </row>
    <row r="10002" spans="1:4" x14ac:dyDescent="0.2">
      <c r="A10002" t="s">
        <v>13373</v>
      </c>
      <c r="B10002">
        <v>0.32807799999999998</v>
      </c>
      <c r="C10002">
        <v>0.67192200000000002</v>
      </c>
      <c r="D10002">
        <v>0.32807799999999998</v>
      </c>
    </row>
    <row r="10003" spans="1:4" x14ac:dyDescent="0.2">
      <c r="A10003" t="s">
        <v>13374</v>
      </c>
      <c r="B10003">
        <v>0.348582</v>
      </c>
      <c r="C10003">
        <v>0.65141800000000005</v>
      </c>
      <c r="D10003">
        <v>0.348582</v>
      </c>
    </row>
    <row r="10004" spans="1:4" x14ac:dyDescent="0.2">
      <c r="A10004" t="s">
        <v>13375</v>
      </c>
      <c r="B10004">
        <v>0.369089</v>
      </c>
      <c r="C10004">
        <v>0.630911</v>
      </c>
      <c r="D10004">
        <v>0.369089</v>
      </c>
    </row>
    <row r="10005" spans="1:4" x14ac:dyDescent="0.2">
      <c r="A10005" t="s">
        <v>13376</v>
      </c>
      <c r="B10005">
        <v>0.38959300000000002</v>
      </c>
      <c r="C10005">
        <v>0.61040700000000003</v>
      </c>
      <c r="D10005">
        <v>0.38959300000000002</v>
      </c>
    </row>
    <row r="10006" spans="1:4" x14ac:dyDescent="0.2">
      <c r="A10006" t="s">
        <v>13377</v>
      </c>
      <c r="B10006">
        <v>0.41010000000000002</v>
      </c>
      <c r="C10006">
        <v>0.58989999999999998</v>
      </c>
      <c r="D10006">
        <v>0.41010000000000002</v>
      </c>
    </row>
    <row r="10007" spans="1:4" x14ac:dyDescent="0.2">
      <c r="A10007" t="s">
        <v>13378</v>
      </c>
      <c r="B10007">
        <v>0.43060500000000002</v>
      </c>
      <c r="C10007">
        <v>0.56939499999999998</v>
      </c>
      <c r="D10007">
        <v>0.43060500000000002</v>
      </c>
    </row>
    <row r="10008" spans="1:4" x14ac:dyDescent="0.2">
      <c r="A10008" t="s">
        <v>13379</v>
      </c>
      <c r="B10008">
        <v>0.45110800000000001</v>
      </c>
      <c r="C10008">
        <v>0.54889200000000005</v>
      </c>
      <c r="D10008">
        <v>0.45110800000000001</v>
      </c>
    </row>
    <row r="10009" spans="1:4" x14ac:dyDescent="0.2">
      <c r="A10009" t="s">
        <v>13380</v>
      </c>
      <c r="B10009">
        <v>0.471613</v>
      </c>
      <c r="C10009">
        <v>0.52838700000000005</v>
      </c>
      <c r="D10009">
        <v>0.471613</v>
      </c>
    </row>
    <row r="10010" spans="1:4" x14ac:dyDescent="0.2">
      <c r="A10010" t="s">
        <v>13381</v>
      </c>
      <c r="B10010">
        <v>0.492118</v>
      </c>
      <c r="C10010">
        <v>0.50788199999999994</v>
      </c>
      <c r="D10010">
        <v>0.492118</v>
      </c>
    </row>
    <row r="10011" spans="1:4" x14ac:dyDescent="0.2">
      <c r="A10011" t="s">
        <v>13382</v>
      </c>
      <c r="B10011">
        <v>0.51262300000000005</v>
      </c>
      <c r="C10011">
        <v>0.487377</v>
      </c>
      <c r="D10011">
        <v>0.51262300000000005</v>
      </c>
    </row>
    <row r="10012" spans="1:4" x14ac:dyDescent="0.2">
      <c r="A10012" t="s">
        <v>13383</v>
      </c>
      <c r="B10012">
        <v>0.27521000000000001</v>
      </c>
      <c r="C10012">
        <v>0.72479000000000005</v>
      </c>
      <c r="D10012">
        <v>0.27521000000000001</v>
      </c>
    </row>
    <row r="10013" spans="1:4" x14ac:dyDescent="0.2">
      <c r="A10013" t="s">
        <v>13384</v>
      </c>
      <c r="B10013">
        <v>0.29355799999999999</v>
      </c>
      <c r="C10013">
        <v>0.70644200000000001</v>
      </c>
      <c r="D10013">
        <v>0.29355799999999999</v>
      </c>
    </row>
    <row r="10014" spans="1:4" x14ac:dyDescent="0.2">
      <c r="A10014" t="s">
        <v>13385</v>
      </c>
      <c r="B10014">
        <v>0.31190499999999999</v>
      </c>
      <c r="C10014">
        <v>0.68809500000000001</v>
      </c>
      <c r="D10014">
        <v>0.31190499999999999</v>
      </c>
    </row>
    <row r="10015" spans="1:4" x14ac:dyDescent="0.2">
      <c r="A10015" t="s">
        <v>13386</v>
      </c>
      <c r="B10015">
        <v>0.33025500000000002</v>
      </c>
      <c r="C10015">
        <v>0.66974500000000003</v>
      </c>
      <c r="D10015">
        <v>0.33025500000000002</v>
      </c>
    </row>
    <row r="10016" spans="1:4" x14ac:dyDescent="0.2">
      <c r="A10016" t="s">
        <v>13387</v>
      </c>
      <c r="B10016">
        <v>0.348603</v>
      </c>
      <c r="C10016">
        <v>0.651397</v>
      </c>
      <c r="D10016">
        <v>0.348603</v>
      </c>
    </row>
    <row r="10017" spans="1:4" x14ac:dyDescent="0.2">
      <c r="A10017" t="s">
        <v>13388</v>
      </c>
      <c r="B10017">
        <v>0.36695100000000003</v>
      </c>
      <c r="C10017">
        <v>0.63304899999999997</v>
      </c>
      <c r="D10017">
        <v>0.36695100000000003</v>
      </c>
    </row>
    <row r="10018" spans="1:4" x14ac:dyDescent="0.2">
      <c r="A10018" t="s">
        <v>13389</v>
      </c>
      <c r="B10018">
        <v>0.385295</v>
      </c>
      <c r="C10018">
        <v>0.61470499999999995</v>
      </c>
      <c r="D10018">
        <v>0.385295</v>
      </c>
    </row>
    <row r="10019" spans="1:4" x14ac:dyDescent="0.2">
      <c r="A10019" t="s">
        <v>13390</v>
      </c>
      <c r="B10019">
        <v>0.403646</v>
      </c>
      <c r="C10019">
        <v>0.59635400000000005</v>
      </c>
      <c r="D10019">
        <v>0.403646</v>
      </c>
    </row>
    <row r="10020" spans="1:4" x14ac:dyDescent="0.2">
      <c r="A10020" t="s">
        <v>13391</v>
      </c>
      <c r="B10020">
        <v>0.42199500000000001</v>
      </c>
      <c r="C10020">
        <v>0.57800499999999999</v>
      </c>
      <c r="D10020">
        <v>0.42199500000000001</v>
      </c>
    </row>
    <row r="10021" spans="1:4" x14ac:dyDescent="0.2">
      <c r="A10021" t="s">
        <v>13392</v>
      </c>
      <c r="B10021">
        <v>0.44034200000000001</v>
      </c>
      <c r="C10021">
        <v>0.55965799999999999</v>
      </c>
      <c r="D10021">
        <v>0.44034200000000001</v>
      </c>
    </row>
    <row r="10022" spans="1:4" x14ac:dyDescent="0.2">
      <c r="A10022" t="s">
        <v>13393</v>
      </c>
      <c r="B10022">
        <v>0.45868300000000001</v>
      </c>
      <c r="C10022">
        <v>0.54131700000000005</v>
      </c>
      <c r="D10022">
        <v>0.45868300000000001</v>
      </c>
    </row>
    <row r="10023" spans="1:4" x14ac:dyDescent="0.2">
      <c r="A10023" t="s">
        <v>13394</v>
      </c>
      <c r="B10023">
        <v>0.30538500000000002</v>
      </c>
      <c r="C10023">
        <v>0.69461499999999998</v>
      </c>
      <c r="D10023">
        <v>0.30538500000000002</v>
      </c>
    </row>
    <row r="10024" spans="1:4" x14ac:dyDescent="0.2">
      <c r="A10024" t="s">
        <v>13395</v>
      </c>
      <c r="B10024">
        <v>0.32574900000000001</v>
      </c>
      <c r="C10024">
        <v>0.67425100000000004</v>
      </c>
      <c r="D10024">
        <v>0.32574900000000001</v>
      </c>
    </row>
    <row r="10025" spans="1:4" x14ac:dyDescent="0.2">
      <c r="A10025" t="s">
        <v>13396</v>
      </c>
      <c r="B10025">
        <v>0.34610999999999997</v>
      </c>
      <c r="C10025">
        <v>0.65388999999999997</v>
      </c>
      <c r="D10025">
        <v>0.34610999999999997</v>
      </c>
    </row>
    <row r="10026" spans="1:4" x14ac:dyDescent="0.2">
      <c r="A10026" t="s">
        <v>13397</v>
      </c>
      <c r="B10026">
        <v>0.36646800000000002</v>
      </c>
      <c r="C10026">
        <v>0.63353199999999998</v>
      </c>
      <c r="D10026">
        <v>0.36646800000000002</v>
      </c>
    </row>
    <row r="10027" spans="1:4" x14ac:dyDescent="0.2">
      <c r="A10027" t="s">
        <v>13398</v>
      </c>
      <c r="B10027">
        <v>0.38682699999999998</v>
      </c>
      <c r="C10027">
        <v>0.61317299999999997</v>
      </c>
      <c r="D10027">
        <v>0.38682699999999998</v>
      </c>
    </row>
    <row r="10028" spans="1:4" x14ac:dyDescent="0.2">
      <c r="A10028" t="s">
        <v>13399</v>
      </c>
      <c r="B10028">
        <v>0.40718799999999999</v>
      </c>
      <c r="C10028">
        <v>0.59281200000000001</v>
      </c>
      <c r="D10028">
        <v>0.40718799999999999</v>
      </c>
    </row>
    <row r="10029" spans="1:4" x14ac:dyDescent="0.2">
      <c r="A10029" t="s">
        <v>13400</v>
      </c>
      <c r="B10029">
        <v>0.42754799999999998</v>
      </c>
      <c r="C10029">
        <v>0.57245199999999996</v>
      </c>
      <c r="D10029">
        <v>0.42754799999999998</v>
      </c>
    </row>
    <row r="10030" spans="1:4" x14ac:dyDescent="0.2">
      <c r="A10030" t="s">
        <v>13401</v>
      </c>
      <c r="B10030">
        <v>0.44790600000000003</v>
      </c>
      <c r="C10030">
        <v>0.55209399999999997</v>
      </c>
      <c r="D10030">
        <v>0.44790600000000003</v>
      </c>
    </row>
    <row r="10031" spans="1:4" x14ac:dyDescent="0.2">
      <c r="A10031" t="s">
        <v>13402</v>
      </c>
      <c r="B10031">
        <v>0.46826499999999999</v>
      </c>
      <c r="C10031">
        <v>0.53173499999999996</v>
      </c>
      <c r="D10031">
        <v>0.46826499999999999</v>
      </c>
    </row>
    <row r="10032" spans="1:4" x14ac:dyDescent="0.2">
      <c r="A10032" t="s">
        <v>13403</v>
      </c>
      <c r="B10032">
        <v>0.488624</v>
      </c>
      <c r="C10032">
        <v>0.51137600000000005</v>
      </c>
      <c r="D10032">
        <v>0.488624</v>
      </c>
    </row>
    <row r="10033" spans="1:4" x14ac:dyDescent="0.2">
      <c r="A10033" t="s">
        <v>13404</v>
      </c>
      <c r="B10033">
        <v>0.50897800000000004</v>
      </c>
      <c r="C10033">
        <v>0.49102200000000001</v>
      </c>
      <c r="D10033">
        <v>0.50897800000000004</v>
      </c>
    </row>
    <row r="10034" spans="1:4" x14ac:dyDescent="0.2">
      <c r="A10034" t="s">
        <v>13405</v>
      </c>
      <c r="B10034">
        <v>0.29075099999999998</v>
      </c>
      <c r="C10034">
        <v>0.70924900000000002</v>
      </c>
      <c r="D10034">
        <v>0.29075099999999998</v>
      </c>
    </row>
    <row r="10035" spans="1:4" x14ac:dyDescent="0.2">
      <c r="A10035" t="s">
        <v>13406</v>
      </c>
      <c r="B10035">
        <v>0.31013400000000002</v>
      </c>
      <c r="C10035">
        <v>0.68986599999999998</v>
      </c>
      <c r="D10035">
        <v>0.31013400000000002</v>
      </c>
    </row>
    <row r="10036" spans="1:4" x14ac:dyDescent="0.2">
      <c r="A10036" t="s">
        <v>13407</v>
      </c>
      <c r="B10036">
        <v>0.32952100000000001</v>
      </c>
      <c r="C10036">
        <v>0.67047900000000005</v>
      </c>
      <c r="D10036">
        <v>0.32952100000000001</v>
      </c>
    </row>
    <row r="10037" spans="1:4" x14ac:dyDescent="0.2">
      <c r="A10037" t="s">
        <v>13408</v>
      </c>
      <c r="B10037">
        <v>0.34890599999999999</v>
      </c>
      <c r="C10037">
        <v>0.65109399999999995</v>
      </c>
      <c r="D10037">
        <v>0.34890599999999999</v>
      </c>
    </row>
    <row r="10038" spans="1:4" x14ac:dyDescent="0.2">
      <c r="A10038" t="s">
        <v>13409</v>
      </c>
      <c r="B10038">
        <v>0.36828899999999998</v>
      </c>
      <c r="C10038">
        <v>0.63171100000000002</v>
      </c>
      <c r="D10038">
        <v>0.36828899999999998</v>
      </c>
    </row>
    <row r="10039" spans="1:4" x14ac:dyDescent="0.2">
      <c r="A10039" t="s">
        <v>13410</v>
      </c>
      <c r="B10039">
        <v>0.38767200000000002</v>
      </c>
      <c r="C10039">
        <v>0.61232799999999998</v>
      </c>
      <c r="D10039">
        <v>0.38767200000000002</v>
      </c>
    </row>
    <row r="10040" spans="1:4" x14ac:dyDescent="0.2">
      <c r="A10040" t="s">
        <v>13411</v>
      </c>
      <c r="B10040">
        <v>0.40705599999999997</v>
      </c>
      <c r="C10040">
        <v>0.59294400000000003</v>
      </c>
      <c r="D10040">
        <v>0.40705599999999997</v>
      </c>
    </row>
    <row r="10041" spans="1:4" x14ac:dyDescent="0.2">
      <c r="A10041" t="s">
        <v>13412</v>
      </c>
      <c r="B10041">
        <v>0.42644100000000001</v>
      </c>
      <c r="C10041">
        <v>0.57355900000000004</v>
      </c>
      <c r="D10041">
        <v>0.42644100000000001</v>
      </c>
    </row>
    <row r="10042" spans="1:4" x14ac:dyDescent="0.2">
      <c r="A10042" t="s">
        <v>13413</v>
      </c>
      <c r="B10042">
        <v>0.445824</v>
      </c>
      <c r="C10042">
        <v>0.554176</v>
      </c>
      <c r="D10042">
        <v>0.445824</v>
      </c>
    </row>
    <row r="10043" spans="1:4" x14ac:dyDescent="0.2">
      <c r="A10043" t="s">
        <v>13414</v>
      </c>
      <c r="B10043">
        <v>0.46520600000000001</v>
      </c>
      <c r="C10043">
        <v>0.53479399999999999</v>
      </c>
      <c r="D10043">
        <v>0.46520600000000001</v>
      </c>
    </row>
    <row r="10044" spans="1:4" x14ac:dyDescent="0.2">
      <c r="A10044" t="s">
        <v>13415</v>
      </c>
      <c r="B10044">
        <v>0.484597</v>
      </c>
      <c r="C10044">
        <v>0.51540300000000006</v>
      </c>
      <c r="D10044">
        <v>0.484597</v>
      </c>
    </row>
    <row r="10045" spans="1:4" x14ac:dyDescent="0.2">
      <c r="A10045" t="s">
        <v>13416</v>
      </c>
      <c r="B10045">
        <v>0.37310199999999999</v>
      </c>
      <c r="C10045">
        <v>0.62689799999999996</v>
      </c>
      <c r="D10045">
        <v>0.37310199999999999</v>
      </c>
    </row>
    <row r="10046" spans="1:4" x14ac:dyDescent="0.2">
      <c r="A10046" t="s">
        <v>13417</v>
      </c>
      <c r="B10046">
        <v>0.39797700000000003</v>
      </c>
      <c r="C10046">
        <v>0.60202299999999997</v>
      </c>
      <c r="D10046">
        <v>0.39797700000000003</v>
      </c>
    </row>
    <row r="10047" spans="1:4" x14ac:dyDescent="0.2">
      <c r="A10047" t="s">
        <v>13418</v>
      </c>
      <c r="B10047">
        <v>0.42285</v>
      </c>
      <c r="C10047">
        <v>0.57715000000000005</v>
      </c>
      <c r="D10047">
        <v>0.42285</v>
      </c>
    </row>
    <row r="10048" spans="1:4" x14ac:dyDescent="0.2">
      <c r="A10048" t="s">
        <v>13419</v>
      </c>
      <c r="B10048">
        <v>0.44772200000000001</v>
      </c>
      <c r="C10048">
        <v>0.55227800000000005</v>
      </c>
      <c r="D10048">
        <v>0.44772200000000001</v>
      </c>
    </row>
    <row r="10049" spans="1:4" x14ac:dyDescent="0.2">
      <c r="A10049" t="s">
        <v>13420</v>
      </c>
      <c r="B10049">
        <v>0.47259499999999999</v>
      </c>
      <c r="C10049">
        <v>0.52740500000000001</v>
      </c>
      <c r="D10049">
        <v>0.47259499999999999</v>
      </c>
    </row>
    <row r="10050" spans="1:4" x14ac:dyDescent="0.2">
      <c r="A10050" t="s">
        <v>13421</v>
      </c>
      <c r="B10050">
        <v>0.49746899999999999</v>
      </c>
      <c r="C10050">
        <v>0.50253099999999995</v>
      </c>
      <c r="D10050">
        <v>0.49746899999999999</v>
      </c>
    </row>
    <row r="10051" spans="1:4" x14ac:dyDescent="0.2">
      <c r="A10051" t="s">
        <v>13422</v>
      </c>
      <c r="B10051">
        <v>0.52234199999999997</v>
      </c>
      <c r="C10051">
        <v>0.47765800000000003</v>
      </c>
      <c r="D10051">
        <v>0.52234199999999997</v>
      </c>
    </row>
    <row r="10052" spans="1:4" x14ac:dyDescent="0.2">
      <c r="A10052" t="s">
        <v>13423</v>
      </c>
      <c r="B10052">
        <v>0.54721600000000004</v>
      </c>
      <c r="C10052">
        <v>0.45278400000000002</v>
      </c>
      <c r="D10052">
        <v>0.54721600000000004</v>
      </c>
    </row>
    <row r="10053" spans="1:4" x14ac:dyDescent="0.2">
      <c r="A10053" t="s">
        <v>13424</v>
      </c>
      <c r="B10053">
        <v>0.57208800000000004</v>
      </c>
      <c r="C10053">
        <v>0.42791200000000001</v>
      </c>
      <c r="D10053">
        <v>0.57208800000000004</v>
      </c>
    </row>
    <row r="10054" spans="1:4" x14ac:dyDescent="0.2">
      <c r="A10054" t="s">
        <v>13425</v>
      </c>
      <c r="B10054">
        <v>0.59696000000000005</v>
      </c>
      <c r="C10054">
        <v>0.40304000000000001</v>
      </c>
      <c r="D10054">
        <v>0.59696000000000005</v>
      </c>
    </row>
    <row r="10055" spans="1:4" x14ac:dyDescent="0.2">
      <c r="A10055" t="s">
        <v>13426</v>
      </c>
      <c r="B10055">
        <v>0.62183600000000006</v>
      </c>
      <c r="C10055">
        <v>0.378164</v>
      </c>
      <c r="D10055">
        <v>0.62183600000000006</v>
      </c>
    </row>
    <row r="10056" spans="1:4" x14ac:dyDescent="0.2">
      <c r="A10056" t="s">
        <v>13427</v>
      </c>
      <c r="B10056">
        <v>0.32039899999999999</v>
      </c>
      <c r="C10056">
        <v>0.67960100000000001</v>
      </c>
      <c r="D10056">
        <v>0.32039899999999999</v>
      </c>
    </row>
    <row r="10057" spans="1:4" x14ac:dyDescent="0.2">
      <c r="A10057" t="s">
        <v>13428</v>
      </c>
      <c r="B10057">
        <v>0.34176000000000001</v>
      </c>
      <c r="C10057">
        <v>0.65824000000000005</v>
      </c>
      <c r="D10057">
        <v>0.34176000000000001</v>
      </c>
    </row>
    <row r="10058" spans="1:4" x14ac:dyDescent="0.2">
      <c r="A10058" t="s">
        <v>13429</v>
      </c>
      <c r="B10058">
        <v>0.36312</v>
      </c>
      <c r="C10058">
        <v>0.63688</v>
      </c>
      <c r="D10058">
        <v>0.36312</v>
      </c>
    </row>
    <row r="10059" spans="1:4" x14ac:dyDescent="0.2">
      <c r="A10059" t="s">
        <v>13430</v>
      </c>
      <c r="B10059">
        <v>0.38447500000000001</v>
      </c>
      <c r="C10059">
        <v>0.61552499999999999</v>
      </c>
      <c r="D10059">
        <v>0.38447500000000001</v>
      </c>
    </row>
    <row r="10060" spans="1:4" x14ac:dyDescent="0.2">
      <c r="A10060" t="s">
        <v>13431</v>
      </c>
      <c r="B10060">
        <v>0.40584100000000001</v>
      </c>
      <c r="C10060">
        <v>0.59415899999999999</v>
      </c>
      <c r="D10060">
        <v>0.40584100000000001</v>
      </c>
    </row>
    <row r="10061" spans="1:4" x14ac:dyDescent="0.2">
      <c r="A10061" t="s">
        <v>13432</v>
      </c>
      <c r="B10061">
        <v>0.42720200000000003</v>
      </c>
      <c r="C10061">
        <v>0.57279800000000003</v>
      </c>
      <c r="D10061">
        <v>0.42720200000000003</v>
      </c>
    </row>
    <row r="10062" spans="1:4" x14ac:dyDescent="0.2">
      <c r="A10062" t="s">
        <v>13433</v>
      </c>
      <c r="B10062">
        <v>0.44856000000000001</v>
      </c>
      <c r="C10062">
        <v>0.55144000000000004</v>
      </c>
      <c r="D10062">
        <v>0.44856000000000001</v>
      </c>
    </row>
    <row r="10063" spans="1:4" x14ac:dyDescent="0.2">
      <c r="A10063" t="s">
        <v>13434</v>
      </c>
      <c r="B10063">
        <v>0.46992</v>
      </c>
      <c r="C10063">
        <v>0.53008</v>
      </c>
      <c r="D10063">
        <v>0.46992</v>
      </c>
    </row>
    <row r="10064" spans="1:4" x14ac:dyDescent="0.2">
      <c r="A10064" t="s">
        <v>13435</v>
      </c>
      <c r="B10064">
        <v>0.49127999999999999</v>
      </c>
      <c r="C10064">
        <v>0.50871999999999995</v>
      </c>
      <c r="D10064">
        <v>0.49127999999999999</v>
      </c>
    </row>
    <row r="10065" spans="1:4" x14ac:dyDescent="0.2">
      <c r="A10065" t="s">
        <v>13436</v>
      </c>
      <c r="B10065">
        <v>0.51263999999999998</v>
      </c>
      <c r="C10065">
        <v>0.48736000000000002</v>
      </c>
      <c r="D10065">
        <v>0.51263999999999998</v>
      </c>
    </row>
    <row r="10066" spans="1:4" x14ac:dyDescent="0.2">
      <c r="A10066" t="s">
        <v>13437</v>
      </c>
      <c r="B10066">
        <v>0.53400000000000003</v>
      </c>
      <c r="C10066">
        <v>0.46600000000000003</v>
      </c>
      <c r="D10066">
        <v>0.53400000000000003</v>
      </c>
    </row>
    <row r="10067" spans="1:4" x14ac:dyDescent="0.2">
      <c r="A10067" t="s">
        <v>13438</v>
      </c>
      <c r="B10067">
        <v>0.31799899999999998</v>
      </c>
      <c r="C10067">
        <v>0.68200099999999997</v>
      </c>
      <c r="D10067">
        <v>0.31799899999999998</v>
      </c>
    </row>
    <row r="10068" spans="1:4" x14ac:dyDescent="0.2">
      <c r="A10068" t="s">
        <v>13439</v>
      </c>
      <c r="B10068">
        <v>0.3392</v>
      </c>
      <c r="C10068">
        <v>0.66080000000000005</v>
      </c>
      <c r="D10068">
        <v>0.3392</v>
      </c>
    </row>
    <row r="10069" spans="1:4" x14ac:dyDescent="0.2">
      <c r="A10069" t="s">
        <v>13440</v>
      </c>
      <c r="B10069">
        <v>0.3604</v>
      </c>
      <c r="C10069">
        <v>0.63959999999999995</v>
      </c>
      <c r="D10069">
        <v>0.3604</v>
      </c>
    </row>
    <row r="10070" spans="1:4" x14ac:dyDescent="0.2">
      <c r="A10070" t="s">
        <v>13441</v>
      </c>
      <c r="B10070">
        <v>0.38159999999999999</v>
      </c>
      <c r="C10070">
        <v>0.61839999999999995</v>
      </c>
      <c r="D10070">
        <v>0.38159999999999999</v>
      </c>
    </row>
    <row r="10071" spans="1:4" x14ac:dyDescent="0.2">
      <c r="A10071" t="s">
        <v>13442</v>
      </c>
      <c r="B10071">
        <v>0.40280100000000002</v>
      </c>
      <c r="C10071">
        <v>0.59719900000000004</v>
      </c>
      <c r="D10071">
        <v>0.40280100000000002</v>
      </c>
    </row>
    <row r="10072" spans="1:4" x14ac:dyDescent="0.2">
      <c r="A10072" t="s">
        <v>13443</v>
      </c>
      <c r="B10072">
        <v>0.42400199999999999</v>
      </c>
      <c r="C10072">
        <v>0.57599800000000001</v>
      </c>
      <c r="D10072">
        <v>0.42400199999999999</v>
      </c>
    </row>
    <row r="10073" spans="1:4" x14ac:dyDescent="0.2">
      <c r="A10073" t="s">
        <v>13444</v>
      </c>
      <c r="B10073">
        <v>0.44519999999999998</v>
      </c>
      <c r="C10073">
        <v>0.55479999999999996</v>
      </c>
      <c r="D10073">
        <v>0.44519999999999998</v>
      </c>
    </row>
    <row r="10074" spans="1:4" x14ac:dyDescent="0.2">
      <c r="A10074" t="s">
        <v>13445</v>
      </c>
      <c r="B10074">
        <v>0.46639999999999998</v>
      </c>
      <c r="C10074">
        <v>0.53359999999999996</v>
      </c>
      <c r="D10074">
        <v>0.46639999999999998</v>
      </c>
    </row>
    <row r="10075" spans="1:4" x14ac:dyDescent="0.2">
      <c r="A10075" t="s">
        <v>13446</v>
      </c>
      <c r="B10075">
        <v>0.48759999999999998</v>
      </c>
      <c r="C10075">
        <v>0.51239999999999997</v>
      </c>
      <c r="D10075">
        <v>0.48759999999999998</v>
      </c>
    </row>
    <row r="10076" spans="1:4" x14ac:dyDescent="0.2">
      <c r="A10076" t="s">
        <v>13447</v>
      </c>
      <c r="B10076">
        <v>0.508799</v>
      </c>
      <c r="C10076">
        <v>0.491201</v>
      </c>
      <c r="D10076">
        <v>0.508799</v>
      </c>
    </row>
    <row r="10077" spans="1:4" x14ac:dyDescent="0.2">
      <c r="A10077" t="s">
        <v>13448</v>
      </c>
      <c r="B10077">
        <v>0.530003</v>
      </c>
      <c r="C10077">
        <v>0.469997</v>
      </c>
      <c r="D10077">
        <v>0.530003</v>
      </c>
    </row>
    <row r="10078" spans="1:4" x14ac:dyDescent="0.2">
      <c r="A10078" t="s">
        <v>13449</v>
      </c>
      <c r="B10078">
        <v>0.42706300000000003</v>
      </c>
      <c r="C10078">
        <v>0.57293700000000003</v>
      </c>
      <c r="D10078">
        <v>0.42706300000000003</v>
      </c>
    </row>
    <row r="10079" spans="1:4" x14ac:dyDescent="0.2">
      <c r="A10079" t="s">
        <v>13450</v>
      </c>
      <c r="B10079">
        <v>0.45553199999999999</v>
      </c>
      <c r="C10079">
        <v>0.54446799999999995</v>
      </c>
      <c r="D10079">
        <v>0.45553199999999999</v>
      </c>
    </row>
    <row r="10080" spans="1:4" x14ac:dyDescent="0.2">
      <c r="A10080" t="s">
        <v>13451</v>
      </c>
      <c r="B10080">
        <v>0.48400799999999999</v>
      </c>
      <c r="C10080">
        <v>0.51599200000000001</v>
      </c>
      <c r="D10080">
        <v>0.48400799999999999</v>
      </c>
    </row>
    <row r="10081" spans="1:4" x14ac:dyDescent="0.2">
      <c r="A10081" t="s">
        <v>13452</v>
      </c>
      <c r="B10081">
        <v>0.51247500000000001</v>
      </c>
      <c r="C10081">
        <v>0.48752499999999999</v>
      </c>
      <c r="D10081">
        <v>0.51247500000000001</v>
      </c>
    </row>
    <row r="10082" spans="1:4" x14ac:dyDescent="0.2">
      <c r="A10082" t="s">
        <v>13453</v>
      </c>
      <c r="B10082">
        <v>0.54094600000000004</v>
      </c>
      <c r="C10082">
        <v>0.45905400000000002</v>
      </c>
      <c r="D10082">
        <v>0.54094600000000004</v>
      </c>
    </row>
    <row r="10083" spans="1:4" x14ac:dyDescent="0.2">
      <c r="A10083" t="s">
        <v>13454</v>
      </c>
      <c r="B10083">
        <v>0.569415</v>
      </c>
      <c r="C10083">
        <v>0.430585</v>
      </c>
      <c r="D10083">
        <v>0.569415</v>
      </c>
    </row>
    <row r="10084" spans="1:4" x14ac:dyDescent="0.2">
      <c r="A10084" t="s">
        <v>13455</v>
      </c>
      <c r="B10084">
        <v>0.59788600000000003</v>
      </c>
      <c r="C10084">
        <v>0.40211400000000003</v>
      </c>
      <c r="D10084">
        <v>0.59788600000000003</v>
      </c>
    </row>
    <row r="10085" spans="1:4" x14ac:dyDescent="0.2">
      <c r="A10085" t="s">
        <v>13456</v>
      </c>
      <c r="B10085">
        <v>0.62636000000000003</v>
      </c>
      <c r="C10085">
        <v>0.37364000000000003</v>
      </c>
      <c r="D10085">
        <v>0.62636000000000003</v>
      </c>
    </row>
    <row r="10086" spans="1:4" x14ac:dyDescent="0.2">
      <c r="A10086" t="s">
        <v>13457</v>
      </c>
      <c r="B10086">
        <v>0.65483000000000002</v>
      </c>
      <c r="C10086">
        <v>0.34516999999999998</v>
      </c>
      <c r="D10086">
        <v>0.65483000000000002</v>
      </c>
    </row>
    <row r="10087" spans="1:4" x14ac:dyDescent="0.2">
      <c r="A10087" t="s">
        <v>13458</v>
      </c>
      <c r="B10087">
        <v>0.68330100000000005</v>
      </c>
      <c r="C10087">
        <v>0.31669900000000001</v>
      </c>
      <c r="D10087">
        <v>0.68330100000000005</v>
      </c>
    </row>
    <row r="10088" spans="1:4" x14ac:dyDescent="0.2">
      <c r="A10088" t="s">
        <v>13459</v>
      </c>
      <c r="B10088">
        <v>0.71177000000000001</v>
      </c>
      <c r="C10088">
        <v>0.28822999999999999</v>
      </c>
      <c r="D10088">
        <v>0.71177000000000001</v>
      </c>
    </row>
    <row r="10089" spans="1:4" x14ac:dyDescent="0.2">
      <c r="A10089" t="s">
        <v>13460</v>
      </c>
      <c r="B10089">
        <v>0.34961300000000001</v>
      </c>
      <c r="C10089">
        <v>0.65038700000000005</v>
      </c>
      <c r="D10089">
        <v>0.34961300000000001</v>
      </c>
    </row>
    <row r="10090" spans="1:4" x14ac:dyDescent="0.2">
      <c r="A10090" t="s">
        <v>13461</v>
      </c>
      <c r="B10090">
        <v>0.372921</v>
      </c>
      <c r="C10090">
        <v>0.62707900000000005</v>
      </c>
      <c r="D10090">
        <v>0.372921</v>
      </c>
    </row>
    <row r="10091" spans="1:4" x14ac:dyDescent="0.2">
      <c r="A10091" t="s">
        <v>13462</v>
      </c>
      <c r="B10091">
        <v>0.396229</v>
      </c>
      <c r="C10091">
        <v>0.60377099999999995</v>
      </c>
      <c r="D10091">
        <v>0.396229</v>
      </c>
    </row>
    <row r="10092" spans="1:4" x14ac:dyDescent="0.2">
      <c r="A10092" t="s">
        <v>13463</v>
      </c>
      <c r="B10092">
        <v>0.41953800000000002</v>
      </c>
      <c r="C10092">
        <v>0.58046200000000003</v>
      </c>
      <c r="D10092">
        <v>0.41953800000000002</v>
      </c>
    </row>
    <row r="10093" spans="1:4" x14ac:dyDescent="0.2">
      <c r="A10093" t="s">
        <v>13464</v>
      </c>
      <c r="B10093">
        <v>0.44284400000000002</v>
      </c>
      <c r="C10093">
        <v>0.55715599999999998</v>
      </c>
      <c r="D10093">
        <v>0.44284400000000002</v>
      </c>
    </row>
    <row r="10094" spans="1:4" x14ac:dyDescent="0.2">
      <c r="A10094" t="s">
        <v>13465</v>
      </c>
      <c r="B10094">
        <v>0.46615600000000001</v>
      </c>
      <c r="C10094">
        <v>0.53384399999999999</v>
      </c>
      <c r="D10094">
        <v>0.46615600000000001</v>
      </c>
    </row>
    <row r="10095" spans="1:4" x14ac:dyDescent="0.2">
      <c r="A10095" t="s">
        <v>13466</v>
      </c>
      <c r="B10095">
        <v>0.489458</v>
      </c>
      <c r="C10095">
        <v>0.51054200000000005</v>
      </c>
      <c r="D10095">
        <v>0.489458</v>
      </c>
    </row>
    <row r="10096" spans="1:4" x14ac:dyDescent="0.2">
      <c r="A10096" t="s">
        <v>13467</v>
      </c>
      <c r="B10096">
        <v>0.51276600000000006</v>
      </c>
      <c r="C10096">
        <v>0.487234</v>
      </c>
      <c r="D10096">
        <v>0.51276600000000006</v>
      </c>
    </row>
    <row r="10097" spans="1:4" x14ac:dyDescent="0.2">
      <c r="A10097" t="s">
        <v>13468</v>
      </c>
      <c r="B10097">
        <v>0.53607400000000005</v>
      </c>
      <c r="C10097">
        <v>0.46392600000000001</v>
      </c>
      <c r="D10097">
        <v>0.53607400000000005</v>
      </c>
    </row>
    <row r="10098" spans="1:4" x14ac:dyDescent="0.2">
      <c r="A10098" t="s">
        <v>13469</v>
      </c>
      <c r="B10098">
        <v>0.55938100000000002</v>
      </c>
      <c r="C10098">
        <v>0.44061899999999998</v>
      </c>
      <c r="D10098">
        <v>0.55938100000000002</v>
      </c>
    </row>
    <row r="10099" spans="1:4" x14ac:dyDescent="0.2">
      <c r="A10099" t="s">
        <v>13470</v>
      </c>
      <c r="B10099">
        <v>0.58268699999999995</v>
      </c>
      <c r="C10099">
        <v>0.41731299999999999</v>
      </c>
      <c r="D10099">
        <v>0.58268699999999995</v>
      </c>
    </row>
    <row r="10100" spans="1:4" x14ac:dyDescent="0.2">
      <c r="A10100" t="s">
        <v>13471</v>
      </c>
      <c r="B10100">
        <v>0.36204199999999997</v>
      </c>
      <c r="C10100">
        <v>0.63795800000000003</v>
      </c>
      <c r="D10100">
        <v>0.36204199999999997</v>
      </c>
    </row>
    <row r="10101" spans="1:4" x14ac:dyDescent="0.2">
      <c r="A10101" t="s">
        <v>13472</v>
      </c>
      <c r="B10101">
        <v>0.386183</v>
      </c>
      <c r="C10101">
        <v>0.61381699999999995</v>
      </c>
      <c r="D10101">
        <v>0.386183</v>
      </c>
    </row>
    <row r="10102" spans="1:4" x14ac:dyDescent="0.2">
      <c r="A10102" t="s">
        <v>13473</v>
      </c>
      <c r="B10102">
        <v>0.41032099999999999</v>
      </c>
      <c r="C10102">
        <v>0.58967899999999995</v>
      </c>
      <c r="D10102">
        <v>0.41032099999999999</v>
      </c>
    </row>
    <row r="10103" spans="1:4" x14ac:dyDescent="0.2">
      <c r="A10103" t="s">
        <v>13474</v>
      </c>
      <c r="B10103">
        <v>0.43445600000000001</v>
      </c>
      <c r="C10103">
        <v>0.56554400000000005</v>
      </c>
      <c r="D10103">
        <v>0.43445600000000001</v>
      </c>
    </row>
    <row r="10104" spans="1:4" x14ac:dyDescent="0.2">
      <c r="A10104" t="s">
        <v>13475</v>
      </c>
      <c r="B10104">
        <v>0.45859100000000003</v>
      </c>
      <c r="C10104">
        <v>0.54140900000000003</v>
      </c>
      <c r="D10104">
        <v>0.45859100000000003</v>
      </c>
    </row>
    <row r="10105" spans="1:4" x14ac:dyDescent="0.2">
      <c r="A10105" t="s">
        <v>13476</v>
      </c>
      <c r="B10105">
        <v>0.48272799999999999</v>
      </c>
      <c r="C10105">
        <v>0.51727199999999995</v>
      </c>
      <c r="D10105">
        <v>0.48272799999999999</v>
      </c>
    </row>
    <row r="10106" spans="1:4" x14ac:dyDescent="0.2">
      <c r="A10106" t="s">
        <v>13477</v>
      </c>
      <c r="B10106">
        <v>0.50685899999999995</v>
      </c>
      <c r="C10106">
        <v>0.493141</v>
      </c>
      <c r="D10106">
        <v>0.50685899999999995</v>
      </c>
    </row>
    <row r="10107" spans="1:4" x14ac:dyDescent="0.2">
      <c r="A10107" t="s">
        <v>13478</v>
      </c>
      <c r="B10107">
        <v>0.53100099999999995</v>
      </c>
      <c r="C10107">
        <v>0.468999</v>
      </c>
      <c r="D10107">
        <v>0.53100099999999995</v>
      </c>
    </row>
    <row r="10108" spans="1:4" x14ac:dyDescent="0.2">
      <c r="A10108" t="s">
        <v>13479</v>
      </c>
      <c r="B10108">
        <v>0.55513699999999999</v>
      </c>
      <c r="C10108">
        <v>0.44486300000000001</v>
      </c>
      <c r="D10108">
        <v>0.55513699999999999</v>
      </c>
    </row>
    <row r="10109" spans="1:4" x14ac:dyDescent="0.2">
      <c r="A10109" t="s">
        <v>13480</v>
      </c>
      <c r="B10109">
        <v>0.57927200000000001</v>
      </c>
      <c r="C10109">
        <v>0.42072799999999999</v>
      </c>
      <c r="D10109">
        <v>0.57927200000000001</v>
      </c>
    </row>
    <row r="10110" spans="1:4" x14ac:dyDescent="0.2">
      <c r="A10110" t="s">
        <v>13481</v>
      </c>
      <c r="B10110">
        <v>0.60340700000000003</v>
      </c>
      <c r="C10110">
        <v>0.39659299999999997</v>
      </c>
      <c r="D10110">
        <v>0.60340700000000003</v>
      </c>
    </row>
    <row r="10111" spans="1:4" x14ac:dyDescent="0.2">
      <c r="A10111" t="s">
        <v>13482</v>
      </c>
      <c r="B10111">
        <v>0.43034800000000001</v>
      </c>
      <c r="C10111">
        <v>0.56965200000000005</v>
      </c>
      <c r="D10111">
        <v>0.43034800000000001</v>
      </c>
    </row>
    <row r="10112" spans="1:4" x14ac:dyDescent="0.2">
      <c r="A10112" t="s">
        <v>13483</v>
      </c>
      <c r="B10112">
        <v>0.45903699999999997</v>
      </c>
      <c r="C10112">
        <v>0.54096299999999997</v>
      </c>
      <c r="D10112">
        <v>0.45903699999999997</v>
      </c>
    </row>
    <row r="10113" spans="1:4" x14ac:dyDescent="0.2">
      <c r="A10113" t="s">
        <v>13484</v>
      </c>
      <c r="B10113">
        <v>0.48772700000000002</v>
      </c>
      <c r="C10113">
        <v>0.51227299999999998</v>
      </c>
      <c r="D10113">
        <v>0.48772700000000002</v>
      </c>
    </row>
    <row r="10114" spans="1:4" x14ac:dyDescent="0.2">
      <c r="A10114" t="s">
        <v>13485</v>
      </c>
      <c r="B10114">
        <v>0.51641800000000004</v>
      </c>
      <c r="C10114">
        <v>0.48358200000000001</v>
      </c>
      <c r="D10114">
        <v>0.51641800000000004</v>
      </c>
    </row>
    <row r="10115" spans="1:4" x14ac:dyDescent="0.2">
      <c r="A10115" t="s">
        <v>13486</v>
      </c>
      <c r="B10115">
        <v>0.54510400000000003</v>
      </c>
      <c r="C10115">
        <v>0.45489600000000002</v>
      </c>
      <c r="D10115">
        <v>0.54510400000000003</v>
      </c>
    </row>
    <row r="10116" spans="1:4" x14ac:dyDescent="0.2">
      <c r="A10116" t="s">
        <v>13487</v>
      </c>
      <c r="B10116">
        <v>0.57379500000000005</v>
      </c>
      <c r="C10116">
        <v>0.426205</v>
      </c>
      <c r="D10116">
        <v>0.57379500000000005</v>
      </c>
    </row>
    <row r="10117" spans="1:4" x14ac:dyDescent="0.2">
      <c r="A10117" t="s">
        <v>13488</v>
      </c>
      <c r="B10117">
        <v>0.60248599999999997</v>
      </c>
      <c r="C10117">
        <v>0.39751399999999998</v>
      </c>
      <c r="D10117">
        <v>0.60248599999999997</v>
      </c>
    </row>
    <row r="10118" spans="1:4" x14ac:dyDescent="0.2">
      <c r="A10118" t="s">
        <v>13489</v>
      </c>
      <c r="B10118">
        <v>0.63117599999999996</v>
      </c>
      <c r="C10118">
        <v>0.36882399999999999</v>
      </c>
      <c r="D10118">
        <v>0.63117599999999996</v>
      </c>
    </row>
    <row r="10119" spans="1:4" x14ac:dyDescent="0.2">
      <c r="A10119" t="s">
        <v>13490</v>
      </c>
      <c r="B10119">
        <v>0.65986599999999995</v>
      </c>
      <c r="C10119">
        <v>0.34013399999999999</v>
      </c>
      <c r="D10119">
        <v>0.65986599999999995</v>
      </c>
    </row>
    <row r="10120" spans="1:4" x14ac:dyDescent="0.2">
      <c r="A10120" t="s">
        <v>13491</v>
      </c>
      <c r="B10120">
        <v>0.688558</v>
      </c>
      <c r="C10120">
        <v>0.311442</v>
      </c>
      <c r="D10120">
        <v>0.688558</v>
      </c>
    </row>
    <row r="10121" spans="1:4" x14ac:dyDescent="0.2">
      <c r="A10121" t="s">
        <v>13492</v>
      </c>
      <c r="B10121">
        <v>0.71724600000000005</v>
      </c>
      <c r="C10121">
        <v>0.28275400000000001</v>
      </c>
      <c r="D10121">
        <v>0.71724600000000005</v>
      </c>
    </row>
    <row r="10122" spans="1:4" x14ac:dyDescent="0.2">
      <c r="A10122" t="s">
        <v>13493</v>
      </c>
      <c r="B10122">
        <v>0.32262299999999999</v>
      </c>
      <c r="C10122">
        <v>0.67737700000000001</v>
      </c>
      <c r="D10122">
        <v>0.32262299999999999</v>
      </c>
    </row>
    <row r="10123" spans="1:4" x14ac:dyDescent="0.2">
      <c r="A10123" t="s">
        <v>13494</v>
      </c>
      <c r="B10123">
        <v>0.34412900000000002</v>
      </c>
      <c r="C10123">
        <v>0.65587099999999998</v>
      </c>
      <c r="D10123">
        <v>0.34412900000000002</v>
      </c>
    </row>
    <row r="10124" spans="1:4" x14ac:dyDescent="0.2">
      <c r="A10124" t="s">
        <v>13495</v>
      </c>
      <c r="B10124">
        <v>0.36563899999999999</v>
      </c>
      <c r="C10124">
        <v>0.63436099999999995</v>
      </c>
      <c r="D10124">
        <v>0.36563899999999999</v>
      </c>
    </row>
    <row r="10125" spans="1:4" x14ac:dyDescent="0.2">
      <c r="A10125" t="s">
        <v>13496</v>
      </c>
      <c r="B10125">
        <v>0.38714799999999999</v>
      </c>
      <c r="C10125">
        <v>0.61285199999999995</v>
      </c>
      <c r="D10125">
        <v>0.38714799999999999</v>
      </c>
    </row>
    <row r="10126" spans="1:4" x14ac:dyDescent="0.2">
      <c r="A10126" t="s">
        <v>13497</v>
      </c>
      <c r="B10126">
        <v>0.40865699999999999</v>
      </c>
      <c r="C10126">
        <v>0.59134299999999995</v>
      </c>
      <c r="D10126">
        <v>0.40865699999999999</v>
      </c>
    </row>
    <row r="10127" spans="1:4" x14ac:dyDescent="0.2">
      <c r="A10127" t="s">
        <v>13498</v>
      </c>
      <c r="B10127">
        <v>0.43016500000000002</v>
      </c>
      <c r="C10127">
        <v>0.56983499999999998</v>
      </c>
      <c r="D10127">
        <v>0.43016500000000002</v>
      </c>
    </row>
    <row r="10128" spans="1:4" x14ac:dyDescent="0.2">
      <c r="A10128" t="s">
        <v>13499</v>
      </c>
      <c r="B10128">
        <v>0.45167200000000002</v>
      </c>
      <c r="C10128">
        <v>0.54832800000000004</v>
      </c>
      <c r="D10128">
        <v>0.45167200000000002</v>
      </c>
    </row>
    <row r="10129" spans="1:4" x14ac:dyDescent="0.2">
      <c r="A10129" t="s">
        <v>13500</v>
      </c>
      <c r="B10129">
        <v>0.47317700000000001</v>
      </c>
      <c r="C10129">
        <v>0.52682300000000004</v>
      </c>
      <c r="D10129">
        <v>0.47317700000000001</v>
      </c>
    </row>
    <row r="10130" spans="1:4" x14ac:dyDescent="0.2">
      <c r="A10130" t="s">
        <v>13501</v>
      </c>
      <c r="B10130">
        <v>0.49468899999999999</v>
      </c>
      <c r="C10130">
        <v>0.50531099999999995</v>
      </c>
      <c r="D10130">
        <v>0.49468899999999999</v>
      </c>
    </row>
    <row r="10131" spans="1:4" x14ac:dyDescent="0.2">
      <c r="A10131" t="s">
        <v>13502</v>
      </c>
      <c r="B10131">
        <v>0.51619199999999998</v>
      </c>
      <c r="C10131">
        <v>0.48380800000000002</v>
      </c>
      <c r="D10131">
        <v>0.51619199999999998</v>
      </c>
    </row>
    <row r="10132" spans="1:4" x14ac:dyDescent="0.2">
      <c r="A10132" t="s">
        <v>13503</v>
      </c>
      <c r="B10132">
        <v>0.53770499999999999</v>
      </c>
      <c r="C10132">
        <v>0.46229500000000001</v>
      </c>
      <c r="D10132">
        <v>0.53770499999999999</v>
      </c>
    </row>
    <row r="10133" spans="1:4" x14ac:dyDescent="0.2">
      <c r="A10133" t="s">
        <v>13504</v>
      </c>
      <c r="B10133">
        <v>0.29734699999999997</v>
      </c>
      <c r="C10133">
        <v>0.70265299999999997</v>
      </c>
      <c r="D10133">
        <v>0.29734699999999997</v>
      </c>
    </row>
    <row r="10134" spans="1:4" x14ac:dyDescent="0.2">
      <c r="A10134" t="s">
        <v>13505</v>
      </c>
      <c r="B10134">
        <v>0.317166</v>
      </c>
      <c r="C10134">
        <v>0.68283400000000005</v>
      </c>
      <c r="D10134">
        <v>0.317166</v>
      </c>
    </row>
    <row r="10135" spans="1:4" x14ac:dyDescent="0.2">
      <c r="A10135" t="s">
        <v>13506</v>
      </c>
      <c r="B10135">
        <v>0.33699000000000001</v>
      </c>
      <c r="C10135">
        <v>0.66300999999999999</v>
      </c>
      <c r="D10135">
        <v>0.33699000000000001</v>
      </c>
    </row>
    <row r="10136" spans="1:4" x14ac:dyDescent="0.2">
      <c r="A10136" t="s">
        <v>13507</v>
      </c>
      <c r="B10136">
        <v>0.35681299999999999</v>
      </c>
      <c r="C10136">
        <v>0.64318699999999995</v>
      </c>
      <c r="D10136">
        <v>0.35681299999999999</v>
      </c>
    </row>
    <row r="10137" spans="1:4" x14ac:dyDescent="0.2">
      <c r="A10137" t="s">
        <v>13508</v>
      </c>
      <c r="B10137">
        <v>0.37664199999999998</v>
      </c>
      <c r="C10137">
        <v>0.62335799999999997</v>
      </c>
      <c r="D10137">
        <v>0.37664199999999998</v>
      </c>
    </row>
    <row r="10138" spans="1:4" x14ac:dyDescent="0.2">
      <c r="A10138" t="s">
        <v>13509</v>
      </c>
      <c r="B10138">
        <v>0.39645900000000001</v>
      </c>
      <c r="C10138">
        <v>0.60354099999999999</v>
      </c>
      <c r="D10138">
        <v>0.39645900000000001</v>
      </c>
    </row>
    <row r="10139" spans="1:4" x14ac:dyDescent="0.2">
      <c r="A10139" t="s">
        <v>13510</v>
      </c>
      <c r="B10139">
        <v>0.41628300000000001</v>
      </c>
      <c r="C10139">
        <v>0.58371700000000004</v>
      </c>
      <c r="D10139">
        <v>0.41628300000000001</v>
      </c>
    </row>
    <row r="10140" spans="1:4" x14ac:dyDescent="0.2">
      <c r="A10140" t="s">
        <v>13511</v>
      </c>
      <c r="B10140">
        <v>0.43610599999999999</v>
      </c>
      <c r="C10140">
        <v>0.56389400000000001</v>
      </c>
      <c r="D10140">
        <v>0.43610599999999999</v>
      </c>
    </row>
    <row r="10141" spans="1:4" x14ac:dyDescent="0.2">
      <c r="A10141" t="s">
        <v>13512</v>
      </c>
      <c r="B10141">
        <v>0.455926</v>
      </c>
      <c r="C10141">
        <v>0.54407399999999995</v>
      </c>
      <c r="D10141">
        <v>0.455926</v>
      </c>
    </row>
    <row r="10142" spans="1:4" x14ac:dyDescent="0.2">
      <c r="A10142" t="s">
        <v>13513</v>
      </c>
      <c r="B10142">
        <v>0.47575099999999998</v>
      </c>
      <c r="C10142">
        <v>0.52424899999999997</v>
      </c>
      <c r="D10142">
        <v>0.47575099999999998</v>
      </c>
    </row>
    <row r="10143" spans="1:4" x14ac:dyDescent="0.2">
      <c r="A10143" t="s">
        <v>13514</v>
      </c>
      <c r="B10143">
        <v>0.49557400000000001</v>
      </c>
      <c r="C10143">
        <v>0.50442600000000004</v>
      </c>
      <c r="D10143">
        <v>0.49557400000000001</v>
      </c>
    </row>
    <row r="10144" spans="1:4" x14ac:dyDescent="0.2">
      <c r="A10144" t="s">
        <v>13515</v>
      </c>
      <c r="B10144">
        <v>0.362377</v>
      </c>
      <c r="C10144">
        <v>0.63762300000000005</v>
      </c>
      <c r="D10144">
        <v>0.362377</v>
      </c>
    </row>
    <row r="10145" spans="1:4" x14ac:dyDescent="0.2">
      <c r="A10145" t="s">
        <v>13516</v>
      </c>
      <c r="B10145">
        <v>0.38653999999999999</v>
      </c>
      <c r="C10145">
        <v>0.61346000000000001</v>
      </c>
      <c r="D10145">
        <v>0.38653999999999999</v>
      </c>
    </row>
    <row r="10146" spans="1:4" x14ac:dyDescent="0.2">
      <c r="A10146" t="s">
        <v>13517</v>
      </c>
      <c r="B10146">
        <v>0.41070000000000001</v>
      </c>
      <c r="C10146">
        <v>0.58930000000000005</v>
      </c>
      <c r="D10146">
        <v>0.41070000000000001</v>
      </c>
    </row>
    <row r="10147" spans="1:4" x14ac:dyDescent="0.2">
      <c r="A10147" t="s">
        <v>13518</v>
      </c>
      <c r="B10147">
        <v>0.43485699999999999</v>
      </c>
      <c r="C10147">
        <v>0.56514299999999995</v>
      </c>
      <c r="D10147">
        <v>0.43485699999999999</v>
      </c>
    </row>
    <row r="10148" spans="1:4" x14ac:dyDescent="0.2">
      <c r="A10148" t="s">
        <v>13519</v>
      </c>
      <c r="B10148">
        <v>0.45901500000000001</v>
      </c>
      <c r="C10148">
        <v>0.54098500000000005</v>
      </c>
      <c r="D10148">
        <v>0.45901500000000001</v>
      </c>
    </row>
    <row r="10149" spans="1:4" x14ac:dyDescent="0.2">
      <c r="A10149" t="s">
        <v>13520</v>
      </c>
      <c r="B10149">
        <v>0.48317399999999999</v>
      </c>
      <c r="C10149">
        <v>0.51682600000000001</v>
      </c>
      <c r="D10149">
        <v>0.48317399999999999</v>
      </c>
    </row>
    <row r="10150" spans="1:4" x14ac:dyDescent="0.2">
      <c r="A10150" t="s">
        <v>13521</v>
      </c>
      <c r="B10150">
        <v>0.50733499999999998</v>
      </c>
      <c r="C10150">
        <v>0.49266500000000002</v>
      </c>
      <c r="D10150">
        <v>0.50733499999999998</v>
      </c>
    </row>
    <row r="10151" spans="1:4" x14ac:dyDescent="0.2">
      <c r="A10151" t="s">
        <v>13522</v>
      </c>
      <c r="B10151">
        <v>0.53149199999999996</v>
      </c>
      <c r="C10151">
        <v>0.46850799999999998</v>
      </c>
      <c r="D10151">
        <v>0.53149199999999996</v>
      </c>
    </row>
    <row r="10152" spans="1:4" x14ac:dyDescent="0.2">
      <c r="A10152" t="s">
        <v>13523</v>
      </c>
      <c r="B10152">
        <v>0.55564999999999998</v>
      </c>
      <c r="C10152">
        <v>0.44435000000000002</v>
      </c>
      <c r="D10152">
        <v>0.55564999999999998</v>
      </c>
    </row>
    <row r="10153" spans="1:4" x14ac:dyDescent="0.2">
      <c r="A10153" t="s">
        <v>13524</v>
      </c>
      <c r="B10153">
        <v>0.57980699999999996</v>
      </c>
      <c r="C10153">
        <v>0.42019299999999998</v>
      </c>
      <c r="D10153">
        <v>0.57980699999999996</v>
      </c>
    </row>
    <row r="10154" spans="1:4" x14ac:dyDescent="0.2">
      <c r="A10154" t="s">
        <v>13525</v>
      </c>
      <c r="B10154">
        <v>0.60396499999999997</v>
      </c>
      <c r="C10154">
        <v>0.39603500000000003</v>
      </c>
      <c r="D10154">
        <v>0.60396499999999997</v>
      </c>
    </row>
    <row r="10155" spans="1:4" x14ac:dyDescent="0.2">
      <c r="A10155" t="s">
        <v>13526</v>
      </c>
      <c r="B10155">
        <v>0.32893800000000001</v>
      </c>
      <c r="C10155">
        <v>0.67106200000000005</v>
      </c>
      <c r="D10155">
        <v>0.32893800000000001</v>
      </c>
    </row>
    <row r="10156" spans="1:4" x14ac:dyDescent="0.2">
      <c r="A10156" t="s">
        <v>13527</v>
      </c>
      <c r="B10156">
        <v>0.35086699999999998</v>
      </c>
      <c r="C10156">
        <v>0.64913299999999996</v>
      </c>
      <c r="D10156">
        <v>0.35086699999999998</v>
      </c>
    </row>
    <row r="10157" spans="1:4" x14ac:dyDescent="0.2">
      <c r="A10157" t="s">
        <v>13528</v>
      </c>
      <c r="B10157">
        <v>0.37279400000000001</v>
      </c>
      <c r="C10157">
        <v>0.62720600000000004</v>
      </c>
      <c r="D10157">
        <v>0.37279400000000001</v>
      </c>
    </row>
    <row r="10158" spans="1:4" x14ac:dyDescent="0.2">
      <c r="A10158" t="s">
        <v>13529</v>
      </c>
      <c r="B10158">
        <v>0.39472600000000002</v>
      </c>
      <c r="C10158">
        <v>0.60527399999999998</v>
      </c>
      <c r="D10158">
        <v>0.39472600000000002</v>
      </c>
    </row>
    <row r="10159" spans="1:4" x14ac:dyDescent="0.2">
      <c r="A10159" t="s">
        <v>13530</v>
      </c>
      <c r="B10159">
        <v>0.416657</v>
      </c>
      <c r="C10159">
        <v>0.58334299999999994</v>
      </c>
      <c r="D10159">
        <v>0.416657</v>
      </c>
    </row>
    <row r="10160" spans="1:4" x14ac:dyDescent="0.2">
      <c r="A10160" t="s">
        <v>13531</v>
      </c>
      <c r="B10160">
        <v>0.43858399999999997</v>
      </c>
      <c r="C10160">
        <v>0.56141600000000003</v>
      </c>
      <c r="D10160">
        <v>0.43858399999999997</v>
      </c>
    </row>
    <row r="10161" spans="1:4" x14ac:dyDescent="0.2">
      <c r="A10161" t="s">
        <v>13532</v>
      </c>
      <c r="B10161">
        <v>0.46051300000000001</v>
      </c>
      <c r="C10161">
        <v>0.53948700000000005</v>
      </c>
      <c r="D10161">
        <v>0.46051300000000001</v>
      </c>
    </row>
    <row r="10162" spans="1:4" x14ac:dyDescent="0.2">
      <c r="A10162" t="s">
        <v>13533</v>
      </c>
      <c r="B10162">
        <v>0.48244100000000001</v>
      </c>
      <c r="C10162">
        <v>0.51755899999999999</v>
      </c>
      <c r="D10162">
        <v>0.48244100000000001</v>
      </c>
    </row>
    <row r="10163" spans="1:4" x14ac:dyDescent="0.2">
      <c r="A10163" t="s">
        <v>13534</v>
      </c>
      <c r="B10163">
        <v>0.50436899999999996</v>
      </c>
      <c r="C10163">
        <v>0.49563099999999999</v>
      </c>
      <c r="D10163">
        <v>0.50436899999999996</v>
      </c>
    </row>
    <row r="10164" spans="1:4" x14ac:dyDescent="0.2">
      <c r="A10164" t="s">
        <v>13535</v>
      </c>
      <c r="B10164">
        <v>0.52630399999999999</v>
      </c>
      <c r="C10164">
        <v>0.47369600000000001</v>
      </c>
      <c r="D10164">
        <v>0.52630399999999999</v>
      </c>
    </row>
    <row r="10165" spans="1:4" x14ac:dyDescent="0.2">
      <c r="A10165" t="s">
        <v>13536</v>
      </c>
      <c r="B10165">
        <v>0.54823299999999997</v>
      </c>
      <c r="C10165">
        <v>0.45176699999999997</v>
      </c>
      <c r="D10165">
        <v>0.54823299999999997</v>
      </c>
    </row>
    <row r="10166" spans="1:4" x14ac:dyDescent="0.2">
      <c r="A10166" t="s">
        <v>13537</v>
      </c>
      <c r="B10166">
        <v>0.28030500000000003</v>
      </c>
      <c r="C10166">
        <v>0.71969499999999997</v>
      </c>
      <c r="D10166">
        <v>0.28030500000000003</v>
      </c>
    </row>
    <row r="10167" spans="1:4" x14ac:dyDescent="0.2">
      <c r="A10167" t="s">
        <v>13538</v>
      </c>
      <c r="B10167">
        <v>0.29899799999999999</v>
      </c>
      <c r="C10167">
        <v>0.70100200000000001</v>
      </c>
      <c r="D10167">
        <v>0.29899799999999999</v>
      </c>
    </row>
    <row r="10168" spans="1:4" x14ac:dyDescent="0.2">
      <c r="A10168" t="s">
        <v>13539</v>
      </c>
      <c r="B10168">
        <v>0.31768099999999999</v>
      </c>
      <c r="C10168">
        <v>0.68231900000000001</v>
      </c>
      <c r="D10168">
        <v>0.31768099999999999</v>
      </c>
    </row>
    <row r="10169" spans="1:4" x14ac:dyDescent="0.2">
      <c r="A10169" t="s">
        <v>13540</v>
      </c>
      <c r="B10169">
        <v>0.33637</v>
      </c>
      <c r="C10169">
        <v>0.66363000000000005</v>
      </c>
      <c r="D10169">
        <v>0.33637</v>
      </c>
    </row>
    <row r="10170" spans="1:4" x14ac:dyDescent="0.2">
      <c r="A10170" t="s">
        <v>13541</v>
      </c>
      <c r="B10170">
        <v>0.35505500000000001</v>
      </c>
      <c r="C10170">
        <v>0.64494499999999999</v>
      </c>
      <c r="D10170">
        <v>0.35505500000000001</v>
      </c>
    </row>
    <row r="10171" spans="1:4" x14ac:dyDescent="0.2">
      <c r="A10171" t="s">
        <v>13542</v>
      </c>
      <c r="B10171">
        <v>0.37374400000000002</v>
      </c>
      <c r="C10171">
        <v>0.62625600000000003</v>
      </c>
      <c r="D10171">
        <v>0.37374400000000002</v>
      </c>
    </row>
    <row r="10172" spans="1:4" x14ac:dyDescent="0.2">
      <c r="A10172" t="s">
        <v>13543</v>
      </c>
      <c r="B10172">
        <v>0.39243499999999998</v>
      </c>
      <c r="C10172">
        <v>0.60756500000000002</v>
      </c>
      <c r="D10172">
        <v>0.39243499999999998</v>
      </c>
    </row>
    <row r="10173" spans="1:4" x14ac:dyDescent="0.2">
      <c r="A10173" t="s">
        <v>13544</v>
      </c>
      <c r="B10173">
        <v>0.41111900000000001</v>
      </c>
      <c r="C10173">
        <v>0.58888099999999999</v>
      </c>
      <c r="D10173">
        <v>0.41111900000000001</v>
      </c>
    </row>
    <row r="10174" spans="1:4" x14ac:dyDescent="0.2">
      <c r="A10174" t="s">
        <v>13545</v>
      </c>
      <c r="B10174">
        <v>0.42980699999999999</v>
      </c>
      <c r="C10174">
        <v>0.57019299999999995</v>
      </c>
      <c r="D10174">
        <v>0.42980699999999999</v>
      </c>
    </row>
    <row r="10175" spans="1:4" x14ac:dyDescent="0.2">
      <c r="A10175" t="s">
        <v>13546</v>
      </c>
      <c r="B10175">
        <v>0.448494</v>
      </c>
      <c r="C10175">
        <v>0.55150600000000005</v>
      </c>
      <c r="D10175">
        <v>0.448494</v>
      </c>
    </row>
    <row r="10176" spans="1:4" x14ac:dyDescent="0.2">
      <c r="A10176" t="s">
        <v>13547</v>
      </c>
      <c r="B10176">
        <v>0.46717999999999998</v>
      </c>
      <c r="C10176">
        <v>0.53281999999999996</v>
      </c>
      <c r="D10176">
        <v>0.46717999999999998</v>
      </c>
    </row>
    <row r="10177" spans="1:4" x14ac:dyDescent="0.2">
      <c r="A10177" t="s">
        <v>13548</v>
      </c>
      <c r="B10177">
        <v>0.53181299999999998</v>
      </c>
      <c r="C10177">
        <v>0.46818700000000002</v>
      </c>
      <c r="D10177">
        <v>0.53181299999999998</v>
      </c>
    </row>
    <row r="10178" spans="1:4" x14ac:dyDescent="0.2">
      <c r="A10178" t="s">
        <v>13549</v>
      </c>
      <c r="B10178">
        <v>0.56726699999999997</v>
      </c>
      <c r="C10178">
        <v>0.43273299999999998</v>
      </c>
      <c r="D10178">
        <v>0.56726699999999997</v>
      </c>
    </row>
    <row r="10179" spans="1:4" x14ac:dyDescent="0.2">
      <c r="A10179" t="s">
        <v>13550</v>
      </c>
      <c r="B10179">
        <v>0.60271799999999998</v>
      </c>
      <c r="C10179">
        <v>0.39728200000000002</v>
      </c>
      <c r="D10179">
        <v>0.60271799999999998</v>
      </c>
    </row>
    <row r="10180" spans="1:4" x14ac:dyDescent="0.2">
      <c r="A10180" t="s">
        <v>13551</v>
      </c>
      <c r="B10180">
        <v>0.63817599999999997</v>
      </c>
      <c r="C10180">
        <v>0.36182399999999998</v>
      </c>
      <c r="D10180">
        <v>0.63817599999999997</v>
      </c>
    </row>
    <row r="10181" spans="1:4" x14ac:dyDescent="0.2">
      <c r="A10181" t="s">
        <v>13552</v>
      </c>
      <c r="B10181">
        <v>0.67363200000000001</v>
      </c>
      <c r="C10181">
        <v>0.32636799999999999</v>
      </c>
      <c r="D10181">
        <v>0.67363200000000001</v>
      </c>
    </row>
    <row r="10182" spans="1:4" x14ac:dyDescent="0.2">
      <c r="A10182" t="s">
        <v>13553</v>
      </c>
      <c r="B10182">
        <v>0.70908499999999997</v>
      </c>
      <c r="C10182">
        <v>0.29091499999999998</v>
      </c>
      <c r="D10182">
        <v>0.70908499999999997</v>
      </c>
    </row>
    <row r="10183" spans="1:4" x14ac:dyDescent="0.2">
      <c r="A10183" t="s">
        <v>13554</v>
      </c>
      <c r="B10183">
        <v>0.74453599999999998</v>
      </c>
      <c r="C10183">
        <v>0.25546400000000002</v>
      </c>
      <c r="D10183">
        <v>0.74453599999999998</v>
      </c>
    </row>
    <row r="10184" spans="1:4" x14ac:dyDescent="0.2">
      <c r="A10184" t="s">
        <v>13555</v>
      </c>
      <c r="B10184">
        <v>0.77999300000000005</v>
      </c>
      <c r="C10184">
        <v>0.22000700000000001</v>
      </c>
      <c r="D10184">
        <v>0.77999300000000005</v>
      </c>
    </row>
    <row r="10185" spans="1:4" x14ac:dyDescent="0.2">
      <c r="A10185" t="s">
        <v>13556</v>
      </c>
      <c r="B10185">
        <v>0.81544700000000003</v>
      </c>
      <c r="C10185">
        <v>0.18455299999999999</v>
      </c>
      <c r="D10185">
        <v>0.81544700000000003</v>
      </c>
    </row>
    <row r="10186" spans="1:4" x14ac:dyDescent="0.2">
      <c r="A10186" t="s">
        <v>13557</v>
      </c>
      <c r="B10186">
        <v>0.85089800000000004</v>
      </c>
      <c r="C10186">
        <v>0.14910200000000001</v>
      </c>
      <c r="D10186">
        <v>0.85089800000000004</v>
      </c>
    </row>
    <row r="10187" spans="1:4" x14ac:dyDescent="0.2">
      <c r="A10187" t="s">
        <v>13558</v>
      </c>
      <c r="B10187">
        <v>0.88635299999999995</v>
      </c>
      <c r="C10187">
        <v>0.113647</v>
      </c>
      <c r="D10187">
        <v>0.88635299999999995</v>
      </c>
    </row>
    <row r="10188" spans="1:4" x14ac:dyDescent="0.2">
      <c r="A10188" t="s">
        <v>13559</v>
      </c>
      <c r="B10188">
        <v>0.36379</v>
      </c>
      <c r="C10188">
        <v>0.63621000000000005</v>
      </c>
      <c r="D10188">
        <v>0.36379</v>
      </c>
    </row>
    <row r="10189" spans="1:4" x14ac:dyDescent="0.2">
      <c r="A10189" t="s">
        <v>13560</v>
      </c>
      <c r="B10189">
        <v>0.38804499999999997</v>
      </c>
      <c r="C10189">
        <v>0.61195500000000003</v>
      </c>
      <c r="D10189">
        <v>0.38804499999999997</v>
      </c>
    </row>
    <row r="10190" spans="1:4" x14ac:dyDescent="0.2">
      <c r="A10190" t="s">
        <v>13561</v>
      </c>
      <c r="B10190">
        <v>0.4123</v>
      </c>
      <c r="C10190">
        <v>0.5877</v>
      </c>
      <c r="D10190">
        <v>0.4123</v>
      </c>
    </row>
    <row r="10191" spans="1:4" x14ac:dyDescent="0.2">
      <c r="A10191" t="s">
        <v>13562</v>
      </c>
      <c r="B10191">
        <v>0.43655100000000002</v>
      </c>
      <c r="C10191">
        <v>0.56344899999999998</v>
      </c>
      <c r="D10191">
        <v>0.43655100000000002</v>
      </c>
    </row>
    <row r="10192" spans="1:4" x14ac:dyDescent="0.2">
      <c r="A10192" t="s">
        <v>13563</v>
      </c>
      <c r="B10192">
        <v>0.46080300000000002</v>
      </c>
      <c r="C10192">
        <v>0.53919700000000004</v>
      </c>
      <c r="D10192">
        <v>0.46080300000000002</v>
      </c>
    </row>
    <row r="10193" spans="1:4" x14ac:dyDescent="0.2">
      <c r="A10193" t="s">
        <v>13564</v>
      </c>
      <c r="B10193">
        <v>0.48505599999999999</v>
      </c>
      <c r="C10193">
        <v>0.51494399999999996</v>
      </c>
      <c r="D10193">
        <v>0.48505599999999999</v>
      </c>
    </row>
    <row r="10194" spans="1:4" x14ac:dyDescent="0.2">
      <c r="A10194" t="s">
        <v>13565</v>
      </c>
      <c r="B10194">
        <v>0.50930900000000001</v>
      </c>
      <c r="C10194">
        <v>0.49069099999999999</v>
      </c>
      <c r="D10194">
        <v>0.50930900000000001</v>
      </c>
    </row>
    <row r="10195" spans="1:4" x14ac:dyDescent="0.2">
      <c r="A10195" t="s">
        <v>13566</v>
      </c>
      <c r="B10195">
        <v>0.53356300000000001</v>
      </c>
      <c r="C10195">
        <v>0.46643699999999999</v>
      </c>
      <c r="D10195">
        <v>0.53356300000000001</v>
      </c>
    </row>
    <row r="10196" spans="1:4" x14ac:dyDescent="0.2">
      <c r="A10196" t="s">
        <v>13567</v>
      </c>
      <c r="B10196">
        <v>0.55781400000000003</v>
      </c>
      <c r="C10196">
        <v>0.44218600000000002</v>
      </c>
      <c r="D10196">
        <v>0.55781400000000003</v>
      </c>
    </row>
    <row r="10197" spans="1:4" x14ac:dyDescent="0.2">
      <c r="A10197" t="s">
        <v>13568</v>
      </c>
      <c r="B10197">
        <v>0.58206500000000005</v>
      </c>
      <c r="C10197">
        <v>0.417935</v>
      </c>
      <c r="D10197">
        <v>0.58206500000000005</v>
      </c>
    </row>
    <row r="10198" spans="1:4" x14ac:dyDescent="0.2">
      <c r="A10198" t="s">
        <v>13569</v>
      </c>
      <c r="B10198">
        <v>0.60631699999999999</v>
      </c>
      <c r="C10198">
        <v>0.39368300000000001</v>
      </c>
      <c r="D10198">
        <v>0.60631699999999999</v>
      </c>
    </row>
    <row r="10199" spans="1:4" x14ac:dyDescent="0.2">
      <c r="A10199" t="s">
        <v>13570</v>
      </c>
      <c r="B10199">
        <v>0.46965699999999999</v>
      </c>
      <c r="C10199">
        <v>0.53034300000000001</v>
      </c>
      <c r="D10199">
        <v>0.46965699999999999</v>
      </c>
    </row>
    <row r="10200" spans="1:4" x14ac:dyDescent="0.2">
      <c r="A10200" t="s">
        <v>13571</v>
      </c>
      <c r="B10200">
        <v>0.50096700000000005</v>
      </c>
      <c r="C10200">
        <v>0.499033</v>
      </c>
      <c r="D10200">
        <v>0.50096700000000005</v>
      </c>
    </row>
    <row r="10201" spans="1:4" x14ac:dyDescent="0.2">
      <c r="A10201" t="s">
        <v>13572</v>
      </c>
      <c r="B10201">
        <v>0.53227800000000003</v>
      </c>
      <c r="C10201">
        <v>0.46772200000000003</v>
      </c>
      <c r="D10201">
        <v>0.53227800000000003</v>
      </c>
    </row>
    <row r="10202" spans="1:4" x14ac:dyDescent="0.2">
      <c r="A10202" t="s">
        <v>13573</v>
      </c>
      <c r="B10202">
        <v>0.56358699999999995</v>
      </c>
      <c r="C10202">
        <v>0.436413</v>
      </c>
      <c r="D10202">
        <v>0.56358699999999995</v>
      </c>
    </row>
    <row r="10203" spans="1:4" x14ac:dyDescent="0.2">
      <c r="A10203" t="s">
        <v>13574</v>
      </c>
      <c r="B10203">
        <v>0.59489899999999996</v>
      </c>
      <c r="C10203">
        <v>0.40510099999999999</v>
      </c>
      <c r="D10203">
        <v>0.59489899999999996</v>
      </c>
    </row>
    <row r="10204" spans="1:4" x14ac:dyDescent="0.2">
      <c r="A10204" t="s">
        <v>13575</v>
      </c>
      <c r="B10204">
        <v>0.62621000000000004</v>
      </c>
      <c r="C10204">
        <v>0.37379000000000001</v>
      </c>
      <c r="D10204">
        <v>0.62621000000000004</v>
      </c>
    </row>
    <row r="10205" spans="1:4" x14ac:dyDescent="0.2">
      <c r="A10205" t="s">
        <v>13576</v>
      </c>
      <c r="B10205">
        <v>0.65751999999999999</v>
      </c>
      <c r="C10205">
        <v>0.34248000000000001</v>
      </c>
      <c r="D10205">
        <v>0.65751999999999999</v>
      </c>
    </row>
    <row r="10206" spans="1:4" x14ac:dyDescent="0.2">
      <c r="A10206" t="s">
        <v>13577</v>
      </c>
      <c r="B10206">
        <v>0.68883399999999995</v>
      </c>
      <c r="C10206">
        <v>0.311166</v>
      </c>
      <c r="D10206">
        <v>0.68883399999999995</v>
      </c>
    </row>
    <row r="10207" spans="1:4" x14ac:dyDescent="0.2">
      <c r="A10207" t="s">
        <v>13578</v>
      </c>
      <c r="B10207">
        <v>0.72014400000000001</v>
      </c>
      <c r="C10207">
        <v>0.27985599999999999</v>
      </c>
      <c r="D10207">
        <v>0.72014400000000001</v>
      </c>
    </row>
    <row r="10208" spans="1:4" x14ac:dyDescent="0.2">
      <c r="A10208" t="s">
        <v>13579</v>
      </c>
      <c r="B10208">
        <v>0.75145200000000001</v>
      </c>
      <c r="C10208">
        <v>0.24854799999999999</v>
      </c>
      <c r="D10208">
        <v>0.75145200000000001</v>
      </c>
    </row>
    <row r="10209" spans="1:4" x14ac:dyDescent="0.2">
      <c r="A10209" t="s">
        <v>13580</v>
      </c>
      <c r="B10209">
        <v>0.78276299999999999</v>
      </c>
      <c r="C10209">
        <v>0.21723700000000001</v>
      </c>
      <c r="D10209">
        <v>0.78276299999999999</v>
      </c>
    </row>
    <row r="10210" spans="1:4" x14ac:dyDescent="0.2">
      <c r="A10210" t="s">
        <v>13581</v>
      </c>
      <c r="B10210">
        <v>0.33989000000000003</v>
      </c>
      <c r="C10210">
        <v>0.66010999999999997</v>
      </c>
      <c r="D10210">
        <v>0.33989000000000003</v>
      </c>
    </row>
    <row r="10211" spans="1:4" x14ac:dyDescent="0.2">
      <c r="A10211" t="s">
        <v>13582</v>
      </c>
      <c r="B10211">
        <v>0.36255100000000001</v>
      </c>
      <c r="C10211">
        <v>0.63744900000000004</v>
      </c>
      <c r="D10211">
        <v>0.36255100000000001</v>
      </c>
    </row>
    <row r="10212" spans="1:4" x14ac:dyDescent="0.2">
      <c r="A10212" t="s">
        <v>13583</v>
      </c>
      <c r="B10212">
        <v>0.38521100000000003</v>
      </c>
      <c r="C10212">
        <v>0.61478900000000003</v>
      </c>
      <c r="D10212">
        <v>0.38521100000000003</v>
      </c>
    </row>
    <row r="10213" spans="1:4" x14ac:dyDescent="0.2">
      <c r="A10213" t="s">
        <v>13584</v>
      </c>
      <c r="B10213">
        <v>0.40787200000000001</v>
      </c>
      <c r="C10213">
        <v>0.59212799999999999</v>
      </c>
      <c r="D10213">
        <v>0.40787200000000001</v>
      </c>
    </row>
    <row r="10214" spans="1:4" x14ac:dyDescent="0.2">
      <c r="A10214" t="s">
        <v>13585</v>
      </c>
      <c r="B10214">
        <v>0.430531</v>
      </c>
      <c r="C10214">
        <v>0.569469</v>
      </c>
      <c r="D10214">
        <v>0.430531</v>
      </c>
    </row>
    <row r="10215" spans="1:4" x14ac:dyDescent="0.2">
      <c r="A10215" t="s">
        <v>13586</v>
      </c>
      <c r="B10215">
        <v>0.453185</v>
      </c>
      <c r="C10215">
        <v>0.54681500000000005</v>
      </c>
      <c r="D10215">
        <v>0.453185</v>
      </c>
    </row>
    <row r="10216" spans="1:4" x14ac:dyDescent="0.2">
      <c r="A10216" t="s">
        <v>13587</v>
      </c>
      <c r="B10216">
        <v>0.47584599999999999</v>
      </c>
      <c r="C10216">
        <v>0.52415400000000001</v>
      </c>
      <c r="D10216">
        <v>0.47584599999999999</v>
      </c>
    </row>
    <row r="10217" spans="1:4" x14ac:dyDescent="0.2">
      <c r="A10217" t="s">
        <v>13588</v>
      </c>
      <c r="B10217">
        <v>0.49851499999999999</v>
      </c>
      <c r="C10217">
        <v>0.50148499999999996</v>
      </c>
      <c r="D10217">
        <v>0.49851499999999999</v>
      </c>
    </row>
    <row r="10218" spans="1:4" x14ac:dyDescent="0.2">
      <c r="A10218" t="s">
        <v>13589</v>
      </c>
      <c r="B10218">
        <v>0.52117000000000002</v>
      </c>
      <c r="C10218">
        <v>0.47882999999999998</v>
      </c>
      <c r="D10218">
        <v>0.52117000000000002</v>
      </c>
    </row>
    <row r="10219" spans="1:4" x14ac:dyDescent="0.2">
      <c r="A10219" t="s">
        <v>13590</v>
      </c>
      <c r="B10219">
        <v>0.54383000000000004</v>
      </c>
      <c r="C10219">
        <v>0.45617000000000002</v>
      </c>
      <c r="D10219">
        <v>0.54383000000000004</v>
      </c>
    </row>
    <row r="10220" spans="1:4" x14ac:dyDescent="0.2">
      <c r="A10220" t="s">
        <v>13591</v>
      </c>
      <c r="B10220">
        <v>0.56648600000000005</v>
      </c>
      <c r="C10220">
        <v>0.43351400000000001</v>
      </c>
      <c r="D10220">
        <v>0.56648600000000005</v>
      </c>
    </row>
    <row r="10221" spans="1:4" x14ac:dyDescent="0.2">
      <c r="A10221" t="s">
        <v>13592</v>
      </c>
      <c r="B10221">
        <v>0.34867399999999998</v>
      </c>
      <c r="C10221">
        <v>0.65132599999999996</v>
      </c>
      <c r="D10221">
        <v>0.34867399999999998</v>
      </c>
    </row>
    <row r="10222" spans="1:4" x14ac:dyDescent="0.2">
      <c r="A10222" t="s">
        <v>13593</v>
      </c>
      <c r="B10222">
        <v>0.371919</v>
      </c>
      <c r="C10222">
        <v>0.628081</v>
      </c>
      <c r="D10222">
        <v>0.371919</v>
      </c>
    </row>
    <row r="10223" spans="1:4" x14ac:dyDescent="0.2">
      <c r="A10223" t="s">
        <v>13594</v>
      </c>
      <c r="B10223">
        <v>0.39516499999999999</v>
      </c>
      <c r="C10223">
        <v>0.60483500000000001</v>
      </c>
      <c r="D10223">
        <v>0.39516499999999999</v>
      </c>
    </row>
    <row r="10224" spans="1:4" x14ac:dyDescent="0.2">
      <c r="A10224" t="s">
        <v>13595</v>
      </c>
      <c r="B10224">
        <v>0.41841099999999998</v>
      </c>
      <c r="C10224">
        <v>0.58158900000000002</v>
      </c>
      <c r="D10224">
        <v>0.41841099999999998</v>
      </c>
    </row>
    <row r="10225" spans="1:4" x14ac:dyDescent="0.2">
      <c r="A10225" t="s">
        <v>13596</v>
      </c>
      <c r="B10225">
        <v>0.44165399999999999</v>
      </c>
      <c r="C10225">
        <v>0.55834600000000001</v>
      </c>
      <c r="D10225">
        <v>0.44165399999999999</v>
      </c>
    </row>
    <row r="10226" spans="1:4" x14ac:dyDescent="0.2">
      <c r="A10226" t="s">
        <v>13597</v>
      </c>
      <c r="B10226">
        <v>0.46490199999999998</v>
      </c>
      <c r="C10226">
        <v>0.53509799999999996</v>
      </c>
      <c r="D10226">
        <v>0.46490199999999998</v>
      </c>
    </row>
    <row r="10227" spans="1:4" x14ac:dyDescent="0.2">
      <c r="A10227" t="s">
        <v>13598</v>
      </c>
      <c r="B10227">
        <v>0.48814400000000002</v>
      </c>
      <c r="C10227">
        <v>0.51185599999999998</v>
      </c>
      <c r="D10227">
        <v>0.48814400000000002</v>
      </c>
    </row>
    <row r="10228" spans="1:4" x14ac:dyDescent="0.2">
      <c r="A10228" t="s">
        <v>13599</v>
      </c>
      <c r="B10228">
        <v>0.51139000000000001</v>
      </c>
      <c r="C10228">
        <v>0.48860999999999999</v>
      </c>
      <c r="D10228">
        <v>0.51139000000000001</v>
      </c>
    </row>
    <row r="10229" spans="1:4" x14ac:dyDescent="0.2">
      <c r="A10229" t="s">
        <v>13600</v>
      </c>
      <c r="B10229">
        <v>0.53463400000000005</v>
      </c>
      <c r="C10229">
        <v>0.465366</v>
      </c>
      <c r="D10229">
        <v>0.53463400000000005</v>
      </c>
    </row>
    <row r="10230" spans="1:4" x14ac:dyDescent="0.2">
      <c r="A10230" t="s">
        <v>13601</v>
      </c>
      <c r="B10230">
        <v>0.55787799999999999</v>
      </c>
      <c r="C10230">
        <v>0.44212200000000001</v>
      </c>
      <c r="D10230">
        <v>0.55787799999999999</v>
      </c>
    </row>
    <row r="10231" spans="1:4" x14ac:dyDescent="0.2">
      <c r="A10231" t="s">
        <v>13602</v>
      </c>
      <c r="B10231">
        <v>0.58112200000000003</v>
      </c>
      <c r="C10231">
        <v>0.41887799999999997</v>
      </c>
      <c r="D10231">
        <v>0.58112200000000003</v>
      </c>
    </row>
    <row r="10232" spans="1:4" x14ac:dyDescent="0.2">
      <c r="A10232" t="s">
        <v>13603</v>
      </c>
      <c r="B10232">
        <v>0.371892</v>
      </c>
      <c r="C10232">
        <v>0.628108</v>
      </c>
      <c r="D10232">
        <v>0.371892</v>
      </c>
    </row>
    <row r="10233" spans="1:4" x14ac:dyDescent="0.2">
      <c r="A10233" t="s">
        <v>13604</v>
      </c>
      <c r="B10233">
        <v>0.39668700000000001</v>
      </c>
      <c r="C10233">
        <v>0.60331299999999999</v>
      </c>
      <c r="D10233">
        <v>0.39668700000000001</v>
      </c>
    </row>
    <row r="10234" spans="1:4" x14ac:dyDescent="0.2">
      <c r="A10234" t="s">
        <v>13605</v>
      </c>
      <c r="B10234">
        <v>0.42148000000000002</v>
      </c>
      <c r="C10234">
        <v>0.57852000000000003</v>
      </c>
      <c r="D10234">
        <v>0.42148000000000002</v>
      </c>
    </row>
    <row r="10235" spans="1:4" x14ac:dyDescent="0.2">
      <c r="A10235" t="s">
        <v>13606</v>
      </c>
      <c r="B10235">
        <v>0.44627099999999997</v>
      </c>
      <c r="C10235">
        <v>0.55372900000000003</v>
      </c>
      <c r="D10235">
        <v>0.44627099999999997</v>
      </c>
    </row>
    <row r="10236" spans="1:4" x14ac:dyDescent="0.2">
      <c r="A10236" t="s">
        <v>13607</v>
      </c>
      <c r="B10236">
        <v>0.47106199999999998</v>
      </c>
      <c r="C10236">
        <v>0.52893800000000002</v>
      </c>
      <c r="D10236">
        <v>0.47106199999999998</v>
      </c>
    </row>
    <row r="10237" spans="1:4" x14ac:dyDescent="0.2">
      <c r="A10237" t="s">
        <v>13608</v>
      </c>
      <c r="B10237">
        <v>0.49585600000000002</v>
      </c>
      <c r="C10237">
        <v>0.50414400000000004</v>
      </c>
      <c r="D10237">
        <v>0.49585600000000002</v>
      </c>
    </row>
    <row r="10238" spans="1:4" x14ac:dyDescent="0.2">
      <c r="A10238" t="s">
        <v>13609</v>
      </c>
      <c r="B10238">
        <v>0.52064900000000003</v>
      </c>
      <c r="C10238">
        <v>0.47935100000000003</v>
      </c>
      <c r="D10238">
        <v>0.52064900000000003</v>
      </c>
    </row>
    <row r="10239" spans="1:4" x14ac:dyDescent="0.2">
      <c r="A10239" t="s">
        <v>13610</v>
      </c>
      <c r="B10239">
        <v>0.54544199999999998</v>
      </c>
      <c r="C10239">
        <v>0.45455800000000002</v>
      </c>
      <c r="D10239">
        <v>0.54544199999999998</v>
      </c>
    </row>
    <row r="10240" spans="1:4" x14ac:dyDescent="0.2">
      <c r="A10240" t="s">
        <v>13611</v>
      </c>
      <c r="B10240">
        <v>0.57023400000000002</v>
      </c>
      <c r="C10240">
        <v>0.42976599999999998</v>
      </c>
      <c r="D10240">
        <v>0.57023400000000002</v>
      </c>
    </row>
    <row r="10241" spans="1:4" x14ac:dyDescent="0.2">
      <c r="A10241" t="s">
        <v>13612</v>
      </c>
      <c r="B10241">
        <v>0.59502500000000003</v>
      </c>
      <c r="C10241">
        <v>0.40497499999999997</v>
      </c>
      <c r="D10241">
        <v>0.59502500000000003</v>
      </c>
    </row>
    <row r="10242" spans="1:4" x14ac:dyDescent="0.2">
      <c r="A10242" t="s">
        <v>13613</v>
      </c>
      <c r="B10242">
        <v>0.61982000000000004</v>
      </c>
      <c r="C10242">
        <v>0.38018000000000002</v>
      </c>
      <c r="D10242">
        <v>0.61982000000000004</v>
      </c>
    </row>
    <row r="10243" spans="1:4" x14ac:dyDescent="0.2">
      <c r="A10243" t="s">
        <v>13614</v>
      </c>
      <c r="B10243">
        <v>0.399926</v>
      </c>
      <c r="C10243">
        <v>0.600074</v>
      </c>
      <c r="D10243">
        <v>0.399926</v>
      </c>
    </row>
    <row r="10244" spans="1:4" x14ac:dyDescent="0.2">
      <c r="A10244" t="s">
        <v>13615</v>
      </c>
      <c r="B10244">
        <v>0.42658499999999999</v>
      </c>
      <c r="C10244">
        <v>0.57341500000000001</v>
      </c>
      <c r="D10244">
        <v>0.42658499999999999</v>
      </c>
    </row>
    <row r="10245" spans="1:4" x14ac:dyDescent="0.2">
      <c r="A10245" t="s">
        <v>13616</v>
      </c>
      <c r="B10245">
        <v>0.45324900000000001</v>
      </c>
      <c r="C10245">
        <v>0.54675099999999999</v>
      </c>
      <c r="D10245">
        <v>0.45324900000000001</v>
      </c>
    </row>
    <row r="10246" spans="1:4" x14ac:dyDescent="0.2">
      <c r="A10246" t="s">
        <v>13617</v>
      </c>
      <c r="B10246">
        <v>0.47990100000000002</v>
      </c>
      <c r="C10246">
        <v>0.52009899999999998</v>
      </c>
      <c r="D10246">
        <v>0.47990100000000002</v>
      </c>
    </row>
    <row r="10247" spans="1:4" x14ac:dyDescent="0.2">
      <c r="A10247" t="s">
        <v>13618</v>
      </c>
      <c r="B10247">
        <v>0.50656800000000002</v>
      </c>
      <c r="C10247">
        <v>0.49343199999999998</v>
      </c>
      <c r="D10247">
        <v>0.50656800000000002</v>
      </c>
    </row>
    <row r="10248" spans="1:4" x14ac:dyDescent="0.2">
      <c r="A10248" t="s">
        <v>13619</v>
      </c>
      <c r="B10248">
        <v>0.53322400000000003</v>
      </c>
      <c r="C10248">
        <v>0.46677600000000002</v>
      </c>
      <c r="D10248">
        <v>0.53322400000000003</v>
      </c>
    </row>
    <row r="10249" spans="1:4" x14ac:dyDescent="0.2">
      <c r="A10249" t="s">
        <v>13620</v>
      </c>
      <c r="B10249">
        <v>0.55989100000000003</v>
      </c>
      <c r="C10249">
        <v>0.44010899999999997</v>
      </c>
      <c r="D10249">
        <v>0.55989100000000003</v>
      </c>
    </row>
    <row r="10250" spans="1:4" x14ac:dyDescent="0.2">
      <c r="A10250" t="s">
        <v>13621</v>
      </c>
      <c r="B10250">
        <v>0.58655100000000004</v>
      </c>
      <c r="C10250">
        <v>0.41344900000000001</v>
      </c>
      <c r="D10250">
        <v>0.58655100000000004</v>
      </c>
    </row>
    <row r="10251" spans="1:4" x14ac:dyDescent="0.2">
      <c r="A10251" t="s">
        <v>13622</v>
      </c>
      <c r="B10251">
        <v>0.61321400000000004</v>
      </c>
      <c r="C10251">
        <v>0.38678600000000002</v>
      </c>
      <c r="D10251">
        <v>0.61321400000000004</v>
      </c>
    </row>
    <row r="10252" spans="1:4" x14ac:dyDescent="0.2">
      <c r="A10252" t="s">
        <v>13623</v>
      </c>
      <c r="B10252">
        <v>0.639876</v>
      </c>
      <c r="C10252">
        <v>0.360124</v>
      </c>
      <c r="D10252">
        <v>0.639876</v>
      </c>
    </row>
    <row r="10253" spans="1:4" x14ac:dyDescent="0.2">
      <c r="A10253" t="s">
        <v>13624</v>
      </c>
      <c r="B10253">
        <v>0.66653700000000005</v>
      </c>
      <c r="C10253">
        <v>0.33346300000000001</v>
      </c>
      <c r="D10253">
        <v>0.66653700000000005</v>
      </c>
    </row>
    <row r="10254" spans="1:4" x14ac:dyDescent="0.2">
      <c r="A10254" t="s">
        <v>13625</v>
      </c>
      <c r="B10254">
        <v>0.33143099999999998</v>
      </c>
      <c r="C10254">
        <v>0.66856899999999997</v>
      </c>
      <c r="D10254">
        <v>0.33143099999999998</v>
      </c>
    </row>
    <row r="10255" spans="1:4" x14ac:dyDescent="0.2">
      <c r="A10255" t="s">
        <v>13626</v>
      </c>
      <c r="B10255">
        <v>0.35352600000000001</v>
      </c>
      <c r="C10255">
        <v>0.64647399999999999</v>
      </c>
      <c r="D10255">
        <v>0.35352600000000001</v>
      </c>
    </row>
    <row r="10256" spans="1:4" x14ac:dyDescent="0.2">
      <c r="A10256" t="s">
        <v>13627</v>
      </c>
      <c r="B10256">
        <v>0.37562099999999998</v>
      </c>
      <c r="C10256">
        <v>0.62437900000000002</v>
      </c>
      <c r="D10256">
        <v>0.37562099999999998</v>
      </c>
    </row>
    <row r="10257" spans="1:4" x14ac:dyDescent="0.2">
      <c r="A10257" t="s">
        <v>13628</v>
      </c>
      <c r="B10257">
        <v>0.39771800000000002</v>
      </c>
      <c r="C10257">
        <v>0.60228199999999998</v>
      </c>
      <c r="D10257">
        <v>0.39771800000000002</v>
      </c>
    </row>
    <row r="10258" spans="1:4" x14ac:dyDescent="0.2">
      <c r="A10258" t="s">
        <v>13629</v>
      </c>
      <c r="B10258">
        <v>0.41981400000000002</v>
      </c>
      <c r="C10258">
        <v>0.58018599999999998</v>
      </c>
      <c r="D10258">
        <v>0.41981400000000002</v>
      </c>
    </row>
    <row r="10259" spans="1:4" x14ac:dyDescent="0.2">
      <c r="A10259" t="s">
        <v>13630</v>
      </c>
      <c r="B10259">
        <v>0.44190800000000002</v>
      </c>
      <c r="C10259">
        <v>0.55809200000000003</v>
      </c>
      <c r="D10259">
        <v>0.44190800000000002</v>
      </c>
    </row>
    <row r="10260" spans="1:4" x14ac:dyDescent="0.2">
      <c r="A10260" t="s">
        <v>13631</v>
      </c>
      <c r="B10260">
        <v>0.46399600000000002</v>
      </c>
      <c r="C10260">
        <v>0.53600400000000004</v>
      </c>
      <c r="D10260">
        <v>0.46399600000000002</v>
      </c>
    </row>
    <row r="10261" spans="1:4" x14ac:dyDescent="0.2">
      <c r="A10261" t="s">
        <v>13632</v>
      </c>
      <c r="B10261">
        <v>0.48609799999999997</v>
      </c>
      <c r="C10261">
        <v>0.51390199999999997</v>
      </c>
      <c r="D10261">
        <v>0.48609799999999997</v>
      </c>
    </row>
    <row r="10262" spans="1:4" x14ac:dyDescent="0.2">
      <c r="A10262" t="s">
        <v>13633</v>
      </c>
      <c r="B10262">
        <v>0.50819400000000003</v>
      </c>
      <c r="C10262">
        <v>0.49180600000000002</v>
      </c>
      <c r="D10262">
        <v>0.50819400000000003</v>
      </c>
    </row>
    <row r="10263" spans="1:4" x14ac:dyDescent="0.2">
      <c r="A10263" t="s">
        <v>13634</v>
      </c>
      <c r="B10263">
        <v>0.53028900000000001</v>
      </c>
      <c r="C10263">
        <v>0.46971099999999999</v>
      </c>
      <c r="D10263">
        <v>0.53028900000000001</v>
      </c>
    </row>
    <row r="10264" spans="1:4" x14ac:dyDescent="0.2">
      <c r="A10264" t="s">
        <v>13635</v>
      </c>
      <c r="B10264">
        <v>0.55238100000000001</v>
      </c>
      <c r="C10264">
        <v>0.44761899999999999</v>
      </c>
      <c r="D10264">
        <v>0.55238100000000001</v>
      </c>
    </row>
    <row r="10265" spans="1:4" x14ac:dyDescent="0.2">
      <c r="A10265" t="s">
        <v>13636</v>
      </c>
      <c r="B10265">
        <v>0.342339</v>
      </c>
      <c r="C10265">
        <v>0.65766100000000005</v>
      </c>
      <c r="D10265">
        <v>0.342339</v>
      </c>
    </row>
    <row r="10266" spans="1:4" x14ac:dyDescent="0.2">
      <c r="A10266" t="s">
        <v>13637</v>
      </c>
      <c r="B10266">
        <v>0.36516700000000002</v>
      </c>
      <c r="C10266">
        <v>0.63483299999999998</v>
      </c>
      <c r="D10266">
        <v>0.36516700000000002</v>
      </c>
    </row>
    <row r="10267" spans="1:4" x14ac:dyDescent="0.2">
      <c r="A10267" t="s">
        <v>13638</v>
      </c>
      <c r="B10267">
        <v>0.38798300000000002</v>
      </c>
      <c r="C10267">
        <v>0.61201700000000003</v>
      </c>
      <c r="D10267">
        <v>0.38798300000000002</v>
      </c>
    </row>
    <row r="10268" spans="1:4" x14ac:dyDescent="0.2">
      <c r="A10268" t="s">
        <v>13639</v>
      </c>
      <c r="B10268">
        <v>0.41080800000000001</v>
      </c>
      <c r="C10268">
        <v>0.58919200000000005</v>
      </c>
      <c r="D10268">
        <v>0.41080800000000001</v>
      </c>
    </row>
    <row r="10269" spans="1:4" x14ac:dyDescent="0.2">
      <c r="A10269" t="s">
        <v>13640</v>
      </c>
      <c r="B10269">
        <v>0.43362899999999999</v>
      </c>
      <c r="C10269">
        <v>0.56637099999999996</v>
      </c>
      <c r="D10269">
        <v>0.43362899999999999</v>
      </c>
    </row>
    <row r="10270" spans="1:4" x14ac:dyDescent="0.2">
      <c r="A10270" t="s">
        <v>13641</v>
      </c>
      <c r="B10270">
        <v>0.456451</v>
      </c>
      <c r="C10270">
        <v>0.54354899999999995</v>
      </c>
      <c r="D10270">
        <v>0.456451</v>
      </c>
    </row>
    <row r="10271" spans="1:4" x14ac:dyDescent="0.2">
      <c r="A10271" t="s">
        <v>13642</v>
      </c>
      <c r="B10271">
        <v>0.47927199999999998</v>
      </c>
      <c r="C10271">
        <v>0.52072799999999997</v>
      </c>
      <c r="D10271">
        <v>0.47927199999999998</v>
      </c>
    </row>
    <row r="10272" spans="1:4" x14ac:dyDescent="0.2">
      <c r="A10272" t="s">
        <v>13643</v>
      </c>
      <c r="B10272">
        <v>0.50209499999999996</v>
      </c>
      <c r="C10272">
        <v>0.49790499999999999</v>
      </c>
      <c r="D10272">
        <v>0.50209499999999996</v>
      </c>
    </row>
    <row r="10273" spans="1:4" x14ac:dyDescent="0.2">
      <c r="A10273" t="s">
        <v>13644</v>
      </c>
      <c r="B10273">
        <v>0.524918</v>
      </c>
      <c r="C10273">
        <v>0.475082</v>
      </c>
      <c r="D10273">
        <v>0.524918</v>
      </c>
    </row>
    <row r="10274" spans="1:4" x14ac:dyDescent="0.2">
      <c r="A10274" t="s">
        <v>13645</v>
      </c>
      <c r="B10274">
        <v>0.54773499999999997</v>
      </c>
      <c r="C10274">
        <v>0.45226499999999997</v>
      </c>
      <c r="D10274">
        <v>0.54773499999999997</v>
      </c>
    </row>
    <row r="10275" spans="1:4" x14ac:dyDescent="0.2">
      <c r="A10275" t="s">
        <v>13646</v>
      </c>
      <c r="B10275">
        <v>0.57056300000000004</v>
      </c>
      <c r="C10275">
        <v>0.42943700000000001</v>
      </c>
      <c r="D10275">
        <v>0.57056300000000004</v>
      </c>
    </row>
    <row r="10276" spans="1:4" x14ac:dyDescent="0.2">
      <c r="A10276" t="s">
        <v>13647</v>
      </c>
      <c r="B10276">
        <v>0.30532100000000001</v>
      </c>
      <c r="C10276">
        <v>0.69467900000000005</v>
      </c>
      <c r="D10276">
        <v>0.30532100000000001</v>
      </c>
    </row>
    <row r="10277" spans="1:4" x14ac:dyDescent="0.2">
      <c r="A10277" t="s">
        <v>13648</v>
      </c>
      <c r="B10277">
        <v>0.32568000000000003</v>
      </c>
      <c r="C10277">
        <v>0.67432000000000003</v>
      </c>
      <c r="D10277">
        <v>0.32568000000000003</v>
      </c>
    </row>
    <row r="10278" spans="1:4" x14ac:dyDescent="0.2">
      <c r="A10278" t="s">
        <v>13649</v>
      </c>
      <c r="B10278">
        <v>0.34603699999999998</v>
      </c>
      <c r="C10278">
        <v>0.65396299999999996</v>
      </c>
      <c r="D10278">
        <v>0.34603699999999998</v>
      </c>
    </row>
    <row r="10279" spans="1:4" x14ac:dyDescent="0.2">
      <c r="A10279" t="s">
        <v>13650</v>
      </c>
      <c r="B10279">
        <v>0.36638999999999999</v>
      </c>
      <c r="C10279">
        <v>0.63361000000000001</v>
      </c>
      <c r="D10279">
        <v>0.36638999999999999</v>
      </c>
    </row>
    <row r="10280" spans="1:4" x14ac:dyDescent="0.2">
      <c r="A10280" t="s">
        <v>13651</v>
      </c>
      <c r="B10280">
        <v>0.38674500000000001</v>
      </c>
      <c r="C10280">
        <v>0.61325499999999999</v>
      </c>
      <c r="D10280">
        <v>0.38674500000000001</v>
      </c>
    </row>
    <row r="10281" spans="1:4" x14ac:dyDescent="0.2">
      <c r="A10281" t="s">
        <v>13652</v>
      </c>
      <c r="B10281">
        <v>0.40710099999999999</v>
      </c>
      <c r="C10281">
        <v>0.59289899999999995</v>
      </c>
      <c r="D10281">
        <v>0.40710099999999999</v>
      </c>
    </row>
    <row r="10282" spans="1:4" x14ac:dyDescent="0.2">
      <c r="A10282" t="s">
        <v>13653</v>
      </c>
      <c r="B10282">
        <v>0.42745699999999998</v>
      </c>
      <c r="C10282">
        <v>0.57254300000000002</v>
      </c>
      <c r="D10282">
        <v>0.42745699999999998</v>
      </c>
    </row>
    <row r="10283" spans="1:4" x14ac:dyDescent="0.2">
      <c r="A10283" t="s">
        <v>13654</v>
      </c>
      <c r="B10283">
        <v>0.44781100000000001</v>
      </c>
      <c r="C10283">
        <v>0.55218900000000004</v>
      </c>
      <c r="D10283">
        <v>0.44781100000000001</v>
      </c>
    </row>
    <row r="10284" spans="1:4" x14ac:dyDescent="0.2">
      <c r="A10284" t="s">
        <v>13655</v>
      </c>
      <c r="B10284">
        <v>0.468165</v>
      </c>
      <c r="C10284">
        <v>0.53183499999999995</v>
      </c>
      <c r="D10284">
        <v>0.468165</v>
      </c>
    </row>
    <row r="10285" spans="1:4" x14ac:dyDescent="0.2">
      <c r="A10285" t="s">
        <v>13656</v>
      </c>
      <c r="B10285">
        <v>0.48852099999999998</v>
      </c>
      <c r="C10285">
        <v>0.51147900000000002</v>
      </c>
      <c r="D10285">
        <v>0.48852099999999998</v>
      </c>
    </row>
    <row r="10286" spans="1:4" x14ac:dyDescent="0.2">
      <c r="A10286" t="s">
        <v>13657</v>
      </c>
      <c r="B10286">
        <v>0.50887000000000004</v>
      </c>
      <c r="C10286">
        <v>0.49113000000000001</v>
      </c>
      <c r="D10286">
        <v>0.50887000000000004</v>
      </c>
    </row>
    <row r="10287" spans="1:4" x14ac:dyDescent="0.2">
      <c r="A10287" t="s">
        <v>13658</v>
      </c>
      <c r="B10287">
        <v>0.317274</v>
      </c>
      <c r="C10287">
        <v>0.68272600000000006</v>
      </c>
      <c r="D10287">
        <v>0.317274</v>
      </c>
    </row>
    <row r="10288" spans="1:4" x14ac:dyDescent="0.2">
      <c r="A10288" t="s">
        <v>13659</v>
      </c>
      <c r="B10288">
        <v>0.33842699999999998</v>
      </c>
      <c r="C10288">
        <v>0.66157299999999997</v>
      </c>
      <c r="D10288">
        <v>0.33842699999999998</v>
      </c>
    </row>
    <row r="10289" spans="1:4" x14ac:dyDescent="0.2">
      <c r="A10289" t="s">
        <v>13660</v>
      </c>
      <c r="B10289">
        <v>0.35957899999999998</v>
      </c>
      <c r="C10289">
        <v>0.64042100000000002</v>
      </c>
      <c r="D10289">
        <v>0.35957899999999998</v>
      </c>
    </row>
    <row r="10290" spans="1:4" x14ac:dyDescent="0.2">
      <c r="A10290" t="s">
        <v>13661</v>
      </c>
      <c r="B10290">
        <v>0.38073000000000001</v>
      </c>
      <c r="C10290">
        <v>0.61926999999999999</v>
      </c>
      <c r="D10290">
        <v>0.38073000000000001</v>
      </c>
    </row>
    <row r="10291" spans="1:4" x14ac:dyDescent="0.2">
      <c r="A10291" t="s">
        <v>13662</v>
      </c>
      <c r="B10291">
        <v>0.40188299999999999</v>
      </c>
      <c r="C10291">
        <v>0.59811700000000001</v>
      </c>
      <c r="D10291">
        <v>0.40188299999999999</v>
      </c>
    </row>
    <row r="10292" spans="1:4" x14ac:dyDescent="0.2">
      <c r="A10292" t="s">
        <v>13663</v>
      </c>
      <c r="B10292">
        <v>0.42303600000000002</v>
      </c>
      <c r="C10292">
        <v>0.57696400000000003</v>
      </c>
      <c r="D10292">
        <v>0.42303600000000002</v>
      </c>
    </row>
    <row r="10293" spans="1:4" x14ac:dyDescent="0.2">
      <c r="A10293" t="s">
        <v>13664</v>
      </c>
      <c r="B10293">
        <v>0.44418600000000003</v>
      </c>
      <c r="C10293">
        <v>0.55581400000000003</v>
      </c>
      <c r="D10293">
        <v>0.44418600000000003</v>
      </c>
    </row>
    <row r="10294" spans="1:4" x14ac:dyDescent="0.2">
      <c r="A10294" t="s">
        <v>13665</v>
      </c>
      <c r="B10294">
        <v>0.465337</v>
      </c>
      <c r="C10294">
        <v>0.534663</v>
      </c>
      <c r="D10294">
        <v>0.465337</v>
      </c>
    </row>
    <row r="10295" spans="1:4" x14ac:dyDescent="0.2">
      <c r="A10295" t="s">
        <v>13666</v>
      </c>
      <c r="B10295">
        <v>0.48648799999999998</v>
      </c>
      <c r="C10295">
        <v>0.51351199999999997</v>
      </c>
      <c r="D10295">
        <v>0.48648799999999998</v>
      </c>
    </row>
    <row r="10296" spans="1:4" x14ac:dyDescent="0.2">
      <c r="A10296" t="s">
        <v>13667</v>
      </c>
      <c r="B10296">
        <v>0.50763800000000003</v>
      </c>
      <c r="C10296">
        <v>0.49236200000000002</v>
      </c>
      <c r="D10296">
        <v>0.50763800000000003</v>
      </c>
    </row>
    <row r="10297" spans="1:4" x14ac:dyDescent="0.2">
      <c r="A10297" t="s">
        <v>13668</v>
      </c>
      <c r="B10297">
        <v>0.52879299999999996</v>
      </c>
      <c r="C10297">
        <v>0.47120699999999999</v>
      </c>
      <c r="D10297">
        <v>0.52879299999999996</v>
      </c>
    </row>
    <row r="10298" spans="1:4" x14ac:dyDescent="0.2">
      <c r="A10298" t="s">
        <v>13669</v>
      </c>
      <c r="B10298">
        <v>0.33584199999999997</v>
      </c>
      <c r="C10298">
        <v>0.66415800000000003</v>
      </c>
      <c r="D10298">
        <v>0.33584199999999997</v>
      </c>
    </row>
    <row r="10299" spans="1:4" x14ac:dyDescent="0.2">
      <c r="A10299" t="s">
        <v>13670</v>
      </c>
      <c r="B10299">
        <v>0.35823100000000002</v>
      </c>
      <c r="C10299">
        <v>0.64176900000000003</v>
      </c>
      <c r="D10299">
        <v>0.35823100000000002</v>
      </c>
    </row>
    <row r="10300" spans="1:4" x14ac:dyDescent="0.2">
      <c r="A10300" t="s">
        <v>13671</v>
      </c>
      <c r="B10300">
        <v>0.38062699999999999</v>
      </c>
      <c r="C10300">
        <v>0.61937299999999995</v>
      </c>
      <c r="D10300">
        <v>0.38062699999999999</v>
      </c>
    </row>
    <row r="10301" spans="1:4" x14ac:dyDescent="0.2">
      <c r="A10301" t="s">
        <v>13672</v>
      </c>
      <c r="B10301">
        <v>0.40301199999999998</v>
      </c>
      <c r="C10301">
        <v>0.59698799999999996</v>
      </c>
      <c r="D10301">
        <v>0.40301199999999998</v>
      </c>
    </row>
    <row r="10302" spans="1:4" x14ac:dyDescent="0.2">
      <c r="A10302" t="s">
        <v>13673</v>
      </c>
      <c r="B10302">
        <v>0.42540099999999997</v>
      </c>
      <c r="C10302">
        <v>0.57459899999999997</v>
      </c>
      <c r="D10302">
        <v>0.42540099999999997</v>
      </c>
    </row>
    <row r="10303" spans="1:4" x14ac:dyDescent="0.2">
      <c r="A10303" t="s">
        <v>13674</v>
      </c>
      <c r="B10303">
        <v>0.44778899999999999</v>
      </c>
      <c r="C10303">
        <v>0.55221100000000001</v>
      </c>
      <c r="D10303">
        <v>0.44778899999999999</v>
      </c>
    </row>
    <row r="10304" spans="1:4" x14ac:dyDescent="0.2">
      <c r="A10304" t="s">
        <v>13675</v>
      </c>
      <c r="B10304">
        <v>0.47017199999999998</v>
      </c>
      <c r="C10304">
        <v>0.52982799999999997</v>
      </c>
      <c r="D10304">
        <v>0.47017199999999998</v>
      </c>
    </row>
    <row r="10305" spans="1:4" x14ac:dyDescent="0.2">
      <c r="A10305" t="s">
        <v>13676</v>
      </c>
      <c r="B10305">
        <v>0.49256800000000001</v>
      </c>
      <c r="C10305">
        <v>0.50743199999999999</v>
      </c>
      <c r="D10305">
        <v>0.49256800000000001</v>
      </c>
    </row>
    <row r="10306" spans="1:4" x14ac:dyDescent="0.2">
      <c r="A10306" t="s">
        <v>13677</v>
      </c>
      <c r="B10306">
        <v>0.51496399999999998</v>
      </c>
      <c r="C10306">
        <v>0.48503600000000002</v>
      </c>
      <c r="D10306">
        <v>0.51496399999999998</v>
      </c>
    </row>
    <row r="10307" spans="1:4" x14ac:dyDescent="0.2">
      <c r="A10307" t="s">
        <v>13678</v>
      </c>
      <c r="B10307">
        <v>0.53734700000000002</v>
      </c>
      <c r="C10307">
        <v>0.46265299999999998</v>
      </c>
      <c r="D10307">
        <v>0.53734700000000002</v>
      </c>
    </row>
    <row r="10308" spans="1:4" x14ac:dyDescent="0.2">
      <c r="A10308" t="s">
        <v>13679</v>
      </c>
      <c r="B10308">
        <v>0.55973600000000001</v>
      </c>
      <c r="C10308">
        <v>0.44026399999999999</v>
      </c>
      <c r="D10308">
        <v>0.55973600000000001</v>
      </c>
    </row>
    <row r="10309" spans="1:4" x14ac:dyDescent="0.2">
      <c r="A10309" t="s">
        <v>13680</v>
      </c>
      <c r="B10309">
        <v>0.32954600000000001</v>
      </c>
      <c r="C10309">
        <v>0.67045399999999999</v>
      </c>
      <c r="D10309">
        <v>0.32954600000000001</v>
      </c>
    </row>
    <row r="10310" spans="1:4" x14ac:dyDescent="0.2">
      <c r="A10310" t="s">
        <v>13681</v>
      </c>
      <c r="B10310">
        <v>0.351516</v>
      </c>
      <c r="C10310">
        <v>0.64848399999999995</v>
      </c>
      <c r="D10310">
        <v>0.351516</v>
      </c>
    </row>
    <row r="10311" spans="1:4" x14ac:dyDescent="0.2">
      <c r="A10311" t="s">
        <v>13682</v>
      </c>
      <c r="B10311">
        <v>0.37348399999999998</v>
      </c>
      <c r="C10311">
        <v>0.62651599999999996</v>
      </c>
      <c r="D10311">
        <v>0.37348399999999998</v>
      </c>
    </row>
    <row r="10312" spans="1:4" x14ac:dyDescent="0.2">
      <c r="A10312" t="s">
        <v>13683</v>
      </c>
      <c r="B10312">
        <v>0.39545599999999997</v>
      </c>
      <c r="C10312">
        <v>0.60454399999999997</v>
      </c>
      <c r="D10312">
        <v>0.39545599999999997</v>
      </c>
    </row>
    <row r="10313" spans="1:4" x14ac:dyDescent="0.2">
      <c r="A10313" t="s">
        <v>13684</v>
      </c>
      <c r="B10313">
        <v>0.41742699999999999</v>
      </c>
      <c r="C10313">
        <v>0.58257300000000001</v>
      </c>
      <c r="D10313">
        <v>0.41742699999999999</v>
      </c>
    </row>
    <row r="10314" spans="1:4" x14ac:dyDescent="0.2">
      <c r="A10314" t="s">
        <v>13685</v>
      </c>
      <c r="B10314">
        <v>0.43939499999999998</v>
      </c>
      <c r="C10314">
        <v>0.56060500000000002</v>
      </c>
      <c r="D10314">
        <v>0.43939499999999998</v>
      </c>
    </row>
    <row r="10315" spans="1:4" x14ac:dyDescent="0.2">
      <c r="A10315" t="s">
        <v>13686</v>
      </c>
      <c r="B10315">
        <v>0.461364</v>
      </c>
      <c r="C10315">
        <v>0.538636</v>
      </c>
      <c r="D10315">
        <v>0.461364</v>
      </c>
    </row>
    <row r="10316" spans="1:4" x14ac:dyDescent="0.2">
      <c r="A10316" t="s">
        <v>13687</v>
      </c>
      <c r="B10316">
        <v>0.48333399999999999</v>
      </c>
      <c r="C10316">
        <v>0.51666599999999996</v>
      </c>
      <c r="D10316">
        <v>0.48333399999999999</v>
      </c>
    </row>
    <row r="10317" spans="1:4" x14ac:dyDescent="0.2">
      <c r="A10317" t="s">
        <v>13688</v>
      </c>
      <c r="B10317">
        <v>0.50530299999999995</v>
      </c>
      <c r="C10317">
        <v>0.494697</v>
      </c>
      <c r="D10317">
        <v>0.50530299999999995</v>
      </c>
    </row>
    <row r="10318" spans="1:4" x14ac:dyDescent="0.2">
      <c r="A10318" t="s">
        <v>13689</v>
      </c>
      <c r="B10318">
        <v>0.52727999999999997</v>
      </c>
      <c r="C10318">
        <v>0.47271999999999997</v>
      </c>
      <c r="D10318">
        <v>0.52727999999999997</v>
      </c>
    </row>
    <row r="10319" spans="1:4" x14ac:dyDescent="0.2">
      <c r="A10319" t="s">
        <v>13690</v>
      </c>
      <c r="B10319">
        <v>0.54924899999999999</v>
      </c>
      <c r="C10319">
        <v>0.45075100000000001</v>
      </c>
      <c r="D10319">
        <v>0.54924899999999999</v>
      </c>
    </row>
    <row r="10320" spans="1:4" x14ac:dyDescent="0.2">
      <c r="A10320" t="s">
        <v>13691</v>
      </c>
      <c r="B10320">
        <v>0.46147700000000003</v>
      </c>
      <c r="C10320">
        <v>0.53852299999999997</v>
      </c>
      <c r="D10320">
        <v>0.46147700000000003</v>
      </c>
    </row>
    <row r="10321" spans="1:4" x14ac:dyDescent="0.2">
      <c r="A10321" t="s">
        <v>13692</v>
      </c>
      <c r="B10321">
        <v>0.49224200000000001</v>
      </c>
      <c r="C10321">
        <v>0.50775800000000004</v>
      </c>
      <c r="D10321">
        <v>0.49224200000000001</v>
      </c>
    </row>
    <row r="10322" spans="1:4" x14ac:dyDescent="0.2">
      <c r="A10322" t="s">
        <v>13693</v>
      </c>
      <c r="B10322">
        <v>0.523007</v>
      </c>
      <c r="C10322">
        <v>0.476993</v>
      </c>
      <c r="D10322">
        <v>0.523007</v>
      </c>
    </row>
    <row r="10323" spans="1:4" x14ac:dyDescent="0.2">
      <c r="A10323" t="s">
        <v>13694</v>
      </c>
      <c r="B10323">
        <v>0.55377200000000004</v>
      </c>
      <c r="C10323">
        <v>0.44622800000000001</v>
      </c>
      <c r="D10323">
        <v>0.55377200000000004</v>
      </c>
    </row>
    <row r="10324" spans="1:4" x14ac:dyDescent="0.2">
      <c r="A10324" t="s">
        <v>13695</v>
      </c>
      <c r="B10324">
        <v>0.58453599999999994</v>
      </c>
      <c r="C10324">
        <v>0.415464</v>
      </c>
      <c r="D10324">
        <v>0.58453599999999994</v>
      </c>
    </row>
    <row r="10325" spans="1:4" x14ac:dyDescent="0.2">
      <c r="A10325" t="s">
        <v>13696</v>
      </c>
      <c r="B10325">
        <v>0.61530399999999996</v>
      </c>
      <c r="C10325">
        <v>0.38469599999999998</v>
      </c>
      <c r="D10325">
        <v>0.61530399999999996</v>
      </c>
    </row>
    <row r="10326" spans="1:4" x14ac:dyDescent="0.2">
      <c r="A10326" t="s">
        <v>13697</v>
      </c>
      <c r="B10326">
        <v>0.646069</v>
      </c>
      <c r="C10326">
        <v>0.353931</v>
      </c>
      <c r="D10326">
        <v>0.646069</v>
      </c>
    </row>
    <row r="10327" spans="1:4" x14ac:dyDescent="0.2">
      <c r="A10327" t="s">
        <v>13698</v>
      </c>
      <c r="B10327">
        <v>0.67683300000000002</v>
      </c>
      <c r="C10327">
        <v>0.32316699999999998</v>
      </c>
      <c r="D10327">
        <v>0.67683300000000002</v>
      </c>
    </row>
    <row r="10328" spans="1:4" x14ac:dyDescent="0.2">
      <c r="A10328" t="s">
        <v>13699</v>
      </c>
      <c r="B10328">
        <v>0.70760100000000004</v>
      </c>
      <c r="C10328">
        <v>0.29239900000000002</v>
      </c>
      <c r="D10328">
        <v>0.70760100000000004</v>
      </c>
    </row>
    <row r="10329" spans="1:4" x14ac:dyDescent="0.2">
      <c r="A10329" t="s">
        <v>13700</v>
      </c>
      <c r="B10329">
        <v>0.73836599999999997</v>
      </c>
      <c r="C10329">
        <v>0.26163399999999998</v>
      </c>
      <c r="D10329">
        <v>0.73836599999999997</v>
      </c>
    </row>
    <row r="10330" spans="1:4" x14ac:dyDescent="0.2">
      <c r="A10330" t="s">
        <v>13701</v>
      </c>
      <c r="B10330">
        <v>0.76912800000000003</v>
      </c>
      <c r="C10330">
        <v>0.23087199999999999</v>
      </c>
      <c r="D10330">
        <v>0.76912800000000003</v>
      </c>
    </row>
    <row r="10331" spans="1:4" x14ac:dyDescent="0.2">
      <c r="A10331" t="s">
        <v>13702</v>
      </c>
      <c r="B10331">
        <v>0.30327399999999999</v>
      </c>
      <c r="C10331">
        <v>0.69672599999999996</v>
      </c>
      <c r="D10331">
        <v>0.30327399999999999</v>
      </c>
    </row>
    <row r="10332" spans="1:4" x14ac:dyDescent="0.2">
      <c r="A10332" t="s">
        <v>13703</v>
      </c>
      <c r="B10332">
        <v>0.32349800000000001</v>
      </c>
      <c r="C10332">
        <v>0.67650200000000005</v>
      </c>
      <c r="D10332">
        <v>0.32349800000000001</v>
      </c>
    </row>
    <row r="10333" spans="1:4" x14ac:dyDescent="0.2">
      <c r="A10333" t="s">
        <v>13704</v>
      </c>
      <c r="B10333">
        <v>0.34371800000000002</v>
      </c>
      <c r="C10333">
        <v>0.65628200000000003</v>
      </c>
      <c r="D10333">
        <v>0.34371800000000002</v>
      </c>
    </row>
    <row r="10334" spans="1:4" x14ac:dyDescent="0.2">
      <c r="A10334" t="s">
        <v>13705</v>
      </c>
      <c r="B10334">
        <v>0.36393599999999998</v>
      </c>
      <c r="C10334">
        <v>0.63606399999999996</v>
      </c>
      <c r="D10334">
        <v>0.36393599999999998</v>
      </c>
    </row>
    <row r="10335" spans="1:4" x14ac:dyDescent="0.2">
      <c r="A10335" t="s">
        <v>13706</v>
      </c>
      <c r="B10335">
        <v>0.38415500000000002</v>
      </c>
      <c r="C10335">
        <v>0.61584499999999998</v>
      </c>
      <c r="D10335">
        <v>0.38415500000000002</v>
      </c>
    </row>
    <row r="10336" spans="1:4" x14ac:dyDescent="0.2">
      <c r="A10336" t="s">
        <v>13707</v>
      </c>
      <c r="B10336">
        <v>0.40437400000000001</v>
      </c>
      <c r="C10336">
        <v>0.59562599999999999</v>
      </c>
      <c r="D10336">
        <v>0.40437400000000001</v>
      </c>
    </row>
    <row r="10337" spans="1:4" x14ac:dyDescent="0.2">
      <c r="A10337" t="s">
        <v>13708</v>
      </c>
      <c r="B10337">
        <v>0.42459400000000003</v>
      </c>
      <c r="C10337">
        <v>0.57540599999999997</v>
      </c>
      <c r="D10337">
        <v>0.42459400000000003</v>
      </c>
    </row>
    <row r="10338" spans="1:4" x14ac:dyDescent="0.2">
      <c r="A10338" t="s">
        <v>13709</v>
      </c>
      <c r="B10338">
        <v>0.44481199999999999</v>
      </c>
      <c r="C10338">
        <v>0.55518800000000001</v>
      </c>
      <c r="D10338">
        <v>0.44481199999999999</v>
      </c>
    </row>
    <row r="10339" spans="1:4" x14ac:dyDescent="0.2">
      <c r="A10339" t="s">
        <v>13710</v>
      </c>
      <c r="B10339">
        <v>0.46503</v>
      </c>
      <c r="C10339">
        <v>0.53496999999999995</v>
      </c>
      <c r="D10339">
        <v>0.46503</v>
      </c>
    </row>
    <row r="10340" spans="1:4" x14ac:dyDescent="0.2">
      <c r="A10340" t="s">
        <v>13711</v>
      </c>
      <c r="B10340">
        <v>0.48524899999999999</v>
      </c>
      <c r="C10340">
        <v>0.51475099999999996</v>
      </c>
      <c r="D10340">
        <v>0.48524899999999999</v>
      </c>
    </row>
    <row r="10341" spans="1:4" x14ac:dyDescent="0.2">
      <c r="A10341" t="s">
        <v>13712</v>
      </c>
      <c r="B10341">
        <v>0.505467</v>
      </c>
      <c r="C10341">
        <v>0.494533</v>
      </c>
      <c r="D10341">
        <v>0.505467</v>
      </c>
    </row>
    <row r="10342" spans="1:4" x14ac:dyDescent="0.2">
      <c r="A10342" t="s">
        <v>13713</v>
      </c>
      <c r="B10342">
        <v>0.33235300000000001</v>
      </c>
      <c r="C10342">
        <v>0.66764699999999999</v>
      </c>
      <c r="D10342">
        <v>0.33235300000000001</v>
      </c>
    </row>
    <row r="10343" spans="1:4" x14ac:dyDescent="0.2">
      <c r="A10343" t="s">
        <v>13714</v>
      </c>
      <c r="B10343">
        <v>0.35450999999999999</v>
      </c>
      <c r="C10343">
        <v>0.64549000000000001</v>
      </c>
      <c r="D10343">
        <v>0.35450999999999999</v>
      </c>
    </row>
    <row r="10344" spans="1:4" x14ac:dyDescent="0.2">
      <c r="A10344" t="s">
        <v>13715</v>
      </c>
      <c r="B10344">
        <v>0.37666699999999997</v>
      </c>
      <c r="C10344">
        <v>0.62333300000000003</v>
      </c>
      <c r="D10344">
        <v>0.37666699999999997</v>
      </c>
    </row>
    <row r="10345" spans="1:4" x14ac:dyDescent="0.2">
      <c r="A10345" t="s">
        <v>13716</v>
      </c>
      <c r="B10345">
        <v>0.39882499999999999</v>
      </c>
      <c r="C10345">
        <v>0.60117500000000001</v>
      </c>
      <c r="D10345">
        <v>0.39882499999999999</v>
      </c>
    </row>
    <row r="10346" spans="1:4" x14ac:dyDescent="0.2">
      <c r="A10346" t="s">
        <v>13717</v>
      </c>
      <c r="B10346">
        <v>0.420983</v>
      </c>
      <c r="C10346">
        <v>0.579017</v>
      </c>
      <c r="D10346">
        <v>0.420983</v>
      </c>
    </row>
    <row r="10347" spans="1:4" x14ac:dyDescent="0.2">
      <c r="A10347" t="s">
        <v>13718</v>
      </c>
      <c r="B10347">
        <v>0.44313799999999998</v>
      </c>
      <c r="C10347">
        <v>0.55686199999999997</v>
      </c>
      <c r="D10347">
        <v>0.44313799999999998</v>
      </c>
    </row>
    <row r="10348" spans="1:4" x14ac:dyDescent="0.2">
      <c r="A10348" t="s">
        <v>13719</v>
      </c>
      <c r="B10348">
        <v>0.46530100000000002</v>
      </c>
      <c r="C10348">
        <v>0.53469900000000004</v>
      </c>
      <c r="D10348">
        <v>0.46530100000000002</v>
      </c>
    </row>
    <row r="10349" spans="1:4" x14ac:dyDescent="0.2">
      <c r="A10349" t="s">
        <v>13720</v>
      </c>
      <c r="B10349">
        <v>0.48745100000000002</v>
      </c>
      <c r="C10349">
        <v>0.51254900000000003</v>
      </c>
      <c r="D10349">
        <v>0.48745100000000002</v>
      </c>
    </row>
    <row r="10350" spans="1:4" x14ac:dyDescent="0.2">
      <c r="A10350" t="s">
        <v>13721</v>
      </c>
      <c r="B10350">
        <v>0.50960799999999995</v>
      </c>
      <c r="C10350">
        <v>0.49039199999999999</v>
      </c>
      <c r="D10350">
        <v>0.50960799999999995</v>
      </c>
    </row>
    <row r="10351" spans="1:4" x14ac:dyDescent="0.2">
      <c r="A10351" t="s">
        <v>13722</v>
      </c>
      <c r="B10351">
        <v>0.53176500000000004</v>
      </c>
      <c r="C10351">
        <v>0.46823500000000001</v>
      </c>
      <c r="D10351">
        <v>0.53176500000000004</v>
      </c>
    </row>
    <row r="10352" spans="1:4" x14ac:dyDescent="0.2">
      <c r="A10352" t="s">
        <v>13723</v>
      </c>
      <c r="B10352">
        <v>0.55392200000000003</v>
      </c>
      <c r="C10352">
        <v>0.44607799999999997</v>
      </c>
      <c r="D10352">
        <v>0.55392200000000003</v>
      </c>
    </row>
    <row r="10353" spans="1:4" x14ac:dyDescent="0.2">
      <c r="A10353" t="s">
        <v>13724</v>
      </c>
      <c r="B10353">
        <v>0.35356599999999999</v>
      </c>
      <c r="C10353">
        <v>0.64643399999999995</v>
      </c>
      <c r="D10353">
        <v>0.35356599999999999</v>
      </c>
    </row>
    <row r="10354" spans="1:4" x14ac:dyDescent="0.2">
      <c r="A10354" t="s">
        <v>13725</v>
      </c>
      <c r="B10354">
        <v>0.377137</v>
      </c>
      <c r="C10354">
        <v>0.62286300000000006</v>
      </c>
      <c r="D10354">
        <v>0.377137</v>
      </c>
    </row>
    <row r="10355" spans="1:4" x14ac:dyDescent="0.2">
      <c r="A10355" t="s">
        <v>13726</v>
      </c>
      <c r="B10355">
        <v>0.40071000000000001</v>
      </c>
      <c r="C10355">
        <v>0.59928999999999999</v>
      </c>
      <c r="D10355">
        <v>0.40071000000000001</v>
      </c>
    </row>
    <row r="10356" spans="1:4" x14ac:dyDescent="0.2">
      <c r="A10356" t="s">
        <v>13727</v>
      </c>
      <c r="B10356">
        <v>0.42428100000000002</v>
      </c>
      <c r="C10356">
        <v>0.57571899999999998</v>
      </c>
      <c r="D10356">
        <v>0.42428100000000002</v>
      </c>
    </row>
    <row r="10357" spans="1:4" x14ac:dyDescent="0.2">
      <c r="A10357" t="s">
        <v>13728</v>
      </c>
      <c r="B10357">
        <v>0.447851</v>
      </c>
      <c r="C10357">
        <v>0.552149</v>
      </c>
      <c r="D10357">
        <v>0.447851</v>
      </c>
    </row>
    <row r="10358" spans="1:4" x14ac:dyDescent="0.2">
      <c r="A10358" t="s">
        <v>13729</v>
      </c>
      <c r="B10358">
        <v>0.471418</v>
      </c>
      <c r="C10358">
        <v>0.528582</v>
      </c>
      <c r="D10358">
        <v>0.471418</v>
      </c>
    </row>
    <row r="10359" spans="1:4" x14ac:dyDescent="0.2">
      <c r="A10359" t="s">
        <v>13730</v>
      </c>
      <c r="B10359">
        <v>0.49498599999999998</v>
      </c>
      <c r="C10359">
        <v>0.50501399999999996</v>
      </c>
      <c r="D10359">
        <v>0.49498599999999998</v>
      </c>
    </row>
    <row r="10360" spans="1:4" x14ac:dyDescent="0.2">
      <c r="A10360" t="s">
        <v>13731</v>
      </c>
      <c r="B10360">
        <v>0.51856899999999995</v>
      </c>
      <c r="C10360">
        <v>0.481431</v>
      </c>
      <c r="D10360">
        <v>0.51856899999999995</v>
      </c>
    </row>
    <row r="10361" spans="1:4" x14ac:dyDescent="0.2">
      <c r="A10361" t="s">
        <v>13732</v>
      </c>
      <c r="B10361">
        <v>0.54213999999999996</v>
      </c>
      <c r="C10361">
        <v>0.45785999999999999</v>
      </c>
      <c r="D10361">
        <v>0.54213999999999996</v>
      </c>
    </row>
    <row r="10362" spans="1:4" x14ac:dyDescent="0.2">
      <c r="A10362" t="s">
        <v>13733</v>
      </c>
      <c r="B10362">
        <v>0.56570600000000004</v>
      </c>
      <c r="C10362">
        <v>0.43429400000000001</v>
      </c>
      <c r="D10362">
        <v>0.56570600000000004</v>
      </c>
    </row>
    <row r="10363" spans="1:4" x14ac:dyDescent="0.2">
      <c r="A10363" t="s">
        <v>13734</v>
      </c>
      <c r="B10363">
        <v>0.58927499999999999</v>
      </c>
      <c r="C10363">
        <v>0.41072500000000001</v>
      </c>
      <c r="D10363">
        <v>0.58927499999999999</v>
      </c>
    </row>
    <row r="10364" spans="1:4" x14ac:dyDescent="0.2">
      <c r="A10364" t="s">
        <v>13735</v>
      </c>
      <c r="B10364">
        <v>0.34959600000000002</v>
      </c>
      <c r="C10364">
        <v>0.65040399999999998</v>
      </c>
      <c r="D10364">
        <v>0.34959600000000002</v>
      </c>
    </row>
    <row r="10365" spans="1:4" x14ac:dyDescent="0.2">
      <c r="A10365" t="s">
        <v>13736</v>
      </c>
      <c r="B10365">
        <v>0.37290299999999998</v>
      </c>
      <c r="C10365">
        <v>0.62709700000000002</v>
      </c>
      <c r="D10365">
        <v>0.37290299999999998</v>
      </c>
    </row>
    <row r="10366" spans="1:4" x14ac:dyDescent="0.2">
      <c r="A10366" t="s">
        <v>13737</v>
      </c>
      <c r="B10366">
        <v>0.39621000000000001</v>
      </c>
      <c r="C10366">
        <v>0.60379000000000005</v>
      </c>
      <c r="D10366">
        <v>0.39621000000000001</v>
      </c>
    </row>
    <row r="10367" spans="1:4" x14ac:dyDescent="0.2">
      <c r="A10367" t="s">
        <v>13738</v>
      </c>
      <c r="B10367">
        <v>0.419518</v>
      </c>
      <c r="C10367">
        <v>0.58048200000000005</v>
      </c>
      <c r="D10367">
        <v>0.419518</v>
      </c>
    </row>
    <row r="10368" spans="1:4" x14ac:dyDescent="0.2">
      <c r="A10368" t="s">
        <v>13739</v>
      </c>
      <c r="B10368">
        <v>0.44282199999999999</v>
      </c>
      <c r="C10368">
        <v>0.55717799999999995</v>
      </c>
      <c r="D10368">
        <v>0.44282199999999999</v>
      </c>
    </row>
    <row r="10369" spans="1:4" x14ac:dyDescent="0.2">
      <c r="A10369" t="s">
        <v>13740</v>
      </c>
      <c r="B10369">
        <v>0.46613399999999999</v>
      </c>
      <c r="C10369">
        <v>0.53386599999999995</v>
      </c>
      <c r="D10369">
        <v>0.46613399999999999</v>
      </c>
    </row>
    <row r="10370" spans="1:4" x14ac:dyDescent="0.2">
      <c r="A10370" t="s">
        <v>13741</v>
      </c>
      <c r="B10370">
        <v>0.48943500000000001</v>
      </c>
      <c r="C10370">
        <v>0.51056500000000005</v>
      </c>
      <c r="D10370">
        <v>0.48943500000000001</v>
      </c>
    </row>
    <row r="10371" spans="1:4" x14ac:dyDescent="0.2">
      <c r="A10371" t="s">
        <v>13742</v>
      </c>
      <c r="B10371">
        <v>0.512741</v>
      </c>
      <c r="C10371">
        <v>0.487259</v>
      </c>
      <c r="D10371">
        <v>0.512741</v>
      </c>
    </row>
    <row r="10372" spans="1:4" x14ac:dyDescent="0.2">
      <c r="A10372" t="s">
        <v>13743</v>
      </c>
      <c r="B10372">
        <v>0.53604799999999997</v>
      </c>
      <c r="C10372">
        <v>0.46395199999999998</v>
      </c>
      <c r="D10372">
        <v>0.53604799999999997</v>
      </c>
    </row>
    <row r="10373" spans="1:4" x14ac:dyDescent="0.2">
      <c r="A10373" t="s">
        <v>13744</v>
      </c>
      <c r="B10373">
        <v>0.55935400000000002</v>
      </c>
      <c r="C10373">
        <v>0.44064599999999998</v>
      </c>
      <c r="D10373">
        <v>0.55935400000000002</v>
      </c>
    </row>
    <row r="10374" spans="1:4" x14ac:dyDescent="0.2">
      <c r="A10374" t="s">
        <v>13745</v>
      </c>
      <c r="B10374">
        <v>0.58265900000000004</v>
      </c>
      <c r="C10374">
        <v>0.41734100000000002</v>
      </c>
      <c r="D10374">
        <v>0.58265900000000004</v>
      </c>
    </row>
    <row r="10375" spans="1:4" x14ac:dyDescent="0.2">
      <c r="A10375" t="s">
        <v>13746</v>
      </c>
      <c r="B10375">
        <v>0.38745299999999999</v>
      </c>
      <c r="C10375">
        <v>0.61254699999999995</v>
      </c>
      <c r="D10375">
        <v>0.38745299999999999</v>
      </c>
    </row>
    <row r="10376" spans="1:4" x14ac:dyDescent="0.2">
      <c r="A10376" t="s">
        <v>13747</v>
      </c>
      <c r="B10376">
        <v>0.41328399999999998</v>
      </c>
      <c r="C10376">
        <v>0.58671600000000002</v>
      </c>
      <c r="D10376">
        <v>0.41328399999999998</v>
      </c>
    </row>
    <row r="10377" spans="1:4" x14ac:dyDescent="0.2">
      <c r="A10377" t="s">
        <v>13748</v>
      </c>
      <c r="B10377">
        <v>0.439112</v>
      </c>
      <c r="C10377">
        <v>0.56088800000000005</v>
      </c>
      <c r="D10377">
        <v>0.439112</v>
      </c>
    </row>
    <row r="10378" spans="1:4" x14ac:dyDescent="0.2">
      <c r="A10378" t="s">
        <v>13749</v>
      </c>
      <c r="B10378">
        <v>0.46494000000000002</v>
      </c>
      <c r="C10378">
        <v>0.53505999999999998</v>
      </c>
      <c r="D10378">
        <v>0.46494000000000002</v>
      </c>
    </row>
    <row r="10379" spans="1:4" x14ac:dyDescent="0.2">
      <c r="A10379" t="s">
        <v>13750</v>
      </c>
      <c r="B10379">
        <v>0.49077100000000001</v>
      </c>
      <c r="C10379">
        <v>0.50922900000000004</v>
      </c>
      <c r="D10379">
        <v>0.49077100000000001</v>
      </c>
    </row>
    <row r="10380" spans="1:4" x14ac:dyDescent="0.2">
      <c r="A10380" t="s">
        <v>13751</v>
      </c>
      <c r="B10380">
        <v>0.51660200000000001</v>
      </c>
      <c r="C10380">
        <v>0.48339799999999999</v>
      </c>
      <c r="D10380">
        <v>0.51660200000000001</v>
      </c>
    </row>
    <row r="10381" spans="1:4" x14ac:dyDescent="0.2">
      <c r="A10381" t="s">
        <v>13752</v>
      </c>
      <c r="B10381">
        <v>0.54243200000000003</v>
      </c>
      <c r="C10381">
        <v>0.45756799999999997</v>
      </c>
      <c r="D10381">
        <v>0.54243200000000003</v>
      </c>
    </row>
    <row r="10382" spans="1:4" x14ac:dyDescent="0.2">
      <c r="A10382" t="s">
        <v>13753</v>
      </c>
      <c r="B10382">
        <v>0.56826100000000002</v>
      </c>
      <c r="C10382">
        <v>0.43173899999999998</v>
      </c>
      <c r="D10382">
        <v>0.56826100000000002</v>
      </c>
    </row>
    <row r="10383" spans="1:4" x14ac:dyDescent="0.2">
      <c r="A10383" t="s">
        <v>13754</v>
      </c>
      <c r="B10383">
        <v>0.59408899999999998</v>
      </c>
      <c r="C10383">
        <v>0.40591100000000002</v>
      </c>
      <c r="D10383">
        <v>0.59408899999999998</v>
      </c>
    </row>
    <row r="10384" spans="1:4" x14ac:dyDescent="0.2">
      <c r="A10384" t="s">
        <v>13755</v>
      </c>
      <c r="B10384">
        <v>0.61992199999999997</v>
      </c>
      <c r="C10384">
        <v>0.38007800000000003</v>
      </c>
      <c r="D10384">
        <v>0.61992199999999997</v>
      </c>
    </row>
    <row r="10385" spans="1:4" x14ac:dyDescent="0.2">
      <c r="A10385" t="s">
        <v>13756</v>
      </c>
      <c r="B10385">
        <v>0.64575199999999999</v>
      </c>
      <c r="C10385">
        <v>0.35424800000000001</v>
      </c>
      <c r="D10385">
        <v>0.64575199999999999</v>
      </c>
    </row>
    <row r="10386" spans="1:4" x14ac:dyDescent="0.2">
      <c r="A10386" t="s">
        <v>13757</v>
      </c>
      <c r="B10386">
        <v>0.37337599999999999</v>
      </c>
      <c r="C10386">
        <v>0.62662399999999996</v>
      </c>
      <c r="D10386">
        <v>0.37337599999999999</v>
      </c>
    </row>
    <row r="10387" spans="1:4" x14ac:dyDescent="0.2">
      <c r="A10387" t="s">
        <v>13758</v>
      </c>
      <c r="B10387">
        <v>0.39827000000000001</v>
      </c>
      <c r="C10387">
        <v>0.60172999999999999</v>
      </c>
      <c r="D10387">
        <v>0.39827000000000001</v>
      </c>
    </row>
    <row r="10388" spans="1:4" x14ac:dyDescent="0.2">
      <c r="A10388" t="s">
        <v>13759</v>
      </c>
      <c r="B10388">
        <v>0.42316100000000001</v>
      </c>
      <c r="C10388">
        <v>0.57683899999999999</v>
      </c>
      <c r="D10388">
        <v>0.42316100000000001</v>
      </c>
    </row>
    <row r="10389" spans="1:4" x14ac:dyDescent="0.2">
      <c r="A10389" t="s">
        <v>13760</v>
      </c>
      <c r="B10389">
        <v>0.44805099999999998</v>
      </c>
      <c r="C10389">
        <v>0.55194900000000002</v>
      </c>
      <c r="D10389">
        <v>0.44805099999999998</v>
      </c>
    </row>
    <row r="10390" spans="1:4" x14ac:dyDescent="0.2">
      <c r="A10390" t="s">
        <v>13761</v>
      </c>
      <c r="B10390">
        <v>0.47294199999999997</v>
      </c>
      <c r="C10390">
        <v>0.52705800000000003</v>
      </c>
      <c r="D10390">
        <v>0.47294199999999997</v>
      </c>
    </row>
    <row r="10391" spans="1:4" x14ac:dyDescent="0.2">
      <c r="A10391" t="s">
        <v>13762</v>
      </c>
      <c r="B10391">
        <v>0.49783500000000003</v>
      </c>
      <c r="C10391">
        <v>0.50216499999999997</v>
      </c>
      <c r="D10391">
        <v>0.49783500000000003</v>
      </c>
    </row>
    <row r="10392" spans="1:4" x14ac:dyDescent="0.2">
      <c r="A10392" t="s">
        <v>13763</v>
      </c>
      <c r="B10392">
        <v>0.52272600000000002</v>
      </c>
      <c r="C10392">
        <v>0.47727399999999998</v>
      </c>
      <c r="D10392">
        <v>0.52272600000000002</v>
      </c>
    </row>
    <row r="10393" spans="1:4" x14ac:dyDescent="0.2">
      <c r="A10393" t="s">
        <v>13764</v>
      </c>
      <c r="B10393">
        <v>0.54761800000000005</v>
      </c>
      <c r="C10393">
        <v>0.45238200000000001</v>
      </c>
      <c r="D10393">
        <v>0.54761800000000005</v>
      </c>
    </row>
    <row r="10394" spans="1:4" x14ac:dyDescent="0.2">
      <c r="A10394" t="s">
        <v>13765</v>
      </c>
      <c r="B10394">
        <v>0.57250900000000005</v>
      </c>
      <c r="C10394">
        <v>0.42749100000000001</v>
      </c>
      <c r="D10394">
        <v>0.57250900000000005</v>
      </c>
    </row>
    <row r="10395" spans="1:4" x14ac:dyDescent="0.2">
      <c r="A10395" t="s">
        <v>13766</v>
      </c>
      <c r="B10395">
        <v>0.59739900000000001</v>
      </c>
      <c r="C10395">
        <v>0.40260099999999999</v>
      </c>
      <c r="D10395">
        <v>0.59739900000000001</v>
      </c>
    </row>
    <row r="10396" spans="1:4" x14ac:dyDescent="0.2">
      <c r="A10396" t="s">
        <v>13767</v>
      </c>
      <c r="B10396">
        <v>0.62229299999999999</v>
      </c>
      <c r="C10396">
        <v>0.37770700000000001</v>
      </c>
      <c r="D10396">
        <v>0.62229299999999999</v>
      </c>
    </row>
    <row r="10397" spans="1:4" x14ac:dyDescent="0.2">
      <c r="A10397" t="s">
        <v>13768</v>
      </c>
      <c r="B10397">
        <v>0.31923899999999999</v>
      </c>
      <c r="C10397">
        <v>0.68076099999999995</v>
      </c>
      <c r="D10397">
        <v>0.31923899999999999</v>
      </c>
    </row>
    <row r="10398" spans="1:4" x14ac:dyDescent="0.2">
      <c r="A10398" t="s">
        <v>13769</v>
      </c>
      <c r="B10398">
        <v>0.34052300000000002</v>
      </c>
      <c r="C10398">
        <v>0.65947699999999998</v>
      </c>
      <c r="D10398">
        <v>0.34052300000000002</v>
      </c>
    </row>
    <row r="10399" spans="1:4" x14ac:dyDescent="0.2">
      <c r="A10399" t="s">
        <v>13770</v>
      </c>
      <c r="B10399">
        <v>0.36180600000000002</v>
      </c>
      <c r="C10399">
        <v>0.63819400000000004</v>
      </c>
      <c r="D10399">
        <v>0.36180600000000002</v>
      </c>
    </row>
    <row r="10400" spans="1:4" x14ac:dyDescent="0.2">
      <c r="A10400" t="s">
        <v>13771</v>
      </c>
      <c r="B10400">
        <v>0.38308799999999998</v>
      </c>
      <c r="C10400">
        <v>0.61691200000000002</v>
      </c>
      <c r="D10400">
        <v>0.38308799999999998</v>
      </c>
    </row>
    <row r="10401" spans="1:4" x14ac:dyDescent="0.2">
      <c r="A10401" t="s">
        <v>13772</v>
      </c>
      <c r="B10401">
        <v>0.40437200000000001</v>
      </c>
      <c r="C10401">
        <v>0.59562800000000005</v>
      </c>
      <c r="D10401">
        <v>0.40437200000000001</v>
      </c>
    </row>
    <row r="10402" spans="1:4" x14ac:dyDescent="0.2">
      <c r="A10402" t="s">
        <v>13773</v>
      </c>
      <c r="B10402">
        <v>0.42565599999999998</v>
      </c>
      <c r="C10402">
        <v>0.57434399999999997</v>
      </c>
      <c r="D10402">
        <v>0.42565599999999998</v>
      </c>
    </row>
    <row r="10403" spans="1:4" x14ac:dyDescent="0.2">
      <c r="A10403" t="s">
        <v>13774</v>
      </c>
      <c r="B10403">
        <v>0.44693699999999997</v>
      </c>
      <c r="C10403">
        <v>0.55306299999999997</v>
      </c>
      <c r="D10403">
        <v>0.44693699999999997</v>
      </c>
    </row>
    <row r="10404" spans="1:4" x14ac:dyDescent="0.2">
      <c r="A10404" t="s">
        <v>13775</v>
      </c>
      <c r="B10404">
        <v>0.468223</v>
      </c>
      <c r="C10404">
        <v>0.53177700000000006</v>
      </c>
      <c r="D10404">
        <v>0.468223</v>
      </c>
    </row>
    <row r="10405" spans="1:4" x14ac:dyDescent="0.2">
      <c r="A10405" t="s">
        <v>13776</v>
      </c>
      <c r="B10405">
        <v>0.48950199999999999</v>
      </c>
      <c r="C10405">
        <v>0.51049800000000001</v>
      </c>
      <c r="D10405">
        <v>0.48950199999999999</v>
      </c>
    </row>
    <row r="10406" spans="1:4" x14ac:dyDescent="0.2">
      <c r="A10406" t="s">
        <v>13777</v>
      </c>
      <c r="B10406">
        <v>0.51078400000000002</v>
      </c>
      <c r="C10406">
        <v>0.48921599999999998</v>
      </c>
      <c r="D10406">
        <v>0.51078400000000002</v>
      </c>
    </row>
    <row r="10407" spans="1:4" x14ac:dyDescent="0.2">
      <c r="A10407" t="s">
        <v>13778</v>
      </c>
      <c r="B10407">
        <v>0.53206200000000003</v>
      </c>
      <c r="C10407">
        <v>0.46793800000000002</v>
      </c>
      <c r="D10407">
        <v>0.53206200000000003</v>
      </c>
    </row>
    <row r="10408" spans="1:4" x14ac:dyDescent="0.2">
      <c r="A10408" t="s">
        <v>13779</v>
      </c>
      <c r="B10408">
        <v>0.26185599999999998</v>
      </c>
      <c r="C10408">
        <v>0.73814400000000002</v>
      </c>
      <c r="D10408">
        <v>0.26185599999999998</v>
      </c>
    </row>
    <row r="10409" spans="1:4" x14ac:dyDescent="0.2">
      <c r="A10409" t="s">
        <v>13780</v>
      </c>
      <c r="B10409">
        <v>0.279312</v>
      </c>
      <c r="C10409">
        <v>0.720688</v>
      </c>
      <c r="D10409">
        <v>0.279312</v>
      </c>
    </row>
    <row r="10410" spans="1:4" x14ac:dyDescent="0.2">
      <c r="A10410" t="s">
        <v>13781</v>
      </c>
      <c r="B10410">
        <v>0.29676900000000001</v>
      </c>
      <c r="C10410">
        <v>0.70323100000000005</v>
      </c>
      <c r="D10410">
        <v>0.29676900000000001</v>
      </c>
    </row>
    <row r="10411" spans="1:4" x14ac:dyDescent="0.2">
      <c r="A10411" t="s">
        <v>13782</v>
      </c>
      <c r="B10411">
        <v>0.314224</v>
      </c>
      <c r="C10411">
        <v>0.68577600000000005</v>
      </c>
      <c r="D10411">
        <v>0.314224</v>
      </c>
    </row>
    <row r="10412" spans="1:4" x14ac:dyDescent="0.2">
      <c r="A10412" t="s">
        <v>13783</v>
      </c>
      <c r="B10412">
        <v>0.33168399999999998</v>
      </c>
      <c r="C10412">
        <v>0.66831600000000002</v>
      </c>
      <c r="D10412">
        <v>0.33168399999999998</v>
      </c>
    </row>
    <row r="10413" spans="1:4" x14ac:dyDescent="0.2">
      <c r="A10413" t="s">
        <v>13784</v>
      </c>
      <c r="B10413">
        <v>0.34914200000000001</v>
      </c>
      <c r="C10413">
        <v>0.65085800000000005</v>
      </c>
      <c r="D10413">
        <v>0.34914200000000001</v>
      </c>
    </row>
    <row r="10414" spans="1:4" x14ac:dyDescent="0.2">
      <c r="A10414" t="s">
        <v>13785</v>
      </c>
      <c r="B10414">
        <v>0.36659900000000001</v>
      </c>
      <c r="C10414">
        <v>0.63340099999999999</v>
      </c>
      <c r="D10414">
        <v>0.36659900000000001</v>
      </c>
    </row>
    <row r="10415" spans="1:4" x14ac:dyDescent="0.2">
      <c r="A10415" t="s">
        <v>13786</v>
      </c>
      <c r="B10415">
        <v>0.38405699999999998</v>
      </c>
      <c r="C10415">
        <v>0.61594300000000002</v>
      </c>
      <c r="D10415">
        <v>0.38405699999999998</v>
      </c>
    </row>
    <row r="10416" spans="1:4" x14ac:dyDescent="0.2">
      <c r="A10416" t="s">
        <v>13787</v>
      </c>
      <c r="B10416">
        <v>0.40150799999999998</v>
      </c>
      <c r="C10416">
        <v>0.59849200000000002</v>
      </c>
      <c r="D10416">
        <v>0.40150799999999998</v>
      </c>
    </row>
    <row r="10417" spans="1:4" x14ac:dyDescent="0.2">
      <c r="A10417" t="s">
        <v>13788</v>
      </c>
      <c r="B10417">
        <v>0.41897099999999998</v>
      </c>
      <c r="C10417">
        <v>0.58102900000000002</v>
      </c>
      <c r="D10417">
        <v>0.41897099999999998</v>
      </c>
    </row>
    <row r="10418" spans="1:4" x14ac:dyDescent="0.2">
      <c r="A10418" t="s">
        <v>13789</v>
      </c>
      <c r="B10418">
        <v>0.43642900000000001</v>
      </c>
      <c r="C10418">
        <v>0.56357100000000004</v>
      </c>
      <c r="D10418">
        <v>0.43642900000000001</v>
      </c>
    </row>
    <row r="10419" spans="1:4" x14ac:dyDescent="0.2">
      <c r="A10419" t="s">
        <v>13790</v>
      </c>
      <c r="B10419">
        <v>0.34145500000000001</v>
      </c>
      <c r="C10419">
        <v>0.65854500000000005</v>
      </c>
      <c r="D10419">
        <v>0.34145500000000001</v>
      </c>
    </row>
    <row r="10420" spans="1:4" x14ac:dyDescent="0.2">
      <c r="A10420" t="s">
        <v>13791</v>
      </c>
      <c r="B10420">
        <v>0.36422300000000002</v>
      </c>
      <c r="C10420">
        <v>0.63577700000000004</v>
      </c>
      <c r="D10420">
        <v>0.36422300000000002</v>
      </c>
    </row>
    <row r="10421" spans="1:4" x14ac:dyDescent="0.2">
      <c r="A10421" t="s">
        <v>13792</v>
      </c>
      <c r="B10421">
        <v>0.38698399999999999</v>
      </c>
      <c r="C10421">
        <v>0.61301600000000001</v>
      </c>
      <c r="D10421">
        <v>0.38698399999999999</v>
      </c>
    </row>
    <row r="10422" spans="1:4" x14ac:dyDescent="0.2">
      <c r="A10422" t="s">
        <v>13793</v>
      </c>
      <c r="B10422">
        <v>0.40974899999999997</v>
      </c>
      <c r="C10422">
        <v>0.59025099999999997</v>
      </c>
      <c r="D10422">
        <v>0.40974899999999997</v>
      </c>
    </row>
    <row r="10423" spans="1:4" x14ac:dyDescent="0.2">
      <c r="A10423" t="s">
        <v>13794</v>
      </c>
      <c r="B10423">
        <v>0.43251200000000001</v>
      </c>
      <c r="C10423">
        <v>0.56748799999999999</v>
      </c>
      <c r="D10423">
        <v>0.43251200000000001</v>
      </c>
    </row>
    <row r="10424" spans="1:4" x14ac:dyDescent="0.2">
      <c r="A10424" t="s">
        <v>13795</v>
      </c>
      <c r="B10424">
        <v>0.45526899999999998</v>
      </c>
      <c r="C10424">
        <v>0.54473099999999997</v>
      </c>
      <c r="D10424">
        <v>0.45526899999999998</v>
      </c>
    </row>
    <row r="10425" spans="1:4" x14ac:dyDescent="0.2">
      <c r="A10425" t="s">
        <v>13796</v>
      </c>
      <c r="B10425">
        <v>0.47803699999999999</v>
      </c>
      <c r="C10425">
        <v>0.52196299999999995</v>
      </c>
      <c r="D10425">
        <v>0.47803699999999999</v>
      </c>
    </row>
    <row r="10426" spans="1:4" x14ac:dyDescent="0.2">
      <c r="A10426" t="s">
        <v>13797</v>
      </c>
      <c r="B10426">
        <v>0.50080000000000002</v>
      </c>
      <c r="C10426">
        <v>0.49919999999999998</v>
      </c>
      <c r="D10426">
        <v>0.50080000000000002</v>
      </c>
    </row>
    <row r="10427" spans="1:4" x14ac:dyDescent="0.2">
      <c r="A10427" t="s">
        <v>13798</v>
      </c>
      <c r="B10427">
        <v>0.52355799999999997</v>
      </c>
      <c r="C10427">
        <v>0.47644199999999998</v>
      </c>
      <c r="D10427">
        <v>0.52355799999999997</v>
      </c>
    </row>
    <row r="10428" spans="1:4" x14ac:dyDescent="0.2">
      <c r="A10428" t="s">
        <v>13799</v>
      </c>
      <c r="B10428">
        <v>0.54633600000000004</v>
      </c>
      <c r="C10428">
        <v>0.45366400000000001</v>
      </c>
      <c r="D10428">
        <v>0.54633600000000004</v>
      </c>
    </row>
    <row r="10429" spans="1:4" x14ac:dyDescent="0.2">
      <c r="A10429" t="s">
        <v>13800</v>
      </c>
      <c r="B10429">
        <v>0.56909299999999996</v>
      </c>
      <c r="C10429">
        <v>0.43090699999999998</v>
      </c>
      <c r="D10429">
        <v>0.56909299999999996</v>
      </c>
    </row>
    <row r="10430" spans="1:4" x14ac:dyDescent="0.2">
      <c r="A10430" t="s">
        <v>13801</v>
      </c>
      <c r="B10430">
        <v>0.35292499999999999</v>
      </c>
      <c r="C10430">
        <v>0.64707499999999996</v>
      </c>
      <c r="D10430">
        <v>0.35292499999999999</v>
      </c>
    </row>
    <row r="10431" spans="1:4" x14ac:dyDescent="0.2">
      <c r="A10431" t="s">
        <v>13802</v>
      </c>
      <c r="B10431">
        <v>0.37645299999999998</v>
      </c>
      <c r="C10431">
        <v>0.62354699999999996</v>
      </c>
      <c r="D10431">
        <v>0.37645299999999998</v>
      </c>
    </row>
    <row r="10432" spans="1:4" x14ac:dyDescent="0.2">
      <c r="A10432" t="s">
        <v>13803</v>
      </c>
      <c r="B10432">
        <v>0.39998299999999998</v>
      </c>
      <c r="C10432">
        <v>0.60001700000000002</v>
      </c>
      <c r="D10432">
        <v>0.39998299999999998</v>
      </c>
    </row>
    <row r="10433" spans="1:4" x14ac:dyDescent="0.2">
      <c r="A10433" t="s">
        <v>13804</v>
      </c>
      <c r="B10433">
        <v>0.42351100000000003</v>
      </c>
      <c r="C10433">
        <v>0.57648900000000003</v>
      </c>
      <c r="D10433">
        <v>0.42351100000000003</v>
      </c>
    </row>
    <row r="10434" spans="1:4" x14ac:dyDescent="0.2">
      <c r="A10434" t="s">
        <v>13805</v>
      </c>
      <c r="B10434">
        <v>0.44703799999999999</v>
      </c>
      <c r="C10434">
        <v>0.55296199999999995</v>
      </c>
      <c r="D10434">
        <v>0.44703799999999999</v>
      </c>
    </row>
    <row r="10435" spans="1:4" x14ac:dyDescent="0.2">
      <c r="A10435" t="s">
        <v>13806</v>
      </c>
      <c r="B10435">
        <v>0.47056199999999998</v>
      </c>
      <c r="C10435">
        <v>0.52943799999999996</v>
      </c>
      <c r="D10435">
        <v>0.47056199999999998</v>
      </c>
    </row>
    <row r="10436" spans="1:4" x14ac:dyDescent="0.2">
      <c r="A10436" t="s">
        <v>13807</v>
      </c>
      <c r="B10436">
        <v>0.49409900000000001</v>
      </c>
      <c r="C10436">
        <v>0.50590100000000005</v>
      </c>
      <c r="D10436">
        <v>0.49409900000000001</v>
      </c>
    </row>
    <row r="10437" spans="1:4" x14ac:dyDescent="0.2">
      <c r="A10437" t="s">
        <v>13808</v>
      </c>
      <c r="B10437">
        <v>0.51762600000000003</v>
      </c>
      <c r="C10437">
        <v>0.48237400000000002</v>
      </c>
      <c r="D10437">
        <v>0.51762600000000003</v>
      </c>
    </row>
    <row r="10438" spans="1:4" x14ac:dyDescent="0.2">
      <c r="A10438" t="s">
        <v>13809</v>
      </c>
      <c r="B10438">
        <v>0.54115500000000005</v>
      </c>
      <c r="C10438">
        <v>0.458845</v>
      </c>
      <c r="D10438">
        <v>0.54115500000000005</v>
      </c>
    </row>
    <row r="10439" spans="1:4" x14ac:dyDescent="0.2">
      <c r="A10439" t="s">
        <v>13810</v>
      </c>
      <c r="B10439">
        <v>0.56467900000000004</v>
      </c>
      <c r="C10439">
        <v>0.43532100000000001</v>
      </c>
      <c r="D10439">
        <v>0.56467900000000004</v>
      </c>
    </row>
    <row r="10440" spans="1:4" x14ac:dyDescent="0.2">
      <c r="A10440" t="s">
        <v>13811</v>
      </c>
      <c r="B10440">
        <v>0.58820499999999998</v>
      </c>
      <c r="C10440">
        <v>0.41179500000000002</v>
      </c>
      <c r="D10440">
        <v>0.58820499999999998</v>
      </c>
    </row>
    <row r="10441" spans="1:4" x14ac:dyDescent="0.2">
      <c r="A10441" t="s">
        <v>13812</v>
      </c>
      <c r="B10441">
        <v>0.29112700000000002</v>
      </c>
      <c r="C10441">
        <v>0.70887299999999998</v>
      </c>
      <c r="D10441">
        <v>0.29112700000000002</v>
      </c>
    </row>
    <row r="10442" spans="1:4" x14ac:dyDescent="0.2">
      <c r="A10442" t="s">
        <v>13813</v>
      </c>
      <c r="B10442">
        <v>0.31053500000000001</v>
      </c>
      <c r="C10442">
        <v>0.68946499999999999</v>
      </c>
      <c r="D10442">
        <v>0.31053500000000001</v>
      </c>
    </row>
    <row r="10443" spans="1:4" x14ac:dyDescent="0.2">
      <c r="A10443" t="s">
        <v>13814</v>
      </c>
      <c r="B10443">
        <v>0.32994699999999999</v>
      </c>
      <c r="C10443">
        <v>0.67005300000000001</v>
      </c>
      <c r="D10443">
        <v>0.32994699999999999</v>
      </c>
    </row>
    <row r="10444" spans="1:4" x14ac:dyDescent="0.2">
      <c r="A10444" t="s">
        <v>13815</v>
      </c>
      <c r="B10444">
        <v>0.349358</v>
      </c>
      <c r="C10444">
        <v>0.65064200000000005</v>
      </c>
      <c r="D10444">
        <v>0.349358</v>
      </c>
    </row>
    <row r="10445" spans="1:4" x14ac:dyDescent="0.2">
      <c r="A10445" t="s">
        <v>13816</v>
      </c>
      <c r="B10445">
        <v>0.36876399999999998</v>
      </c>
      <c r="C10445">
        <v>0.63123600000000002</v>
      </c>
      <c r="D10445">
        <v>0.36876399999999998</v>
      </c>
    </row>
    <row r="10446" spans="1:4" x14ac:dyDescent="0.2">
      <c r="A10446" t="s">
        <v>13817</v>
      </c>
      <c r="B10446">
        <v>0.38817299999999999</v>
      </c>
      <c r="C10446">
        <v>0.61182700000000001</v>
      </c>
      <c r="D10446">
        <v>0.38817299999999999</v>
      </c>
    </row>
    <row r="10447" spans="1:4" x14ac:dyDescent="0.2">
      <c r="A10447" t="s">
        <v>13818</v>
      </c>
      <c r="B10447">
        <v>0.407582</v>
      </c>
      <c r="C10447">
        <v>0.592418</v>
      </c>
      <c r="D10447">
        <v>0.407582</v>
      </c>
    </row>
    <row r="10448" spans="1:4" x14ac:dyDescent="0.2">
      <c r="A10448" t="s">
        <v>13819</v>
      </c>
      <c r="B10448">
        <v>0.42699199999999998</v>
      </c>
      <c r="C10448">
        <v>0.57300799999999996</v>
      </c>
      <c r="D10448">
        <v>0.42699199999999998</v>
      </c>
    </row>
    <row r="10449" spans="1:4" x14ac:dyDescent="0.2">
      <c r="A10449" t="s">
        <v>13820</v>
      </c>
      <c r="B10449">
        <v>0.44640000000000002</v>
      </c>
      <c r="C10449">
        <v>0.55359999999999998</v>
      </c>
      <c r="D10449">
        <v>0.44640000000000002</v>
      </c>
    </row>
    <row r="10450" spans="1:4" x14ac:dyDescent="0.2">
      <c r="A10450" t="s">
        <v>13821</v>
      </c>
      <c r="B10450">
        <v>0.465808</v>
      </c>
      <c r="C10450">
        <v>0.534192</v>
      </c>
      <c r="D10450">
        <v>0.465808</v>
      </c>
    </row>
    <row r="10451" spans="1:4" x14ac:dyDescent="0.2">
      <c r="A10451" t="s">
        <v>13822</v>
      </c>
      <c r="B10451">
        <v>0.48522199999999999</v>
      </c>
      <c r="C10451">
        <v>0.51477799999999996</v>
      </c>
      <c r="D10451">
        <v>0.48522199999999999</v>
      </c>
    </row>
    <row r="10452" spans="1:4" x14ac:dyDescent="0.2">
      <c r="A10452" t="s">
        <v>13823</v>
      </c>
      <c r="B10452">
        <v>0.44459900000000002</v>
      </c>
      <c r="C10452">
        <v>0.55540100000000003</v>
      </c>
      <c r="D10452">
        <v>0.44459900000000002</v>
      </c>
    </row>
    <row r="10453" spans="1:4" x14ac:dyDescent="0.2">
      <c r="A10453" t="s">
        <v>13824</v>
      </c>
      <c r="B10453">
        <v>0.474242</v>
      </c>
      <c r="C10453">
        <v>0.52575799999999995</v>
      </c>
      <c r="D10453">
        <v>0.474242</v>
      </c>
    </row>
    <row r="10454" spans="1:4" x14ac:dyDescent="0.2">
      <c r="A10454" t="s">
        <v>13825</v>
      </c>
      <c r="B10454">
        <v>0.50388200000000005</v>
      </c>
      <c r="C10454">
        <v>0.496118</v>
      </c>
      <c r="D10454">
        <v>0.50388200000000005</v>
      </c>
    </row>
    <row r="10455" spans="1:4" x14ac:dyDescent="0.2">
      <c r="A10455" t="s">
        <v>13826</v>
      </c>
      <c r="B10455">
        <v>0.53352200000000005</v>
      </c>
      <c r="C10455">
        <v>0.466478</v>
      </c>
      <c r="D10455">
        <v>0.53352200000000005</v>
      </c>
    </row>
    <row r="10456" spans="1:4" x14ac:dyDescent="0.2">
      <c r="A10456" t="s">
        <v>13827</v>
      </c>
      <c r="B10456">
        <v>0.56316100000000002</v>
      </c>
      <c r="C10456">
        <v>0.43683899999999998</v>
      </c>
      <c r="D10456">
        <v>0.56316100000000002</v>
      </c>
    </row>
    <row r="10457" spans="1:4" x14ac:dyDescent="0.2">
      <c r="A10457" t="s">
        <v>13828</v>
      </c>
      <c r="B10457">
        <v>0.59280200000000005</v>
      </c>
      <c r="C10457">
        <v>0.407198</v>
      </c>
      <c r="D10457">
        <v>0.59280200000000005</v>
      </c>
    </row>
    <row r="10458" spans="1:4" x14ac:dyDescent="0.2">
      <c r="A10458" t="s">
        <v>13829</v>
      </c>
      <c r="B10458">
        <v>0.62244600000000005</v>
      </c>
      <c r="C10458">
        <v>0.377554</v>
      </c>
      <c r="D10458">
        <v>0.62244600000000005</v>
      </c>
    </row>
    <row r="10459" spans="1:4" x14ac:dyDescent="0.2">
      <c r="A10459" t="s">
        <v>13830</v>
      </c>
      <c r="B10459">
        <v>0.65208500000000003</v>
      </c>
      <c r="C10459">
        <v>0.34791499999999997</v>
      </c>
      <c r="D10459">
        <v>0.65208500000000003</v>
      </c>
    </row>
    <row r="10460" spans="1:4" x14ac:dyDescent="0.2">
      <c r="A10460" t="s">
        <v>13831</v>
      </c>
      <c r="B10460">
        <v>0.681724</v>
      </c>
      <c r="C10460">
        <v>0.318276</v>
      </c>
      <c r="D10460">
        <v>0.681724</v>
      </c>
    </row>
    <row r="10461" spans="1:4" x14ac:dyDescent="0.2">
      <c r="A10461" t="s">
        <v>13832</v>
      </c>
      <c r="B10461">
        <v>0.71136299999999997</v>
      </c>
      <c r="C10461">
        <v>0.28863699999999998</v>
      </c>
      <c r="D10461">
        <v>0.71136299999999997</v>
      </c>
    </row>
    <row r="10462" spans="1:4" x14ac:dyDescent="0.2">
      <c r="A10462" t="s">
        <v>13833</v>
      </c>
      <c r="B10462">
        <v>0.741008</v>
      </c>
      <c r="C10462">
        <v>0.258992</v>
      </c>
      <c r="D10462">
        <v>0.741008</v>
      </c>
    </row>
    <row r="10463" spans="1:4" x14ac:dyDescent="0.2">
      <c r="A10463" t="s">
        <v>13834</v>
      </c>
      <c r="B10463">
        <v>0.33404200000000001</v>
      </c>
      <c r="C10463">
        <v>0.66595800000000005</v>
      </c>
      <c r="D10463">
        <v>0.33404200000000001</v>
      </c>
    </row>
    <row r="10464" spans="1:4" x14ac:dyDescent="0.2">
      <c r="A10464" t="s">
        <v>13835</v>
      </c>
      <c r="B10464">
        <v>0.35631099999999999</v>
      </c>
      <c r="C10464">
        <v>0.64368899999999996</v>
      </c>
      <c r="D10464">
        <v>0.35631099999999999</v>
      </c>
    </row>
    <row r="10465" spans="1:4" x14ac:dyDescent="0.2">
      <c r="A10465" t="s">
        <v>13836</v>
      </c>
      <c r="B10465">
        <v>0.378579</v>
      </c>
      <c r="C10465">
        <v>0.621421</v>
      </c>
      <c r="D10465">
        <v>0.378579</v>
      </c>
    </row>
    <row r="10466" spans="1:4" x14ac:dyDescent="0.2">
      <c r="A10466" t="s">
        <v>13837</v>
      </c>
      <c r="B10466">
        <v>0.40085100000000001</v>
      </c>
      <c r="C10466">
        <v>0.59914900000000004</v>
      </c>
      <c r="D10466">
        <v>0.40085100000000001</v>
      </c>
    </row>
    <row r="10467" spans="1:4" x14ac:dyDescent="0.2">
      <c r="A10467" t="s">
        <v>13838</v>
      </c>
      <c r="B10467">
        <v>0.423122</v>
      </c>
      <c r="C10467">
        <v>0.576878</v>
      </c>
      <c r="D10467">
        <v>0.423122</v>
      </c>
    </row>
    <row r="10468" spans="1:4" x14ac:dyDescent="0.2">
      <c r="A10468" t="s">
        <v>13839</v>
      </c>
      <c r="B10468">
        <v>0.44538899999999998</v>
      </c>
      <c r="C10468">
        <v>0.55461099999999997</v>
      </c>
      <c r="D10468">
        <v>0.44538899999999998</v>
      </c>
    </row>
    <row r="10469" spans="1:4" x14ac:dyDescent="0.2">
      <c r="A10469" t="s">
        <v>13840</v>
      </c>
      <c r="B10469">
        <v>0.467665</v>
      </c>
      <c r="C10469">
        <v>0.532335</v>
      </c>
      <c r="D10469">
        <v>0.467665</v>
      </c>
    </row>
    <row r="10470" spans="1:4" x14ac:dyDescent="0.2">
      <c r="A10470" t="s">
        <v>13841</v>
      </c>
      <c r="B10470">
        <v>0.48992799999999997</v>
      </c>
      <c r="C10470">
        <v>0.51007199999999997</v>
      </c>
      <c r="D10470">
        <v>0.48992799999999997</v>
      </c>
    </row>
    <row r="10471" spans="1:4" x14ac:dyDescent="0.2">
      <c r="A10471" t="s">
        <v>13842</v>
      </c>
      <c r="B10471">
        <v>0.51219199999999998</v>
      </c>
      <c r="C10471">
        <v>0.48780800000000002</v>
      </c>
      <c r="D10471">
        <v>0.51219199999999998</v>
      </c>
    </row>
    <row r="10472" spans="1:4" x14ac:dyDescent="0.2">
      <c r="A10472" t="s">
        <v>13843</v>
      </c>
      <c r="B10472">
        <v>0.53446700000000003</v>
      </c>
      <c r="C10472">
        <v>0.46553299999999997</v>
      </c>
      <c r="D10472">
        <v>0.53446700000000003</v>
      </c>
    </row>
    <row r="10473" spans="1:4" x14ac:dyDescent="0.2">
      <c r="A10473" t="s">
        <v>13844</v>
      </c>
      <c r="B10473">
        <v>0.55673600000000001</v>
      </c>
      <c r="C10473">
        <v>0.44326399999999999</v>
      </c>
      <c r="D10473">
        <v>0.55673600000000001</v>
      </c>
    </row>
    <row r="10474" spans="1:4" x14ac:dyDescent="0.2">
      <c r="A10474" t="s">
        <v>13845</v>
      </c>
      <c r="B10474">
        <v>0.40695300000000001</v>
      </c>
      <c r="C10474">
        <v>0.59304699999999999</v>
      </c>
      <c r="D10474">
        <v>0.40695300000000001</v>
      </c>
    </row>
    <row r="10475" spans="1:4" x14ac:dyDescent="0.2">
      <c r="A10475" t="s">
        <v>13846</v>
      </c>
      <c r="B10475">
        <v>0.43408000000000002</v>
      </c>
      <c r="C10475">
        <v>0.56591999999999998</v>
      </c>
      <c r="D10475">
        <v>0.43408000000000002</v>
      </c>
    </row>
    <row r="10476" spans="1:4" x14ac:dyDescent="0.2">
      <c r="A10476" t="s">
        <v>13847</v>
      </c>
      <c r="B10476">
        <v>0.46120899999999998</v>
      </c>
      <c r="C10476">
        <v>0.53879100000000002</v>
      </c>
      <c r="D10476">
        <v>0.46120899999999998</v>
      </c>
    </row>
    <row r="10477" spans="1:4" x14ac:dyDescent="0.2">
      <c r="A10477" t="s">
        <v>13848</v>
      </c>
      <c r="B10477">
        <v>0.48833799999999999</v>
      </c>
      <c r="C10477">
        <v>0.51166199999999995</v>
      </c>
      <c r="D10477">
        <v>0.48833799999999999</v>
      </c>
    </row>
    <row r="10478" spans="1:4" x14ac:dyDescent="0.2">
      <c r="A10478" t="s">
        <v>13849</v>
      </c>
      <c r="B10478">
        <v>0.51546999999999998</v>
      </c>
      <c r="C10478">
        <v>0.48453000000000002</v>
      </c>
      <c r="D10478">
        <v>0.51546999999999998</v>
      </c>
    </row>
    <row r="10479" spans="1:4" x14ac:dyDescent="0.2">
      <c r="A10479" t="s">
        <v>13850</v>
      </c>
      <c r="B10479">
        <v>0.54259999999999997</v>
      </c>
      <c r="C10479">
        <v>0.45739999999999997</v>
      </c>
      <c r="D10479">
        <v>0.54259999999999997</v>
      </c>
    </row>
    <row r="10480" spans="1:4" x14ac:dyDescent="0.2">
      <c r="A10480" t="s">
        <v>13851</v>
      </c>
      <c r="B10480">
        <v>0.56972900000000004</v>
      </c>
      <c r="C10480">
        <v>0.43027100000000001</v>
      </c>
      <c r="D10480">
        <v>0.56972900000000004</v>
      </c>
    </row>
    <row r="10481" spans="1:4" x14ac:dyDescent="0.2">
      <c r="A10481" t="s">
        <v>13852</v>
      </c>
      <c r="B10481">
        <v>0.596858</v>
      </c>
      <c r="C10481">
        <v>0.403142</v>
      </c>
      <c r="D10481">
        <v>0.596858</v>
      </c>
    </row>
    <row r="10482" spans="1:4" x14ac:dyDescent="0.2">
      <c r="A10482" t="s">
        <v>13853</v>
      </c>
      <c r="B10482">
        <v>0.62399199999999999</v>
      </c>
      <c r="C10482">
        <v>0.37600800000000001</v>
      </c>
      <c r="D10482">
        <v>0.62399199999999999</v>
      </c>
    </row>
    <row r="10483" spans="1:4" x14ac:dyDescent="0.2">
      <c r="A10483" t="s">
        <v>13854</v>
      </c>
      <c r="B10483">
        <v>0.65112000000000003</v>
      </c>
      <c r="C10483">
        <v>0.34888000000000002</v>
      </c>
      <c r="D10483">
        <v>0.65112000000000003</v>
      </c>
    </row>
    <row r="10484" spans="1:4" x14ac:dyDescent="0.2">
      <c r="A10484" t="s">
        <v>13855</v>
      </c>
      <c r="B10484">
        <v>0.67825000000000002</v>
      </c>
      <c r="C10484">
        <v>0.32174999999999998</v>
      </c>
      <c r="D10484">
        <v>0.67825000000000002</v>
      </c>
    </row>
    <row r="10485" spans="1:4" x14ac:dyDescent="0.2">
      <c r="A10485" t="s">
        <v>13856</v>
      </c>
      <c r="B10485">
        <v>0.42220099999999999</v>
      </c>
      <c r="C10485">
        <v>0.57779899999999995</v>
      </c>
      <c r="D10485">
        <v>0.42220099999999999</v>
      </c>
    </row>
    <row r="10486" spans="1:4" x14ac:dyDescent="0.2">
      <c r="A10486" t="s">
        <v>13857</v>
      </c>
      <c r="B10486">
        <v>0.45034099999999999</v>
      </c>
      <c r="C10486">
        <v>0.54965900000000001</v>
      </c>
      <c r="D10486">
        <v>0.45034099999999999</v>
      </c>
    </row>
    <row r="10487" spans="1:4" x14ac:dyDescent="0.2">
      <c r="A10487" t="s">
        <v>13858</v>
      </c>
      <c r="B10487">
        <v>0.478489</v>
      </c>
      <c r="C10487">
        <v>0.52151099999999995</v>
      </c>
      <c r="D10487">
        <v>0.478489</v>
      </c>
    </row>
    <row r="10488" spans="1:4" x14ac:dyDescent="0.2">
      <c r="A10488" t="s">
        <v>13859</v>
      </c>
      <c r="B10488">
        <v>0.50663999999999998</v>
      </c>
      <c r="C10488">
        <v>0.49336000000000002</v>
      </c>
      <c r="D10488">
        <v>0.50663999999999998</v>
      </c>
    </row>
    <row r="10489" spans="1:4" x14ac:dyDescent="0.2">
      <c r="A10489" t="s">
        <v>13860</v>
      </c>
      <c r="B10489">
        <v>0.53478999999999999</v>
      </c>
      <c r="C10489">
        <v>0.46521000000000001</v>
      </c>
      <c r="D10489">
        <v>0.53478999999999999</v>
      </c>
    </row>
    <row r="10490" spans="1:4" x14ac:dyDescent="0.2">
      <c r="A10490" t="s">
        <v>13861</v>
      </c>
      <c r="B10490">
        <v>0.56293199999999999</v>
      </c>
      <c r="C10490">
        <v>0.43706800000000001</v>
      </c>
      <c r="D10490">
        <v>0.56293199999999999</v>
      </c>
    </row>
    <row r="10491" spans="1:4" x14ac:dyDescent="0.2">
      <c r="A10491" t="s">
        <v>13862</v>
      </c>
      <c r="B10491">
        <v>0.59107799999999999</v>
      </c>
      <c r="C10491">
        <v>0.40892200000000001</v>
      </c>
      <c r="D10491">
        <v>0.59107799999999999</v>
      </c>
    </row>
    <row r="10492" spans="1:4" x14ac:dyDescent="0.2">
      <c r="A10492" t="s">
        <v>13863</v>
      </c>
      <c r="B10492">
        <v>0.61922699999999997</v>
      </c>
      <c r="C10492">
        <v>0.38077299999999997</v>
      </c>
      <c r="D10492">
        <v>0.61922699999999997</v>
      </c>
    </row>
    <row r="10493" spans="1:4" x14ac:dyDescent="0.2">
      <c r="A10493" t="s">
        <v>13864</v>
      </c>
      <c r="B10493">
        <v>0.64737299999999998</v>
      </c>
      <c r="C10493">
        <v>0.35262700000000002</v>
      </c>
      <c r="D10493">
        <v>0.64737299999999998</v>
      </c>
    </row>
    <row r="10494" spans="1:4" x14ac:dyDescent="0.2">
      <c r="A10494" t="s">
        <v>13865</v>
      </c>
      <c r="B10494">
        <v>0.67552000000000001</v>
      </c>
      <c r="C10494">
        <v>0.32447999999999999</v>
      </c>
      <c r="D10494">
        <v>0.67552000000000001</v>
      </c>
    </row>
    <row r="10495" spans="1:4" x14ac:dyDescent="0.2">
      <c r="A10495" t="s">
        <v>13866</v>
      </c>
      <c r="B10495">
        <v>0.70366200000000001</v>
      </c>
      <c r="C10495">
        <v>0.29633799999999999</v>
      </c>
      <c r="D10495">
        <v>0.70366200000000001</v>
      </c>
    </row>
    <row r="10496" spans="1:4" x14ac:dyDescent="0.2">
      <c r="A10496" t="s">
        <v>13867</v>
      </c>
      <c r="B10496">
        <v>0.44106400000000001</v>
      </c>
      <c r="C10496">
        <v>0.55893599999999999</v>
      </c>
      <c r="D10496">
        <v>0.44106400000000001</v>
      </c>
    </row>
    <row r="10497" spans="1:4" x14ac:dyDescent="0.2">
      <c r="A10497" t="s">
        <v>13868</v>
      </c>
      <c r="B10497">
        <v>0.47045900000000002</v>
      </c>
      <c r="C10497">
        <v>0.52954100000000004</v>
      </c>
      <c r="D10497">
        <v>0.47045900000000002</v>
      </c>
    </row>
    <row r="10498" spans="1:4" x14ac:dyDescent="0.2">
      <c r="A10498" t="s">
        <v>13869</v>
      </c>
      <c r="B10498">
        <v>0.49986700000000001</v>
      </c>
      <c r="C10498">
        <v>0.50013300000000005</v>
      </c>
      <c r="D10498">
        <v>0.49986700000000001</v>
      </c>
    </row>
    <row r="10499" spans="1:4" x14ac:dyDescent="0.2">
      <c r="A10499" t="s">
        <v>13870</v>
      </c>
      <c r="B10499">
        <v>0.52927100000000005</v>
      </c>
      <c r="C10499">
        <v>0.47072900000000001</v>
      </c>
      <c r="D10499">
        <v>0.52927100000000005</v>
      </c>
    </row>
    <row r="10500" spans="1:4" x14ac:dyDescent="0.2">
      <c r="A10500" t="s">
        <v>13871</v>
      </c>
      <c r="B10500">
        <v>0.558674</v>
      </c>
      <c r="C10500">
        <v>0.441326</v>
      </c>
      <c r="D10500">
        <v>0.558674</v>
      </c>
    </row>
    <row r="10501" spans="1:4" x14ac:dyDescent="0.2">
      <c r="A10501" t="s">
        <v>13872</v>
      </c>
      <c r="B10501">
        <v>0.58807799999999999</v>
      </c>
      <c r="C10501">
        <v>0.41192200000000001</v>
      </c>
      <c r="D10501">
        <v>0.58807799999999999</v>
      </c>
    </row>
    <row r="10502" spans="1:4" x14ac:dyDescent="0.2">
      <c r="A10502" t="s">
        <v>13873</v>
      </c>
      <c r="B10502">
        <v>0.617483</v>
      </c>
      <c r="C10502">
        <v>0.382517</v>
      </c>
      <c r="D10502">
        <v>0.617483</v>
      </c>
    </row>
    <row r="10503" spans="1:4" x14ac:dyDescent="0.2">
      <c r="A10503" t="s">
        <v>13874</v>
      </c>
      <c r="B10503">
        <v>0.64688699999999999</v>
      </c>
      <c r="C10503">
        <v>0.35311300000000001</v>
      </c>
      <c r="D10503">
        <v>0.64688699999999999</v>
      </c>
    </row>
    <row r="10504" spans="1:4" x14ac:dyDescent="0.2">
      <c r="A10504" t="s">
        <v>13875</v>
      </c>
      <c r="B10504">
        <v>0.676292</v>
      </c>
      <c r="C10504">
        <v>0.323708</v>
      </c>
      <c r="D10504">
        <v>0.676292</v>
      </c>
    </row>
    <row r="10505" spans="1:4" x14ac:dyDescent="0.2">
      <c r="A10505" t="s">
        <v>13876</v>
      </c>
      <c r="B10505">
        <v>0.70569400000000004</v>
      </c>
      <c r="C10505">
        <v>0.29430600000000001</v>
      </c>
      <c r="D10505">
        <v>0.70569400000000004</v>
      </c>
    </row>
    <row r="10506" spans="1:4" x14ac:dyDescent="0.2">
      <c r="A10506" t="s">
        <v>13877</v>
      </c>
      <c r="B10506">
        <v>0.73510399999999998</v>
      </c>
      <c r="C10506">
        <v>0.26489600000000002</v>
      </c>
      <c r="D10506">
        <v>0.73510399999999998</v>
      </c>
    </row>
    <row r="10507" spans="1:4" x14ac:dyDescent="0.2">
      <c r="A10507" t="s">
        <v>13878</v>
      </c>
      <c r="B10507">
        <v>0.38242300000000001</v>
      </c>
      <c r="C10507">
        <v>0.61757700000000004</v>
      </c>
      <c r="D10507">
        <v>0.38242300000000001</v>
      </c>
    </row>
    <row r="10508" spans="1:4" x14ac:dyDescent="0.2">
      <c r="A10508" t="s">
        <v>13879</v>
      </c>
      <c r="B10508">
        <v>0.40792</v>
      </c>
      <c r="C10508">
        <v>0.59208000000000005</v>
      </c>
      <c r="D10508">
        <v>0.40792</v>
      </c>
    </row>
    <row r="10509" spans="1:4" x14ac:dyDescent="0.2">
      <c r="A10509" t="s">
        <v>13880</v>
      </c>
      <c r="B10509">
        <v>0.43341299999999999</v>
      </c>
      <c r="C10509">
        <v>0.56658699999999995</v>
      </c>
      <c r="D10509">
        <v>0.43341299999999999</v>
      </c>
    </row>
    <row r="10510" spans="1:4" x14ac:dyDescent="0.2">
      <c r="A10510" t="s">
        <v>13881</v>
      </c>
      <c r="B10510">
        <v>0.45891199999999999</v>
      </c>
      <c r="C10510">
        <v>0.54108800000000001</v>
      </c>
      <c r="D10510">
        <v>0.45891199999999999</v>
      </c>
    </row>
    <row r="10511" spans="1:4" x14ac:dyDescent="0.2">
      <c r="A10511" t="s">
        <v>13882</v>
      </c>
      <c r="B10511">
        <v>0.484406</v>
      </c>
      <c r="C10511">
        <v>0.515594</v>
      </c>
      <c r="D10511">
        <v>0.484406</v>
      </c>
    </row>
    <row r="10512" spans="1:4" x14ac:dyDescent="0.2">
      <c r="A10512" t="s">
        <v>13883</v>
      </c>
      <c r="B10512">
        <v>0.50988900000000004</v>
      </c>
      <c r="C10512">
        <v>0.49011100000000002</v>
      </c>
      <c r="D10512">
        <v>0.50988900000000004</v>
      </c>
    </row>
    <row r="10513" spans="1:4" x14ac:dyDescent="0.2">
      <c r="A10513" t="s">
        <v>13884</v>
      </c>
      <c r="B10513">
        <v>0.53539800000000004</v>
      </c>
      <c r="C10513">
        <v>0.46460200000000001</v>
      </c>
      <c r="D10513">
        <v>0.53539800000000004</v>
      </c>
    </row>
    <row r="10514" spans="1:4" x14ac:dyDescent="0.2">
      <c r="A10514" t="s">
        <v>13885</v>
      </c>
      <c r="B10514">
        <v>0.560886</v>
      </c>
      <c r="C10514">
        <v>0.439114</v>
      </c>
      <c r="D10514">
        <v>0.560886</v>
      </c>
    </row>
    <row r="10515" spans="1:4" x14ac:dyDescent="0.2">
      <c r="A10515" t="s">
        <v>13886</v>
      </c>
      <c r="B10515">
        <v>0.58637899999999998</v>
      </c>
      <c r="C10515">
        <v>0.41362100000000002</v>
      </c>
      <c r="D10515">
        <v>0.58637899999999998</v>
      </c>
    </row>
    <row r="10516" spans="1:4" x14ac:dyDescent="0.2">
      <c r="A10516" t="s">
        <v>13887</v>
      </c>
      <c r="B10516">
        <v>0.61187499999999995</v>
      </c>
      <c r="C10516">
        <v>0.388125</v>
      </c>
      <c r="D10516">
        <v>0.61187499999999995</v>
      </c>
    </row>
    <row r="10517" spans="1:4" x14ac:dyDescent="0.2">
      <c r="A10517" t="s">
        <v>13888</v>
      </c>
      <c r="B10517">
        <v>0.63737299999999997</v>
      </c>
      <c r="C10517">
        <v>0.36262699999999998</v>
      </c>
      <c r="D10517">
        <v>0.63737299999999997</v>
      </c>
    </row>
    <row r="10518" spans="1:4" x14ac:dyDescent="0.2">
      <c r="A10518" t="s">
        <v>13889</v>
      </c>
      <c r="B10518">
        <v>0.35310399999999997</v>
      </c>
      <c r="C10518">
        <v>0.64689600000000003</v>
      </c>
      <c r="D10518">
        <v>0.35310399999999997</v>
      </c>
    </row>
    <row r="10519" spans="1:4" x14ac:dyDescent="0.2">
      <c r="A10519" t="s">
        <v>13890</v>
      </c>
      <c r="B10519">
        <v>0.37664399999999998</v>
      </c>
      <c r="C10519">
        <v>0.62335600000000002</v>
      </c>
      <c r="D10519">
        <v>0.37664399999999998</v>
      </c>
    </row>
    <row r="10520" spans="1:4" x14ac:dyDescent="0.2">
      <c r="A10520" t="s">
        <v>13891</v>
      </c>
      <c r="B10520">
        <v>0.40018599999999999</v>
      </c>
      <c r="C10520">
        <v>0.59981399999999996</v>
      </c>
      <c r="D10520">
        <v>0.40018599999999999</v>
      </c>
    </row>
    <row r="10521" spans="1:4" x14ac:dyDescent="0.2">
      <c r="A10521" t="s">
        <v>13892</v>
      </c>
      <c r="B10521">
        <v>0.42372599999999999</v>
      </c>
      <c r="C10521">
        <v>0.57627399999999995</v>
      </c>
      <c r="D10521">
        <v>0.42372599999999999</v>
      </c>
    </row>
    <row r="10522" spans="1:4" x14ac:dyDescent="0.2">
      <c r="A10522" t="s">
        <v>13893</v>
      </c>
      <c r="B10522">
        <v>0.44726500000000002</v>
      </c>
      <c r="C10522">
        <v>0.55273499999999998</v>
      </c>
      <c r="D10522">
        <v>0.44726500000000002</v>
      </c>
    </row>
    <row r="10523" spans="1:4" x14ac:dyDescent="0.2">
      <c r="A10523" t="s">
        <v>13894</v>
      </c>
      <c r="B10523">
        <v>0.47080100000000003</v>
      </c>
      <c r="C10523">
        <v>0.52919899999999997</v>
      </c>
      <c r="D10523">
        <v>0.47080100000000003</v>
      </c>
    </row>
    <row r="10524" spans="1:4" x14ac:dyDescent="0.2">
      <c r="A10524" t="s">
        <v>13895</v>
      </c>
      <c r="B10524">
        <v>0.49435200000000001</v>
      </c>
      <c r="C10524">
        <v>0.50564799999999999</v>
      </c>
      <c r="D10524">
        <v>0.49435200000000001</v>
      </c>
    </row>
    <row r="10525" spans="1:4" x14ac:dyDescent="0.2">
      <c r="A10525" t="s">
        <v>13896</v>
      </c>
      <c r="B10525">
        <v>0.51788999999999996</v>
      </c>
      <c r="C10525">
        <v>0.48210999999999998</v>
      </c>
      <c r="D10525">
        <v>0.51788999999999996</v>
      </c>
    </row>
    <row r="10526" spans="1:4" x14ac:dyDescent="0.2">
      <c r="A10526" t="s">
        <v>13897</v>
      </c>
      <c r="B10526">
        <v>0.54142999999999997</v>
      </c>
      <c r="C10526">
        <v>0.45856999999999998</v>
      </c>
      <c r="D10526">
        <v>0.54142999999999997</v>
      </c>
    </row>
    <row r="10527" spans="1:4" x14ac:dyDescent="0.2">
      <c r="A10527" t="s">
        <v>13898</v>
      </c>
      <c r="B10527">
        <v>0.56496599999999997</v>
      </c>
      <c r="C10527">
        <v>0.43503399999999998</v>
      </c>
      <c r="D10527">
        <v>0.56496599999999997</v>
      </c>
    </row>
    <row r="10528" spans="1:4" x14ac:dyDescent="0.2">
      <c r="A10528" t="s">
        <v>13899</v>
      </c>
      <c r="B10528">
        <v>0.58850400000000003</v>
      </c>
      <c r="C10528">
        <v>0.41149599999999997</v>
      </c>
      <c r="D10528">
        <v>0.58850400000000003</v>
      </c>
    </row>
    <row r="10529" spans="1:4" x14ac:dyDescent="0.2">
      <c r="A10529" t="s">
        <v>13900</v>
      </c>
      <c r="B10529">
        <v>0.335088</v>
      </c>
      <c r="C10529">
        <v>0.66491199999999995</v>
      </c>
      <c r="D10529">
        <v>0.335088</v>
      </c>
    </row>
    <row r="10530" spans="1:4" x14ac:dyDescent="0.2">
      <c r="A10530" t="s">
        <v>13901</v>
      </c>
      <c r="B10530">
        <v>0.35742699999999999</v>
      </c>
      <c r="C10530">
        <v>0.64257299999999995</v>
      </c>
      <c r="D10530">
        <v>0.35742699999999999</v>
      </c>
    </row>
    <row r="10531" spans="1:4" x14ac:dyDescent="0.2">
      <c r="A10531" t="s">
        <v>13902</v>
      </c>
      <c r="B10531">
        <v>0.37976500000000002</v>
      </c>
      <c r="C10531">
        <v>0.62023499999999998</v>
      </c>
      <c r="D10531">
        <v>0.37976500000000002</v>
      </c>
    </row>
    <row r="10532" spans="1:4" x14ac:dyDescent="0.2">
      <c r="A10532" t="s">
        <v>13903</v>
      </c>
      <c r="B10532">
        <v>0.40210699999999999</v>
      </c>
      <c r="C10532">
        <v>0.59789300000000001</v>
      </c>
      <c r="D10532">
        <v>0.40210699999999999</v>
      </c>
    </row>
    <row r="10533" spans="1:4" x14ac:dyDescent="0.2">
      <c r="A10533" t="s">
        <v>13904</v>
      </c>
      <c r="B10533">
        <v>0.42444599999999999</v>
      </c>
      <c r="C10533">
        <v>0.57555400000000001</v>
      </c>
      <c r="D10533">
        <v>0.42444599999999999</v>
      </c>
    </row>
    <row r="10534" spans="1:4" x14ac:dyDescent="0.2">
      <c r="A10534" t="s">
        <v>13905</v>
      </c>
      <c r="B10534">
        <v>0.44678400000000001</v>
      </c>
      <c r="C10534">
        <v>0.55321600000000004</v>
      </c>
      <c r="D10534">
        <v>0.44678400000000001</v>
      </c>
    </row>
    <row r="10535" spans="1:4" x14ac:dyDescent="0.2">
      <c r="A10535" t="s">
        <v>13906</v>
      </c>
      <c r="B10535">
        <v>0.46912999999999999</v>
      </c>
      <c r="C10535">
        <v>0.53086999999999995</v>
      </c>
      <c r="D10535">
        <v>0.46912999999999999</v>
      </c>
    </row>
    <row r="10536" spans="1:4" x14ac:dyDescent="0.2">
      <c r="A10536" t="s">
        <v>13907</v>
      </c>
      <c r="B10536">
        <v>0.49146200000000001</v>
      </c>
      <c r="C10536">
        <v>0.50853800000000005</v>
      </c>
      <c r="D10536">
        <v>0.49146200000000001</v>
      </c>
    </row>
    <row r="10537" spans="1:4" x14ac:dyDescent="0.2">
      <c r="A10537" t="s">
        <v>13908</v>
      </c>
      <c r="B10537">
        <v>0.51380199999999998</v>
      </c>
      <c r="C10537">
        <v>0.48619800000000002</v>
      </c>
      <c r="D10537">
        <v>0.51380199999999998</v>
      </c>
    </row>
    <row r="10538" spans="1:4" x14ac:dyDescent="0.2">
      <c r="A10538" t="s">
        <v>13909</v>
      </c>
      <c r="B10538">
        <v>0.53614099999999998</v>
      </c>
      <c r="C10538">
        <v>0.46385900000000002</v>
      </c>
      <c r="D10538">
        <v>0.53614099999999998</v>
      </c>
    </row>
    <row r="10539" spans="1:4" x14ac:dyDescent="0.2">
      <c r="A10539" t="s">
        <v>13910</v>
      </c>
      <c r="B10539">
        <v>0.55847999999999998</v>
      </c>
      <c r="C10539">
        <v>0.44152000000000002</v>
      </c>
      <c r="D10539">
        <v>0.55847999999999998</v>
      </c>
    </row>
    <row r="10540" spans="1:4" x14ac:dyDescent="0.2">
      <c r="A10540" t="s">
        <v>13911</v>
      </c>
      <c r="B10540">
        <v>0.35607299999999997</v>
      </c>
      <c r="C10540">
        <v>0.64392700000000003</v>
      </c>
      <c r="D10540">
        <v>0.35607299999999997</v>
      </c>
    </row>
    <row r="10541" spans="1:4" x14ac:dyDescent="0.2">
      <c r="A10541" t="s">
        <v>13912</v>
      </c>
      <c r="B10541">
        <v>0.37981100000000001</v>
      </c>
      <c r="C10541">
        <v>0.62018899999999999</v>
      </c>
      <c r="D10541">
        <v>0.37981100000000001</v>
      </c>
    </row>
    <row r="10542" spans="1:4" x14ac:dyDescent="0.2">
      <c r="A10542" t="s">
        <v>13913</v>
      </c>
      <c r="B10542">
        <v>0.40355200000000002</v>
      </c>
      <c r="C10542">
        <v>0.59644799999999998</v>
      </c>
      <c r="D10542">
        <v>0.40355200000000002</v>
      </c>
    </row>
    <row r="10543" spans="1:4" x14ac:dyDescent="0.2">
      <c r="A10543" t="s">
        <v>13914</v>
      </c>
      <c r="B10543">
        <v>0.42728899999999997</v>
      </c>
      <c r="C10543">
        <v>0.57271099999999997</v>
      </c>
      <c r="D10543">
        <v>0.42728899999999997</v>
      </c>
    </row>
    <row r="10544" spans="1:4" x14ac:dyDescent="0.2">
      <c r="A10544" t="s">
        <v>13915</v>
      </c>
      <c r="B10544">
        <v>0.45102599999999998</v>
      </c>
      <c r="C10544">
        <v>0.54897399999999996</v>
      </c>
      <c r="D10544">
        <v>0.45102599999999998</v>
      </c>
    </row>
    <row r="10545" spans="1:4" x14ac:dyDescent="0.2">
      <c r="A10545" t="s">
        <v>13916</v>
      </c>
      <c r="B10545">
        <v>0.47476299999999999</v>
      </c>
      <c r="C10545">
        <v>0.52523699999999995</v>
      </c>
      <c r="D10545">
        <v>0.47476299999999999</v>
      </c>
    </row>
    <row r="10546" spans="1:4" x14ac:dyDescent="0.2">
      <c r="A10546" t="s">
        <v>13917</v>
      </c>
      <c r="B10546">
        <v>0.49850100000000003</v>
      </c>
      <c r="C10546">
        <v>0.50149900000000003</v>
      </c>
      <c r="D10546">
        <v>0.49850100000000003</v>
      </c>
    </row>
    <row r="10547" spans="1:4" x14ac:dyDescent="0.2">
      <c r="A10547" t="s">
        <v>13918</v>
      </c>
      <c r="B10547">
        <v>0.52224000000000004</v>
      </c>
      <c r="C10547">
        <v>0.47776000000000002</v>
      </c>
      <c r="D10547">
        <v>0.52224000000000004</v>
      </c>
    </row>
    <row r="10548" spans="1:4" x14ac:dyDescent="0.2">
      <c r="A10548" t="s">
        <v>13919</v>
      </c>
      <c r="B10548">
        <v>0.54597700000000005</v>
      </c>
      <c r="C10548">
        <v>0.45402300000000001</v>
      </c>
      <c r="D10548">
        <v>0.54597700000000005</v>
      </c>
    </row>
    <row r="10549" spans="1:4" x14ac:dyDescent="0.2">
      <c r="A10549" t="s">
        <v>13920</v>
      </c>
      <c r="B10549">
        <v>0.569716</v>
      </c>
      <c r="C10549">
        <v>0.430284</v>
      </c>
      <c r="D10549">
        <v>0.569716</v>
      </c>
    </row>
    <row r="10550" spans="1:4" x14ac:dyDescent="0.2">
      <c r="A10550" t="s">
        <v>13921</v>
      </c>
      <c r="B10550">
        <v>0.59345199999999998</v>
      </c>
      <c r="C10550">
        <v>0.40654800000000002</v>
      </c>
      <c r="D10550">
        <v>0.59345199999999998</v>
      </c>
    </row>
    <row r="10551" spans="1:4" x14ac:dyDescent="0.2">
      <c r="A10551" t="s">
        <v>13922</v>
      </c>
      <c r="B10551">
        <v>0.25236199999999998</v>
      </c>
      <c r="C10551">
        <v>0.74763800000000002</v>
      </c>
      <c r="D10551">
        <v>0.25236199999999998</v>
      </c>
    </row>
    <row r="10552" spans="1:4" x14ac:dyDescent="0.2">
      <c r="A10552" t="s">
        <v>13923</v>
      </c>
      <c r="B10552">
        <v>0.26918500000000001</v>
      </c>
      <c r="C10552">
        <v>0.73081499999999999</v>
      </c>
      <c r="D10552">
        <v>0.26918500000000001</v>
      </c>
    </row>
    <row r="10553" spans="1:4" x14ac:dyDescent="0.2">
      <c r="A10553" t="s">
        <v>13924</v>
      </c>
      <c r="B10553">
        <v>0.28600799999999998</v>
      </c>
      <c r="C10553">
        <v>0.71399199999999996</v>
      </c>
      <c r="D10553">
        <v>0.28600799999999998</v>
      </c>
    </row>
    <row r="10554" spans="1:4" x14ac:dyDescent="0.2">
      <c r="A10554" t="s">
        <v>13925</v>
      </c>
      <c r="B10554">
        <v>0.30283300000000002</v>
      </c>
      <c r="C10554">
        <v>0.69716699999999998</v>
      </c>
      <c r="D10554">
        <v>0.30283300000000002</v>
      </c>
    </row>
    <row r="10555" spans="1:4" x14ac:dyDescent="0.2">
      <c r="A10555" t="s">
        <v>13926</v>
      </c>
      <c r="B10555">
        <v>0.319656</v>
      </c>
      <c r="C10555">
        <v>0.68034399999999995</v>
      </c>
      <c r="D10555">
        <v>0.319656</v>
      </c>
    </row>
    <row r="10556" spans="1:4" x14ac:dyDescent="0.2">
      <c r="A10556" t="s">
        <v>13927</v>
      </c>
      <c r="B10556">
        <v>0.336482</v>
      </c>
      <c r="C10556">
        <v>0.66351800000000005</v>
      </c>
      <c r="D10556">
        <v>0.336482</v>
      </c>
    </row>
    <row r="10557" spans="1:4" x14ac:dyDescent="0.2">
      <c r="A10557" t="s">
        <v>13928</v>
      </c>
      <c r="B10557">
        <v>0.35330600000000001</v>
      </c>
      <c r="C10557">
        <v>0.64669399999999999</v>
      </c>
      <c r="D10557">
        <v>0.35330600000000001</v>
      </c>
    </row>
    <row r="10558" spans="1:4" x14ac:dyDescent="0.2">
      <c r="A10558" t="s">
        <v>13929</v>
      </c>
      <c r="B10558">
        <v>0.37013099999999999</v>
      </c>
      <c r="C10558">
        <v>0.62986900000000001</v>
      </c>
      <c r="D10558">
        <v>0.37013099999999999</v>
      </c>
    </row>
    <row r="10559" spans="1:4" x14ac:dyDescent="0.2">
      <c r="A10559" t="s">
        <v>13930</v>
      </c>
      <c r="B10559">
        <v>0.386957</v>
      </c>
      <c r="C10559">
        <v>0.613043</v>
      </c>
      <c r="D10559">
        <v>0.386957</v>
      </c>
    </row>
    <row r="10560" spans="1:4" x14ac:dyDescent="0.2">
      <c r="A10560" t="s">
        <v>13931</v>
      </c>
      <c r="B10560">
        <v>0.403777</v>
      </c>
      <c r="C10560">
        <v>0.59622299999999995</v>
      </c>
      <c r="D10560">
        <v>0.403777</v>
      </c>
    </row>
    <row r="10561" spans="1:4" x14ac:dyDescent="0.2">
      <c r="A10561" t="s">
        <v>13932</v>
      </c>
      <c r="B10561">
        <v>0.420603</v>
      </c>
      <c r="C10561">
        <v>0.57939700000000005</v>
      </c>
      <c r="D10561">
        <v>0.420603</v>
      </c>
    </row>
    <row r="10562" spans="1:4" x14ac:dyDescent="0.2">
      <c r="A10562" t="s">
        <v>13933</v>
      </c>
      <c r="B10562">
        <v>0.31605800000000001</v>
      </c>
      <c r="C10562">
        <v>0.68394200000000005</v>
      </c>
      <c r="D10562">
        <v>0.31605800000000001</v>
      </c>
    </row>
    <row r="10563" spans="1:4" x14ac:dyDescent="0.2">
      <c r="A10563" t="s">
        <v>13934</v>
      </c>
      <c r="B10563">
        <v>0.33712999999999999</v>
      </c>
      <c r="C10563">
        <v>0.66286999999999996</v>
      </c>
      <c r="D10563">
        <v>0.33712999999999999</v>
      </c>
    </row>
    <row r="10564" spans="1:4" x14ac:dyDescent="0.2">
      <c r="A10564" t="s">
        <v>13935</v>
      </c>
      <c r="B10564">
        <v>0.35820099999999999</v>
      </c>
      <c r="C10564">
        <v>0.64179900000000001</v>
      </c>
      <c r="D10564">
        <v>0.35820099999999999</v>
      </c>
    </row>
    <row r="10565" spans="1:4" x14ac:dyDescent="0.2">
      <c r="A10565" t="s">
        <v>13936</v>
      </c>
      <c r="B10565">
        <v>0.37927100000000002</v>
      </c>
      <c r="C10565">
        <v>0.62072899999999998</v>
      </c>
      <c r="D10565">
        <v>0.37927100000000002</v>
      </c>
    </row>
    <row r="10566" spans="1:4" x14ac:dyDescent="0.2">
      <c r="A10566" t="s">
        <v>13937</v>
      </c>
      <c r="B10566">
        <v>0.40034199999999998</v>
      </c>
      <c r="C10566">
        <v>0.59965800000000002</v>
      </c>
      <c r="D10566">
        <v>0.40034199999999998</v>
      </c>
    </row>
    <row r="10567" spans="1:4" x14ac:dyDescent="0.2">
      <c r="A10567" t="s">
        <v>13938</v>
      </c>
      <c r="B10567">
        <v>0.42141400000000001</v>
      </c>
      <c r="C10567">
        <v>0.57858600000000004</v>
      </c>
      <c r="D10567">
        <v>0.42141400000000001</v>
      </c>
    </row>
    <row r="10568" spans="1:4" x14ac:dyDescent="0.2">
      <c r="A10568" t="s">
        <v>13939</v>
      </c>
      <c r="B10568">
        <v>0.44248399999999999</v>
      </c>
      <c r="C10568">
        <v>0.55751600000000001</v>
      </c>
      <c r="D10568">
        <v>0.44248399999999999</v>
      </c>
    </row>
    <row r="10569" spans="1:4" x14ac:dyDescent="0.2">
      <c r="A10569" t="s">
        <v>13940</v>
      </c>
      <c r="B10569">
        <v>0.46355400000000002</v>
      </c>
      <c r="C10569">
        <v>0.53644599999999998</v>
      </c>
      <c r="D10569">
        <v>0.46355400000000002</v>
      </c>
    </row>
    <row r="10570" spans="1:4" x14ac:dyDescent="0.2">
      <c r="A10570" t="s">
        <v>13941</v>
      </c>
      <c r="B10570">
        <v>0.484624</v>
      </c>
      <c r="C10570">
        <v>0.51537599999999995</v>
      </c>
      <c r="D10570">
        <v>0.484624</v>
      </c>
    </row>
    <row r="10571" spans="1:4" x14ac:dyDescent="0.2">
      <c r="A10571" t="s">
        <v>13942</v>
      </c>
      <c r="B10571">
        <v>0.50568900000000006</v>
      </c>
      <c r="C10571">
        <v>0.494311</v>
      </c>
      <c r="D10571">
        <v>0.50568900000000006</v>
      </c>
    </row>
    <row r="10572" spans="1:4" x14ac:dyDescent="0.2">
      <c r="A10572" t="s">
        <v>13943</v>
      </c>
      <c r="B10572">
        <v>0.52676699999999999</v>
      </c>
      <c r="C10572">
        <v>0.47323300000000001</v>
      </c>
      <c r="D10572">
        <v>0.52676699999999999</v>
      </c>
    </row>
    <row r="10573" spans="1:4" x14ac:dyDescent="0.2">
      <c r="A10573" t="s">
        <v>13944</v>
      </c>
      <c r="B10573">
        <v>0.32284000000000002</v>
      </c>
      <c r="C10573">
        <v>0.67715999999999998</v>
      </c>
      <c r="D10573">
        <v>0.32284000000000002</v>
      </c>
    </row>
    <row r="10574" spans="1:4" x14ac:dyDescent="0.2">
      <c r="A10574" t="s">
        <v>13945</v>
      </c>
      <c r="B10574">
        <v>0.344362</v>
      </c>
      <c r="C10574">
        <v>0.65563800000000005</v>
      </c>
      <c r="D10574">
        <v>0.344362</v>
      </c>
    </row>
    <row r="10575" spans="1:4" x14ac:dyDescent="0.2">
      <c r="A10575" t="s">
        <v>13946</v>
      </c>
      <c r="B10575">
        <v>0.36588599999999999</v>
      </c>
      <c r="C10575">
        <v>0.63411399999999996</v>
      </c>
      <c r="D10575">
        <v>0.36588599999999999</v>
      </c>
    </row>
    <row r="10576" spans="1:4" x14ac:dyDescent="0.2">
      <c r="A10576" t="s">
        <v>13947</v>
      </c>
      <c r="B10576">
        <v>0.387409</v>
      </c>
      <c r="C10576">
        <v>0.612591</v>
      </c>
      <c r="D10576">
        <v>0.387409</v>
      </c>
    </row>
    <row r="10577" spans="1:4" x14ac:dyDescent="0.2">
      <c r="A10577" t="s">
        <v>13948</v>
      </c>
      <c r="B10577">
        <v>0.40893299999999999</v>
      </c>
      <c r="C10577">
        <v>0.59106700000000001</v>
      </c>
      <c r="D10577">
        <v>0.40893299999999999</v>
      </c>
    </row>
    <row r="10578" spans="1:4" x14ac:dyDescent="0.2">
      <c r="A10578" t="s">
        <v>13949</v>
      </c>
      <c r="B10578">
        <v>0.43045600000000001</v>
      </c>
      <c r="C10578">
        <v>0.56954400000000005</v>
      </c>
      <c r="D10578">
        <v>0.43045600000000001</v>
      </c>
    </row>
    <row r="10579" spans="1:4" x14ac:dyDescent="0.2">
      <c r="A10579" t="s">
        <v>13950</v>
      </c>
      <c r="B10579">
        <v>0.45197700000000002</v>
      </c>
      <c r="C10579">
        <v>0.54802300000000004</v>
      </c>
      <c r="D10579">
        <v>0.45197700000000002</v>
      </c>
    </row>
    <row r="10580" spans="1:4" x14ac:dyDescent="0.2">
      <c r="A10580" t="s">
        <v>13951</v>
      </c>
      <c r="B10580">
        <v>0.473497</v>
      </c>
      <c r="C10580">
        <v>0.52650300000000005</v>
      </c>
      <c r="D10580">
        <v>0.473497</v>
      </c>
    </row>
    <row r="10581" spans="1:4" x14ac:dyDescent="0.2">
      <c r="A10581" t="s">
        <v>13952</v>
      </c>
      <c r="B10581">
        <v>0.49502200000000002</v>
      </c>
      <c r="C10581">
        <v>0.50497800000000004</v>
      </c>
      <c r="D10581">
        <v>0.49502200000000002</v>
      </c>
    </row>
    <row r="10582" spans="1:4" x14ac:dyDescent="0.2">
      <c r="A10582" t="s">
        <v>13953</v>
      </c>
      <c r="B10582">
        <v>0.51654999999999995</v>
      </c>
      <c r="C10582">
        <v>0.48344999999999999</v>
      </c>
      <c r="D10582">
        <v>0.51654999999999995</v>
      </c>
    </row>
    <row r="10583" spans="1:4" x14ac:dyDescent="0.2">
      <c r="A10583" t="s">
        <v>13954</v>
      </c>
      <c r="B10583">
        <v>0.53806799999999999</v>
      </c>
      <c r="C10583">
        <v>0.46193200000000001</v>
      </c>
      <c r="D10583">
        <v>0.53806799999999999</v>
      </c>
    </row>
    <row r="10584" spans="1:4" x14ac:dyDescent="0.2">
      <c r="A10584" t="s">
        <v>13955</v>
      </c>
      <c r="B10584">
        <v>0.328677</v>
      </c>
      <c r="C10584">
        <v>0.671323</v>
      </c>
      <c r="D10584">
        <v>0.328677</v>
      </c>
    </row>
    <row r="10585" spans="1:4" x14ac:dyDescent="0.2">
      <c r="A10585" t="s">
        <v>13956</v>
      </c>
      <c r="B10585">
        <v>0.35058899999999998</v>
      </c>
      <c r="C10585">
        <v>0.64941099999999996</v>
      </c>
      <c r="D10585">
        <v>0.35058899999999998</v>
      </c>
    </row>
    <row r="10586" spans="1:4" x14ac:dyDescent="0.2">
      <c r="A10586" t="s">
        <v>13957</v>
      </c>
      <c r="B10586">
        <v>0.37249900000000002</v>
      </c>
      <c r="C10586">
        <v>0.62750099999999998</v>
      </c>
      <c r="D10586">
        <v>0.37249900000000002</v>
      </c>
    </row>
    <row r="10587" spans="1:4" x14ac:dyDescent="0.2">
      <c r="A10587" t="s">
        <v>13958</v>
      </c>
      <c r="B10587">
        <v>0.39441300000000001</v>
      </c>
      <c r="C10587">
        <v>0.60558699999999999</v>
      </c>
      <c r="D10587">
        <v>0.39441300000000001</v>
      </c>
    </row>
    <row r="10588" spans="1:4" x14ac:dyDescent="0.2">
      <c r="A10588" t="s">
        <v>13959</v>
      </c>
      <c r="B10588">
        <v>0.416327</v>
      </c>
      <c r="C10588">
        <v>0.583673</v>
      </c>
      <c r="D10588">
        <v>0.416327</v>
      </c>
    </row>
    <row r="10589" spans="1:4" x14ac:dyDescent="0.2">
      <c r="A10589" t="s">
        <v>13960</v>
      </c>
      <c r="B10589">
        <v>0.43823699999999999</v>
      </c>
      <c r="C10589">
        <v>0.56176300000000001</v>
      </c>
      <c r="D10589">
        <v>0.43823699999999999</v>
      </c>
    </row>
    <row r="10590" spans="1:4" x14ac:dyDescent="0.2">
      <c r="A10590" t="s">
        <v>13961</v>
      </c>
      <c r="B10590">
        <v>0.460148</v>
      </c>
      <c r="C10590">
        <v>0.539852</v>
      </c>
      <c r="D10590">
        <v>0.460148</v>
      </c>
    </row>
    <row r="10591" spans="1:4" x14ac:dyDescent="0.2">
      <c r="A10591" t="s">
        <v>13962</v>
      </c>
      <c r="B10591">
        <v>0.48205900000000002</v>
      </c>
      <c r="C10591">
        <v>0.51794099999999998</v>
      </c>
      <c r="D10591">
        <v>0.48205900000000002</v>
      </c>
    </row>
    <row r="10592" spans="1:4" x14ac:dyDescent="0.2">
      <c r="A10592" t="s">
        <v>13963</v>
      </c>
      <c r="B10592">
        <v>0.503969</v>
      </c>
      <c r="C10592">
        <v>0.496031</v>
      </c>
      <c r="D10592">
        <v>0.503969</v>
      </c>
    </row>
    <row r="10593" spans="1:4" x14ac:dyDescent="0.2">
      <c r="A10593" t="s">
        <v>13964</v>
      </c>
      <c r="B10593">
        <v>0.52588699999999999</v>
      </c>
      <c r="C10593">
        <v>0.47411300000000001</v>
      </c>
      <c r="D10593">
        <v>0.52588699999999999</v>
      </c>
    </row>
    <row r="10594" spans="1:4" x14ac:dyDescent="0.2">
      <c r="A10594" t="s">
        <v>13965</v>
      </c>
      <c r="B10594">
        <v>0.54779900000000004</v>
      </c>
      <c r="C10594">
        <v>0.45220100000000002</v>
      </c>
      <c r="D10594">
        <v>0.54779900000000004</v>
      </c>
    </row>
    <row r="10595" spans="1:4" x14ac:dyDescent="0.2">
      <c r="A10595" t="s">
        <v>13966</v>
      </c>
      <c r="B10595">
        <v>0.42483199999999999</v>
      </c>
      <c r="C10595">
        <v>0.57516800000000001</v>
      </c>
      <c r="D10595">
        <v>0.42483199999999999</v>
      </c>
    </row>
    <row r="10596" spans="1:4" x14ac:dyDescent="0.2">
      <c r="A10596" t="s">
        <v>13967</v>
      </c>
      <c r="B10596">
        <v>0.45315100000000003</v>
      </c>
      <c r="C10596">
        <v>0.54684900000000003</v>
      </c>
      <c r="D10596">
        <v>0.45315100000000003</v>
      </c>
    </row>
    <row r="10597" spans="1:4" x14ac:dyDescent="0.2">
      <c r="A10597" t="s">
        <v>13968</v>
      </c>
      <c r="B10597">
        <v>0.48148099999999999</v>
      </c>
      <c r="C10597">
        <v>0.51851899999999995</v>
      </c>
      <c r="D10597">
        <v>0.48148099999999999</v>
      </c>
    </row>
    <row r="10598" spans="1:4" x14ac:dyDescent="0.2">
      <c r="A10598" t="s">
        <v>13969</v>
      </c>
      <c r="B10598">
        <v>0.50979799999999997</v>
      </c>
      <c r="C10598">
        <v>0.49020200000000003</v>
      </c>
      <c r="D10598">
        <v>0.50979799999999997</v>
      </c>
    </row>
    <row r="10599" spans="1:4" x14ac:dyDescent="0.2">
      <c r="A10599" t="s">
        <v>13970</v>
      </c>
      <c r="B10599">
        <v>0.53812000000000004</v>
      </c>
      <c r="C10599">
        <v>0.46188000000000001</v>
      </c>
      <c r="D10599">
        <v>0.53812000000000004</v>
      </c>
    </row>
    <row r="10600" spans="1:4" x14ac:dyDescent="0.2">
      <c r="A10600" t="s">
        <v>13971</v>
      </c>
      <c r="B10600">
        <v>0.56644099999999997</v>
      </c>
      <c r="C10600">
        <v>0.43355900000000003</v>
      </c>
      <c r="D10600">
        <v>0.56644099999999997</v>
      </c>
    </row>
    <row r="10601" spans="1:4" x14ac:dyDescent="0.2">
      <c r="A10601" t="s">
        <v>13972</v>
      </c>
      <c r="B10601">
        <v>0.59476300000000004</v>
      </c>
      <c r="C10601">
        <v>0.40523700000000001</v>
      </c>
      <c r="D10601">
        <v>0.59476300000000004</v>
      </c>
    </row>
    <row r="10602" spans="1:4" x14ac:dyDescent="0.2">
      <c r="A10602" t="s">
        <v>13973</v>
      </c>
      <c r="B10602">
        <v>0.62308600000000003</v>
      </c>
      <c r="C10602">
        <v>0.37691400000000003</v>
      </c>
      <c r="D10602">
        <v>0.62308600000000003</v>
      </c>
    </row>
    <row r="10603" spans="1:4" x14ac:dyDescent="0.2">
      <c r="A10603" t="s">
        <v>13974</v>
      </c>
      <c r="B10603">
        <v>0.65140799999999999</v>
      </c>
      <c r="C10603">
        <v>0.34859200000000001</v>
      </c>
      <c r="D10603">
        <v>0.65140799999999999</v>
      </c>
    </row>
    <row r="10604" spans="1:4" x14ac:dyDescent="0.2">
      <c r="A10604" t="s">
        <v>13975</v>
      </c>
      <c r="B10604">
        <v>0.67973099999999997</v>
      </c>
      <c r="C10604">
        <v>0.32026900000000003</v>
      </c>
      <c r="D10604">
        <v>0.67973099999999997</v>
      </c>
    </row>
    <row r="10605" spans="1:4" x14ac:dyDescent="0.2">
      <c r="A10605" t="s">
        <v>13976</v>
      </c>
      <c r="B10605">
        <v>0.70805200000000001</v>
      </c>
      <c r="C10605">
        <v>0.29194799999999999</v>
      </c>
      <c r="D10605">
        <v>0.70805200000000001</v>
      </c>
    </row>
    <row r="10606" spans="1:4" x14ac:dyDescent="0.2">
      <c r="A10606" t="s">
        <v>13977</v>
      </c>
      <c r="B10606">
        <v>0.33390700000000001</v>
      </c>
      <c r="C10606">
        <v>0.66609300000000005</v>
      </c>
      <c r="D10606">
        <v>0.33390700000000001</v>
      </c>
    </row>
    <row r="10607" spans="1:4" x14ac:dyDescent="0.2">
      <c r="A10607" t="s">
        <v>13978</v>
      </c>
      <c r="B10607">
        <v>0.35616700000000001</v>
      </c>
      <c r="C10607">
        <v>0.64383299999999999</v>
      </c>
      <c r="D10607">
        <v>0.35616700000000001</v>
      </c>
    </row>
    <row r="10608" spans="1:4" x14ac:dyDescent="0.2">
      <c r="A10608" t="s">
        <v>13979</v>
      </c>
      <c r="B10608">
        <v>0.37842500000000001</v>
      </c>
      <c r="C10608">
        <v>0.62157499999999999</v>
      </c>
      <c r="D10608">
        <v>0.37842500000000001</v>
      </c>
    </row>
    <row r="10609" spans="1:4" x14ac:dyDescent="0.2">
      <c r="A10609" t="s">
        <v>13980</v>
      </c>
      <c r="B10609">
        <v>0.40068900000000002</v>
      </c>
      <c r="C10609">
        <v>0.59931100000000004</v>
      </c>
      <c r="D10609">
        <v>0.40068900000000002</v>
      </c>
    </row>
    <row r="10610" spans="1:4" x14ac:dyDescent="0.2">
      <c r="A10610" t="s">
        <v>13981</v>
      </c>
      <c r="B10610">
        <v>0.42295100000000002</v>
      </c>
      <c r="C10610">
        <v>0.57704900000000003</v>
      </c>
      <c r="D10610">
        <v>0.42295100000000002</v>
      </c>
    </row>
    <row r="10611" spans="1:4" x14ac:dyDescent="0.2">
      <c r="A10611" t="s">
        <v>13982</v>
      </c>
      <c r="B10611">
        <v>0.44520900000000002</v>
      </c>
      <c r="C10611">
        <v>0.55479100000000003</v>
      </c>
      <c r="D10611">
        <v>0.44520900000000002</v>
      </c>
    </row>
    <row r="10612" spans="1:4" x14ac:dyDescent="0.2">
      <c r="A10612" t="s">
        <v>13983</v>
      </c>
      <c r="B10612">
        <v>0.467476</v>
      </c>
      <c r="C10612">
        <v>0.532524</v>
      </c>
      <c r="D10612">
        <v>0.467476</v>
      </c>
    </row>
    <row r="10613" spans="1:4" x14ac:dyDescent="0.2">
      <c r="A10613" t="s">
        <v>13984</v>
      </c>
      <c r="B10613">
        <v>0.48973</v>
      </c>
      <c r="C10613">
        <v>0.51027</v>
      </c>
      <c r="D10613">
        <v>0.48973</v>
      </c>
    </row>
    <row r="10614" spans="1:4" x14ac:dyDescent="0.2">
      <c r="A10614" t="s">
        <v>13985</v>
      </c>
      <c r="B10614">
        <v>0.51198999999999995</v>
      </c>
      <c r="C10614">
        <v>0.48801</v>
      </c>
      <c r="D10614">
        <v>0.51198999999999995</v>
      </c>
    </row>
    <row r="10615" spans="1:4" x14ac:dyDescent="0.2">
      <c r="A10615" t="s">
        <v>13986</v>
      </c>
      <c r="B10615">
        <v>0.53425100000000003</v>
      </c>
      <c r="C10615">
        <v>0.46574900000000002</v>
      </c>
      <c r="D10615">
        <v>0.53425100000000003</v>
      </c>
    </row>
    <row r="10616" spans="1:4" x14ac:dyDescent="0.2">
      <c r="A10616" t="s">
        <v>13987</v>
      </c>
      <c r="B10616">
        <v>0.55651099999999998</v>
      </c>
      <c r="C10616">
        <v>0.44348900000000002</v>
      </c>
      <c r="D10616">
        <v>0.55651099999999998</v>
      </c>
    </row>
    <row r="10617" spans="1:4" x14ac:dyDescent="0.2">
      <c r="A10617" t="s">
        <v>13988</v>
      </c>
      <c r="B10617">
        <v>0.28150799999999998</v>
      </c>
      <c r="C10617">
        <v>0.71849200000000002</v>
      </c>
      <c r="D10617">
        <v>0.28150799999999998</v>
      </c>
    </row>
    <row r="10618" spans="1:4" x14ac:dyDescent="0.2">
      <c r="A10618" t="s">
        <v>13989</v>
      </c>
      <c r="B10618">
        <v>0.30028300000000002</v>
      </c>
      <c r="C10618">
        <v>0.69971700000000003</v>
      </c>
      <c r="D10618">
        <v>0.30028300000000002</v>
      </c>
    </row>
    <row r="10619" spans="1:4" x14ac:dyDescent="0.2">
      <c r="A10619" t="s">
        <v>13990</v>
      </c>
      <c r="B10619">
        <v>0.31904500000000002</v>
      </c>
      <c r="C10619">
        <v>0.68095499999999998</v>
      </c>
      <c r="D10619">
        <v>0.31904500000000002</v>
      </c>
    </row>
    <row r="10620" spans="1:4" x14ac:dyDescent="0.2">
      <c r="A10620" t="s">
        <v>13991</v>
      </c>
      <c r="B10620">
        <v>0.337814</v>
      </c>
      <c r="C10620">
        <v>0.66218600000000005</v>
      </c>
      <c r="D10620">
        <v>0.337814</v>
      </c>
    </row>
    <row r="10621" spans="1:4" x14ac:dyDescent="0.2">
      <c r="A10621" t="s">
        <v>13992</v>
      </c>
      <c r="B10621">
        <v>0.35658000000000001</v>
      </c>
      <c r="C10621">
        <v>0.64341999999999999</v>
      </c>
      <c r="D10621">
        <v>0.35658000000000001</v>
      </c>
    </row>
    <row r="10622" spans="1:4" x14ac:dyDescent="0.2">
      <c r="A10622" t="s">
        <v>13993</v>
      </c>
      <c r="B10622">
        <v>0.37534899999999999</v>
      </c>
      <c r="C10622">
        <v>0.62465099999999996</v>
      </c>
      <c r="D10622">
        <v>0.37534899999999999</v>
      </c>
    </row>
    <row r="10623" spans="1:4" x14ac:dyDescent="0.2">
      <c r="A10623" t="s">
        <v>13994</v>
      </c>
      <c r="B10623">
        <v>0.39411600000000002</v>
      </c>
      <c r="C10623">
        <v>0.60588399999999998</v>
      </c>
      <c r="D10623">
        <v>0.39411600000000002</v>
      </c>
    </row>
    <row r="10624" spans="1:4" x14ac:dyDescent="0.2">
      <c r="A10624" t="s">
        <v>13995</v>
      </c>
      <c r="B10624">
        <v>0.41288399999999997</v>
      </c>
      <c r="C10624">
        <v>0.58711599999999997</v>
      </c>
      <c r="D10624">
        <v>0.41288399999999997</v>
      </c>
    </row>
    <row r="10625" spans="1:4" x14ac:dyDescent="0.2">
      <c r="A10625" t="s">
        <v>13996</v>
      </c>
      <c r="B10625">
        <v>0.43165199999999998</v>
      </c>
      <c r="C10625">
        <v>0.56834799999999996</v>
      </c>
      <c r="D10625">
        <v>0.43165199999999998</v>
      </c>
    </row>
    <row r="10626" spans="1:4" x14ac:dyDescent="0.2">
      <c r="A10626" t="s">
        <v>13997</v>
      </c>
      <c r="B10626">
        <v>0.45041900000000001</v>
      </c>
      <c r="C10626">
        <v>0.54958099999999999</v>
      </c>
      <c r="D10626">
        <v>0.45041900000000001</v>
      </c>
    </row>
    <row r="10627" spans="1:4" x14ac:dyDescent="0.2">
      <c r="A10627" t="s">
        <v>13998</v>
      </c>
      <c r="B10627">
        <v>0.46918599999999999</v>
      </c>
      <c r="C10627">
        <v>0.53081400000000001</v>
      </c>
      <c r="D10627">
        <v>0.46918599999999999</v>
      </c>
    </row>
    <row r="10628" spans="1:4" x14ac:dyDescent="0.2">
      <c r="A10628" t="s">
        <v>13999</v>
      </c>
      <c r="B10628">
        <v>0.36899199999999999</v>
      </c>
      <c r="C10628">
        <v>0.63100800000000001</v>
      </c>
      <c r="D10628">
        <v>0.36899199999999999</v>
      </c>
    </row>
    <row r="10629" spans="1:4" x14ac:dyDescent="0.2">
      <c r="A10629" t="s">
        <v>14000</v>
      </c>
      <c r="B10629">
        <v>0.393596</v>
      </c>
      <c r="C10629">
        <v>0.60640400000000005</v>
      </c>
      <c r="D10629">
        <v>0.393596</v>
      </c>
    </row>
    <row r="10630" spans="1:4" x14ac:dyDescent="0.2">
      <c r="A10630" t="s">
        <v>14001</v>
      </c>
      <c r="B10630">
        <v>0.41819600000000001</v>
      </c>
      <c r="C10630">
        <v>0.58180399999999999</v>
      </c>
      <c r="D10630">
        <v>0.41819600000000001</v>
      </c>
    </row>
    <row r="10631" spans="1:4" x14ac:dyDescent="0.2">
      <c r="A10631" t="s">
        <v>14002</v>
      </c>
      <c r="B10631">
        <v>0.44279400000000002</v>
      </c>
      <c r="C10631">
        <v>0.55720599999999998</v>
      </c>
      <c r="D10631">
        <v>0.44279400000000002</v>
      </c>
    </row>
    <row r="10632" spans="1:4" x14ac:dyDescent="0.2">
      <c r="A10632" t="s">
        <v>14003</v>
      </c>
      <c r="B10632">
        <v>0.46739000000000003</v>
      </c>
      <c r="C10632">
        <v>0.53261000000000003</v>
      </c>
      <c r="D10632">
        <v>0.46739000000000003</v>
      </c>
    </row>
    <row r="10633" spans="1:4" x14ac:dyDescent="0.2">
      <c r="A10633" t="s">
        <v>14004</v>
      </c>
      <c r="B10633">
        <v>0.49198999999999998</v>
      </c>
      <c r="C10633">
        <v>0.50800999999999996</v>
      </c>
      <c r="D10633">
        <v>0.49198999999999998</v>
      </c>
    </row>
    <row r="10634" spans="1:4" x14ac:dyDescent="0.2">
      <c r="A10634" t="s">
        <v>14005</v>
      </c>
      <c r="B10634">
        <v>0.51659200000000005</v>
      </c>
      <c r="C10634">
        <v>0.483408</v>
      </c>
      <c r="D10634">
        <v>0.51659200000000005</v>
      </c>
    </row>
    <row r="10635" spans="1:4" x14ac:dyDescent="0.2">
      <c r="A10635" t="s">
        <v>14006</v>
      </c>
      <c r="B10635">
        <v>0.54118699999999997</v>
      </c>
      <c r="C10635">
        <v>0.45881300000000003</v>
      </c>
      <c r="D10635">
        <v>0.54118699999999997</v>
      </c>
    </row>
    <row r="10636" spans="1:4" x14ac:dyDescent="0.2">
      <c r="A10636" t="s">
        <v>14007</v>
      </c>
      <c r="B10636">
        <v>0.56579100000000004</v>
      </c>
      <c r="C10636">
        <v>0.43420900000000001</v>
      </c>
      <c r="D10636">
        <v>0.56579100000000004</v>
      </c>
    </row>
    <row r="10637" spans="1:4" x14ac:dyDescent="0.2">
      <c r="A10637" t="s">
        <v>14008</v>
      </c>
      <c r="B10637">
        <v>0.59038900000000005</v>
      </c>
      <c r="C10637">
        <v>0.409611</v>
      </c>
      <c r="D10637">
        <v>0.59038900000000005</v>
      </c>
    </row>
    <row r="10638" spans="1:4" x14ac:dyDescent="0.2">
      <c r="A10638" t="s">
        <v>14009</v>
      </c>
      <c r="B10638">
        <v>0.61499000000000004</v>
      </c>
      <c r="C10638">
        <v>0.38501000000000002</v>
      </c>
      <c r="D10638">
        <v>0.61499000000000004</v>
      </c>
    </row>
    <row r="10639" spans="1:4" x14ac:dyDescent="0.2">
      <c r="A10639" t="s">
        <v>14010</v>
      </c>
      <c r="B10639">
        <v>0.34166600000000003</v>
      </c>
      <c r="C10639">
        <v>0.65833399999999997</v>
      </c>
      <c r="D10639">
        <v>0.34166600000000003</v>
      </c>
    </row>
    <row r="10640" spans="1:4" x14ac:dyDescent="0.2">
      <c r="A10640" t="s">
        <v>14011</v>
      </c>
      <c r="B10640">
        <v>0.36444900000000002</v>
      </c>
      <c r="C10640">
        <v>0.63555099999999998</v>
      </c>
      <c r="D10640">
        <v>0.36444900000000002</v>
      </c>
    </row>
    <row r="10641" spans="1:4" x14ac:dyDescent="0.2">
      <c r="A10641" t="s">
        <v>14012</v>
      </c>
      <c r="B10641">
        <v>0.38722200000000001</v>
      </c>
      <c r="C10641">
        <v>0.61277800000000004</v>
      </c>
      <c r="D10641">
        <v>0.38722200000000001</v>
      </c>
    </row>
    <row r="10642" spans="1:4" x14ac:dyDescent="0.2">
      <c r="A10642" t="s">
        <v>14013</v>
      </c>
      <c r="B10642">
        <v>0.41000199999999998</v>
      </c>
      <c r="C10642">
        <v>0.58999800000000002</v>
      </c>
      <c r="D10642">
        <v>0.41000199999999998</v>
      </c>
    </row>
    <row r="10643" spans="1:4" x14ac:dyDescent="0.2">
      <c r="A10643" t="s">
        <v>14014</v>
      </c>
      <c r="B10643">
        <v>0.43277900000000002</v>
      </c>
      <c r="C10643">
        <v>0.56722099999999998</v>
      </c>
      <c r="D10643">
        <v>0.43277900000000002</v>
      </c>
    </row>
    <row r="10644" spans="1:4" x14ac:dyDescent="0.2">
      <c r="A10644" t="s">
        <v>14015</v>
      </c>
      <c r="B10644">
        <v>0.45555099999999998</v>
      </c>
      <c r="C10644">
        <v>0.54444899999999996</v>
      </c>
      <c r="D10644">
        <v>0.45555099999999998</v>
      </c>
    </row>
    <row r="10645" spans="1:4" x14ac:dyDescent="0.2">
      <c r="A10645" t="s">
        <v>14016</v>
      </c>
      <c r="B10645">
        <v>0.47833199999999998</v>
      </c>
      <c r="C10645">
        <v>0.52166800000000002</v>
      </c>
      <c r="D10645">
        <v>0.47833199999999998</v>
      </c>
    </row>
    <row r="10646" spans="1:4" x14ac:dyDescent="0.2">
      <c r="A10646" t="s">
        <v>14017</v>
      </c>
      <c r="B10646">
        <v>0.50111000000000006</v>
      </c>
      <c r="C10646">
        <v>0.49889</v>
      </c>
      <c r="D10646">
        <v>0.50111000000000006</v>
      </c>
    </row>
    <row r="10647" spans="1:4" x14ac:dyDescent="0.2">
      <c r="A10647" t="s">
        <v>14018</v>
      </c>
      <c r="B10647">
        <v>0.52388299999999999</v>
      </c>
      <c r="C10647">
        <v>0.47611700000000001</v>
      </c>
      <c r="D10647">
        <v>0.52388299999999999</v>
      </c>
    </row>
    <row r="10648" spans="1:4" x14ac:dyDescent="0.2">
      <c r="A10648" t="s">
        <v>14019</v>
      </c>
      <c r="B10648">
        <v>0.54667299999999996</v>
      </c>
      <c r="C10648">
        <v>0.45332699999999998</v>
      </c>
      <c r="D10648">
        <v>0.54667299999999996</v>
      </c>
    </row>
    <row r="10649" spans="1:4" x14ac:dyDescent="0.2">
      <c r="A10649" t="s">
        <v>14020</v>
      </c>
      <c r="B10649">
        <v>0.56944399999999995</v>
      </c>
      <c r="C10649">
        <v>0.43055599999999999</v>
      </c>
      <c r="D10649">
        <v>0.56944399999999995</v>
      </c>
    </row>
    <row r="10650" spans="1:4" x14ac:dyDescent="0.2">
      <c r="A10650" t="s">
        <v>14021</v>
      </c>
      <c r="B10650">
        <v>0.35972100000000001</v>
      </c>
      <c r="C10650">
        <v>0.64027900000000004</v>
      </c>
      <c r="D10650">
        <v>0.35972100000000001</v>
      </c>
    </row>
    <row r="10651" spans="1:4" x14ac:dyDescent="0.2">
      <c r="A10651" t="s">
        <v>14022</v>
      </c>
      <c r="B10651">
        <v>0.38369799999999998</v>
      </c>
      <c r="C10651">
        <v>0.61630200000000002</v>
      </c>
      <c r="D10651">
        <v>0.38369799999999998</v>
      </c>
    </row>
    <row r="10652" spans="1:4" x14ac:dyDescent="0.2">
      <c r="A10652" t="s">
        <v>14023</v>
      </c>
      <c r="B10652">
        <v>0.40768100000000002</v>
      </c>
      <c r="C10652">
        <v>0.59231900000000004</v>
      </c>
      <c r="D10652">
        <v>0.40768100000000002</v>
      </c>
    </row>
    <row r="10653" spans="1:4" x14ac:dyDescent="0.2">
      <c r="A10653" t="s">
        <v>14024</v>
      </c>
      <c r="B10653">
        <v>0.43166100000000002</v>
      </c>
      <c r="C10653">
        <v>0.56833900000000004</v>
      </c>
      <c r="D10653">
        <v>0.43166100000000002</v>
      </c>
    </row>
    <row r="10654" spans="1:4" x14ac:dyDescent="0.2">
      <c r="A10654" t="s">
        <v>14025</v>
      </c>
      <c r="B10654">
        <v>0.45564100000000002</v>
      </c>
      <c r="C10654">
        <v>0.54435900000000004</v>
      </c>
      <c r="D10654">
        <v>0.45564100000000002</v>
      </c>
    </row>
    <row r="10655" spans="1:4" x14ac:dyDescent="0.2">
      <c r="A10655" t="s">
        <v>14026</v>
      </c>
      <c r="B10655">
        <v>0.47962199999999999</v>
      </c>
      <c r="C10655">
        <v>0.52037800000000001</v>
      </c>
      <c r="D10655">
        <v>0.47962199999999999</v>
      </c>
    </row>
    <row r="10656" spans="1:4" x14ac:dyDescent="0.2">
      <c r="A10656" t="s">
        <v>14027</v>
      </c>
      <c r="B10656">
        <v>0.50360899999999997</v>
      </c>
      <c r="C10656">
        <v>0.49639100000000003</v>
      </c>
      <c r="D10656">
        <v>0.50360899999999997</v>
      </c>
    </row>
    <row r="10657" spans="1:4" x14ac:dyDescent="0.2">
      <c r="A10657" t="s">
        <v>14028</v>
      </c>
      <c r="B10657">
        <v>0.52758400000000005</v>
      </c>
      <c r="C10657">
        <v>0.472416</v>
      </c>
      <c r="D10657">
        <v>0.52758400000000005</v>
      </c>
    </row>
    <row r="10658" spans="1:4" x14ac:dyDescent="0.2">
      <c r="A10658" t="s">
        <v>14029</v>
      </c>
      <c r="B10658">
        <v>0.55156499999999997</v>
      </c>
      <c r="C10658">
        <v>0.44843499999999997</v>
      </c>
      <c r="D10658">
        <v>0.55156499999999997</v>
      </c>
    </row>
    <row r="10659" spans="1:4" x14ac:dyDescent="0.2">
      <c r="A10659" t="s">
        <v>14030</v>
      </c>
      <c r="B10659">
        <v>0.57554499999999997</v>
      </c>
      <c r="C10659">
        <v>0.42445500000000003</v>
      </c>
      <c r="D10659">
        <v>0.57554499999999997</v>
      </c>
    </row>
    <row r="10660" spans="1:4" x14ac:dyDescent="0.2">
      <c r="A10660" t="s">
        <v>14031</v>
      </c>
      <c r="B10660">
        <v>0.59952499999999997</v>
      </c>
      <c r="C10660">
        <v>0.40047500000000003</v>
      </c>
      <c r="D10660">
        <v>0.59952499999999997</v>
      </c>
    </row>
    <row r="10661" spans="1:4" x14ac:dyDescent="0.2">
      <c r="A10661" t="s">
        <v>14032</v>
      </c>
      <c r="B10661">
        <v>0.449797</v>
      </c>
      <c r="C10661">
        <v>0.550203</v>
      </c>
      <c r="D10661">
        <v>0.449797</v>
      </c>
    </row>
    <row r="10662" spans="1:4" x14ac:dyDescent="0.2">
      <c r="A10662" t="s">
        <v>14033</v>
      </c>
      <c r="B10662">
        <v>0.47978399999999999</v>
      </c>
      <c r="C10662">
        <v>0.52021600000000001</v>
      </c>
      <c r="D10662">
        <v>0.47978399999999999</v>
      </c>
    </row>
    <row r="10663" spans="1:4" x14ac:dyDescent="0.2">
      <c r="A10663" t="s">
        <v>14034</v>
      </c>
      <c r="B10663">
        <v>0.50976999999999995</v>
      </c>
      <c r="C10663">
        <v>0.49023</v>
      </c>
      <c r="D10663">
        <v>0.50976999999999995</v>
      </c>
    </row>
    <row r="10664" spans="1:4" x14ac:dyDescent="0.2">
      <c r="A10664" t="s">
        <v>14035</v>
      </c>
      <c r="B10664">
        <v>0.53975700000000004</v>
      </c>
      <c r="C10664">
        <v>0.46024300000000001</v>
      </c>
      <c r="D10664">
        <v>0.53975700000000004</v>
      </c>
    </row>
    <row r="10665" spans="1:4" x14ac:dyDescent="0.2">
      <c r="A10665" t="s">
        <v>14036</v>
      </c>
      <c r="B10665">
        <v>0.56974199999999997</v>
      </c>
      <c r="C10665">
        <v>0.43025799999999997</v>
      </c>
      <c r="D10665">
        <v>0.56974199999999997</v>
      </c>
    </row>
    <row r="10666" spans="1:4" x14ac:dyDescent="0.2">
      <c r="A10666" t="s">
        <v>14037</v>
      </c>
      <c r="B10666">
        <v>0.59972999999999999</v>
      </c>
      <c r="C10666">
        <v>0.40027000000000001</v>
      </c>
      <c r="D10666">
        <v>0.59972999999999999</v>
      </c>
    </row>
    <row r="10667" spans="1:4" x14ac:dyDescent="0.2">
      <c r="A10667" t="s">
        <v>14038</v>
      </c>
      <c r="B10667">
        <v>0.62971699999999997</v>
      </c>
      <c r="C10667">
        <v>0.37028299999999997</v>
      </c>
      <c r="D10667">
        <v>0.62971699999999997</v>
      </c>
    </row>
    <row r="10668" spans="1:4" x14ac:dyDescent="0.2">
      <c r="A10668" t="s">
        <v>14039</v>
      </c>
      <c r="B10668">
        <v>0.65970300000000004</v>
      </c>
      <c r="C10668">
        <v>0.34029700000000002</v>
      </c>
      <c r="D10668">
        <v>0.65970300000000004</v>
      </c>
    </row>
    <row r="10669" spans="1:4" x14ac:dyDescent="0.2">
      <c r="A10669" t="s">
        <v>14040</v>
      </c>
      <c r="B10669">
        <v>0.689693</v>
      </c>
      <c r="C10669">
        <v>0.310307</v>
      </c>
      <c r="D10669">
        <v>0.689693</v>
      </c>
    </row>
    <row r="10670" spans="1:4" x14ac:dyDescent="0.2">
      <c r="A10670" t="s">
        <v>14041</v>
      </c>
      <c r="B10670">
        <v>0.71967999999999999</v>
      </c>
      <c r="C10670">
        <v>0.28032000000000001</v>
      </c>
      <c r="D10670">
        <v>0.71967999999999999</v>
      </c>
    </row>
    <row r="10671" spans="1:4" x14ac:dyDescent="0.2">
      <c r="A10671" t="s">
        <v>14042</v>
      </c>
      <c r="B10671">
        <v>0.74966500000000003</v>
      </c>
      <c r="C10671">
        <v>0.25033499999999997</v>
      </c>
      <c r="D10671">
        <v>0.74966500000000003</v>
      </c>
    </row>
    <row r="10672" spans="1:4" x14ac:dyDescent="0.2">
      <c r="A10672" t="s">
        <v>14043</v>
      </c>
      <c r="B10672">
        <v>0.36895800000000001</v>
      </c>
      <c r="C10672">
        <v>0.63104199999999999</v>
      </c>
      <c r="D10672">
        <v>0.36895800000000001</v>
      </c>
    </row>
    <row r="10673" spans="1:4" x14ac:dyDescent="0.2">
      <c r="A10673" t="s">
        <v>14044</v>
      </c>
      <c r="B10673">
        <v>0.39356000000000002</v>
      </c>
      <c r="C10673">
        <v>0.60643999999999998</v>
      </c>
      <c r="D10673">
        <v>0.39356000000000002</v>
      </c>
    </row>
    <row r="10674" spans="1:4" x14ac:dyDescent="0.2">
      <c r="A10674" t="s">
        <v>14045</v>
      </c>
      <c r="B10674">
        <v>0.41815799999999997</v>
      </c>
      <c r="C10674">
        <v>0.58184199999999997</v>
      </c>
      <c r="D10674">
        <v>0.41815799999999997</v>
      </c>
    </row>
    <row r="10675" spans="1:4" x14ac:dyDescent="0.2">
      <c r="A10675" t="s">
        <v>14046</v>
      </c>
      <c r="B10675">
        <v>0.44275300000000001</v>
      </c>
      <c r="C10675">
        <v>0.55724700000000005</v>
      </c>
      <c r="D10675">
        <v>0.44275300000000001</v>
      </c>
    </row>
    <row r="10676" spans="1:4" x14ac:dyDescent="0.2">
      <c r="A10676" t="s">
        <v>14047</v>
      </c>
      <c r="B10676">
        <v>0.46734700000000001</v>
      </c>
      <c r="C10676">
        <v>0.53265300000000004</v>
      </c>
      <c r="D10676">
        <v>0.46734700000000001</v>
      </c>
    </row>
    <row r="10677" spans="1:4" x14ac:dyDescent="0.2">
      <c r="A10677" t="s">
        <v>14048</v>
      </c>
      <c r="B10677">
        <v>0.49194500000000002</v>
      </c>
      <c r="C10677">
        <v>0.50805500000000003</v>
      </c>
      <c r="D10677">
        <v>0.49194500000000002</v>
      </c>
    </row>
    <row r="10678" spans="1:4" x14ac:dyDescent="0.2">
      <c r="A10678" t="s">
        <v>14049</v>
      </c>
      <c r="B10678">
        <v>0.51654500000000003</v>
      </c>
      <c r="C10678">
        <v>0.48345500000000002</v>
      </c>
      <c r="D10678">
        <v>0.51654500000000003</v>
      </c>
    </row>
    <row r="10679" spans="1:4" x14ac:dyDescent="0.2">
      <c r="A10679" t="s">
        <v>14050</v>
      </c>
      <c r="B10679">
        <v>0.54113800000000001</v>
      </c>
      <c r="C10679">
        <v>0.45886199999999999</v>
      </c>
      <c r="D10679">
        <v>0.54113800000000001</v>
      </c>
    </row>
    <row r="10680" spans="1:4" x14ac:dyDescent="0.2">
      <c r="A10680" t="s">
        <v>14051</v>
      </c>
      <c r="B10680">
        <v>0.56573899999999999</v>
      </c>
      <c r="C10680">
        <v>0.43426100000000001</v>
      </c>
      <c r="D10680">
        <v>0.56573899999999999</v>
      </c>
    </row>
    <row r="10681" spans="1:4" x14ac:dyDescent="0.2">
      <c r="A10681" t="s">
        <v>14052</v>
      </c>
      <c r="B10681">
        <v>0.59033500000000005</v>
      </c>
      <c r="C10681">
        <v>0.409665</v>
      </c>
      <c r="D10681">
        <v>0.59033500000000005</v>
      </c>
    </row>
    <row r="10682" spans="1:4" x14ac:dyDescent="0.2">
      <c r="A10682" t="s">
        <v>14053</v>
      </c>
      <c r="B10682">
        <v>0.61493399999999998</v>
      </c>
      <c r="C10682">
        <v>0.38506600000000002</v>
      </c>
      <c r="D10682">
        <v>0.61493399999999998</v>
      </c>
    </row>
    <row r="10683" spans="1:4" x14ac:dyDescent="0.2">
      <c r="A10683" t="s">
        <v>14054</v>
      </c>
      <c r="B10683">
        <v>0.31565300000000002</v>
      </c>
      <c r="C10683">
        <v>0.68434700000000004</v>
      </c>
      <c r="D10683">
        <v>0.31565300000000002</v>
      </c>
    </row>
    <row r="10684" spans="1:4" x14ac:dyDescent="0.2">
      <c r="A10684" t="s">
        <v>14055</v>
      </c>
      <c r="B10684">
        <v>0.336698</v>
      </c>
      <c r="C10684">
        <v>0.66330199999999995</v>
      </c>
      <c r="D10684">
        <v>0.336698</v>
      </c>
    </row>
    <row r="10685" spans="1:4" x14ac:dyDescent="0.2">
      <c r="A10685" t="s">
        <v>14056</v>
      </c>
      <c r="B10685">
        <v>0.357742</v>
      </c>
      <c r="C10685">
        <v>0.642258</v>
      </c>
      <c r="D10685">
        <v>0.357742</v>
      </c>
    </row>
    <row r="10686" spans="1:4" x14ac:dyDescent="0.2">
      <c r="A10686" t="s">
        <v>14057</v>
      </c>
      <c r="B10686">
        <v>0.37878499999999998</v>
      </c>
      <c r="C10686">
        <v>0.62121499999999996</v>
      </c>
      <c r="D10686">
        <v>0.37878499999999998</v>
      </c>
    </row>
    <row r="10687" spans="1:4" x14ac:dyDescent="0.2">
      <c r="A10687" t="s">
        <v>14058</v>
      </c>
      <c r="B10687">
        <v>0.39983000000000002</v>
      </c>
      <c r="C10687">
        <v>0.60016999999999998</v>
      </c>
      <c r="D10687">
        <v>0.39983000000000002</v>
      </c>
    </row>
    <row r="10688" spans="1:4" x14ac:dyDescent="0.2">
      <c r="A10688" t="s">
        <v>14059</v>
      </c>
      <c r="B10688">
        <v>0.420875</v>
      </c>
      <c r="C10688">
        <v>0.579125</v>
      </c>
      <c r="D10688">
        <v>0.420875</v>
      </c>
    </row>
    <row r="10689" spans="1:4" x14ac:dyDescent="0.2">
      <c r="A10689" t="s">
        <v>14060</v>
      </c>
      <c r="B10689">
        <v>0.441917</v>
      </c>
      <c r="C10689">
        <v>0.558083</v>
      </c>
      <c r="D10689">
        <v>0.441917</v>
      </c>
    </row>
    <row r="10690" spans="1:4" x14ac:dyDescent="0.2">
      <c r="A10690" t="s">
        <v>14061</v>
      </c>
      <c r="B10690">
        <v>0.46295999999999998</v>
      </c>
      <c r="C10690">
        <v>0.53703999999999996</v>
      </c>
      <c r="D10690">
        <v>0.46295999999999998</v>
      </c>
    </row>
    <row r="10691" spans="1:4" x14ac:dyDescent="0.2">
      <c r="A10691" t="s">
        <v>14062</v>
      </c>
      <c r="B10691">
        <v>0.48400300000000002</v>
      </c>
      <c r="C10691">
        <v>0.51599700000000004</v>
      </c>
      <c r="D10691">
        <v>0.48400300000000002</v>
      </c>
    </row>
    <row r="10692" spans="1:4" x14ac:dyDescent="0.2">
      <c r="A10692" t="s">
        <v>14063</v>
      </c>
      <c r="B10692">
        <v>0.505054</v>
      </c>
      <c r="C10692">
        <v>0.494946</v>
      </c>
      <c r="D10692">
        <v>0.505054</v>
      </c>
    </row>
    <row r="10693" spans="1:4" x14ac:dyDescent="0.2">
      <c r="A10693" t="s">
        <v>14064</v>
      </c>
      <c r="B10693">
        <v>0.52608999999999995</v>
      </c>
      <c r="C10693">
        <v>0.47391</v>
      </c>
      <c r="D10693">
        <v>0.52608999999999995</v>
      </c>
    </row>
    <row r="10694" spans="1:4" x14ac:dyDescent="0.2">
      <c r="A10694" t="s">
        <v>14065</v>
      </c>
      <c r="B10694">
        <v>0.371091</v>
      </c>
      <c r="C10694">
        <v>0.62890900000000005</v>
      </c>
      <c r="D10694">
        <v>0.371091</v>
      </c>
    </row>
    <row r="10695" spans="1:4" x14ac:dyDescent="0.2">
      <c r="A10695" t="s">
        <v>14066</v>
      </c>
      <c r="B10695">
        <v>0.39582699999999998</v>
      </c>
      <c r="C10695">
        <v>0.60417299999999996</v>
      </c>
      <c r="D10695">
        <v>0.39582699999999998</v>
      </c>
    </row>
    <row r="10696" spans="1:4" x14ac:dyDescent="0.2">
      <c r="A10696" t="s">
        <v>14067</v>
      </c>
      <c r="B10696">
        <v>0.420566</v>
      </c>
      <c r="C10696">
        <v>0.579434</v>
      </c>
      <c r="D10696">
        <v>0.420566</v>
      </c>
    </row>
    <row r="10697" spans="1:4" x14ac:dyDescent="0.2">
      <c r="A10697" t="s">
        <v>14068</v>
      </c>
      <c r="B10697">
        <v>0.44530399999999998</v>
      </c>
      <c r="C10697">
        <v>0.55469599999999997</v>
      </c>
      <c r="D10697">
        <v>0.44530399999999998</v>
      </c>
    </row>
    <row r="10698" spans="1:4" x14ac:dyDescent="0.2">
      <c r="A10698" t="s">
        <v>14069</v>
      </c>
      <c r="B10698">
        <v>0.47004099999999999</v>
      </c>
      <c r="C10698">
        <v>0.52995899999999996</v>
      </c>
      <c r="D10698">
        <v>0.47004099999999999</v>
      </c>
    </row>
    <row r="10699" spans="1:4" x14ac:dyDescent="0.2">
      <c r="A10699" t="s">
        <v>14070</v>
      </c>
      <c r="B10699">
        <v>0.49478100000000003</v>
      </c>
      <c r="C10699">
        <v>0.50521899999999997</v>
      </c>
      <c r="D10699">
        <v>0.49478100000000003</v>
      </c>
    </row>
    <row r="10700" spans="1:4" x14ac:dyDescent="0.2">
      <c r="A10700" t="s">
        <v>14071</v>
      </c>
      <c r="B10700">
        <v>0.51952100000000001</v>
      </c>
      <c r="C10700">
        <v>0.48047899999999999</v>
      </c>
      <c r="D10700">
        <v>0.51952100000000001</v>
      </c>
    </row>
    <row r="10701" spans="1:4" x14ac:dyDescent="0.2">
      <c r="A10701" t="s">
        <v>14072</v>
      </c>
      <c r="B10701">
        <v>0.54425999999999997</v>
      </c>
      <c r="C10701">
        <v>0.45573999999999998</v>
      </c>
      <c r="D10701">
        <v>0.54425999999999997</v>
      </c>
    </row>
    <row r="10702" spans="1:4" x14ac:dyDescent="0.2">
      <c r="A10702" t="s">
        <v>14073</v>
      </c>
      <c r="B10702">
        <v>0.568998</v>
      </c>
      <c r="C10702">
        <v>0.431002</v>
      </c>
      <c r="D10702">
        <v>0.568998</v>
      </c>
    </row>
    <row r="10703" spans="1:4" x14ac:dyDescent="0.2">
      <c r="A10703" t="s">
        <v>14074</v>
      </c>
      <c r="B10703">
        <v>0.59373500000000001</v>
      </c>
      <c r="C10703">
        <v>0.40626499999999999</v>
      </c>
      <c r="D10703">
        <v>0.59373500000000001</v>
      </c>
    </row>
    <row r="10704" spans="1:4" x14ac:dyDescent="0.2">
      <c r="A10704" t="s">
        <v>14075</v>
      </c>
      <c r="B10704">
        <v>0.61847700000000005</v>
      </c>
      <c r="C10704">
        <v>0.381523</v>
      </c>
      <c r="D10704">
        <v>0.61847700000000005</v>
      </c>
    </row>
    <row r="10705" spans="1:4" x14ac:dyDescent="0.2">
      <c r="A10705" t="s">
        <v>14076</v>
      </c>
      <c r="B10705">
        <v>0.39966600000000002</v>
      </c>
      <c r="C10705">
        <v>0.60033400000000003</v>
      </c>
      <c r="D10705">
        <v>0.39966600000000002</v>
      </c>
    </row>
    <row r="10706" spans="1:4" x14ac:dyDescent="0.2">
      <c r="A10706" t="s">
        <v>14077</v>
      </c>
      <c r="B10706">
        <v>0.42630800000000002</v>
      </c>
      <c r="C10706">
        <v>0.57369199999999998</v>
      </c>
      <c r="D10706">
        <v>0.42630800000000002</v>
      </c>
    </row>
    <row r="10707" spans="1:4" x14ac:dyDescent="0.2">
      <c r="A10707" t="s">
        <v>14078</v>
      </c>
      <c r="B10707">
        <v>0.45295400000000002</v>
      </c>
      <c r="C10707">
        <v>0.54704600000000003</v>
      </c>
      <c r="D10707">
        <v>0.45295400000000002</v>
      </c>
    </row>
    <row r="10708" spans="1:4" x14ac:dyDescent="0.2">
      <c r="A10708" t="s">
        <v>14079</v>
      </c>
      <c r="B10708">
        <v>0.479603</v>
      </c>
      <c r="C10708">
        <v>0.520397</v>
      </c>
      <c r="D10708">
        <v>0.479603</v>
      </c>
    </row>
    <row r="10709" spans="1:4" x14ac:dyDescent="0.2">
      <c r="A10709" t="s">
        <v>14080</v>
      </c>
      <c r="B10709">
        <v>0.50623899999999999</v>
      </c>
      <c r="C10709">
        <v>0.49376100000000001</v>
      </c>
      <c r="D10709">
        <v>0.50623899999999999</v>
      </c>
    </row>
    <row r="10710" spans="1:4" x14ac:dyDescent="0.2">
      <c r="A10710" t="s">
        <v>14081</v>
      </c>
      <c r="B10710">
        <v>0.53287700000000005</v>
      </c>
      <c r="C10710">
        <v>0.46712300000000001</v>
      </c>
      <c r="D10710">
        <v>0.53287700000000005</v>
      </c>
    </row>
    <row r="10711" spans="1:4" x14ac:dyDescent="0.2">
      <c r="A10711" t="s">
        <v>14082</v>
      </c>
      <c r="B10711">
        <v>0.559527</v>
      </c>
      <c r="C10711">
        <v>0.440473</v>
      </c>
      <c r="D10711">
        <v>0.559527</v>
      </c>
    </row>
    <row r="10712" spans="1:4" x14ac:dyDescent="0.2">
      <c r="A10712" t="s">
        <v>14083</v>
      </c>
      <c r="B10712">
        <v>0.58616900000000005</v>
      </c>
      <c r="C10712">
        <v>0.413831</v>
      </c>
      <c r="D10712">
        <v>0.58616900000000005</v>
      </c>
    </row>
    <row r="10713" spans="1:4" x14ac:dyDescent="0.2">
      <c r="A10713" t="s">
        <v>14084</v>
      </c>
      <c r="B10713">
        <v>0.61281600000000003</v>
      </c>
      <c r="C10713">
        <v>0.38718399999999997</v>
      </c>
      <c r="D10713">
        <v>0.61281600000000003</v>
      </c>
    </row>
    <row r="10714" spans="1:4" x14ac:dyDescent="0.2">
      <c r="A10714" t="s">
        <v>14085</v>
      </c>
      <c r="B10714">
        <v>0.63946000000000003</v>
      </c>
      <c r="C10714">
        <v>0.36054000000000003</v>
      </c>
      <c r="D10714">
        <v>0.63946000000000003</v>
      </c>
    </row>
    <row r="10715" spans="1:4" x14ac:dyDescent="0.2">
      <c r="A10715" t="s">
        <v>14086</v>
      </c>
      <c r="B10715">
        <v>0.66610400000000003</v>
      </c>
      <c r="C10715">
        <v>0.33389600000000003</v>
      </c>
      <c r="D10715">
        <v>0.66610400000000003</v>
      </c>
    </row>
    <row r="10716" spans="1:4" x14ac:dyDescent="0.2">
      <c r="A10716" t="s">
        <v>14087</v>
      </c>
      <c r="B10716">
        <v>0.30303000000000002</v>
      </c>
      <c r="C10716">
        <v>0.69696999999999998</v>
      </c>
      <c r="D10716">
        <v>0.30303000000000002</v>
      </c>
    </row>
    <row r="10717" spans="1:4" x14ac:dyDescent="0.2">
      <c r="A10717" t="s">
        <v>14088</v>
      </c>
      <c r="B10717">
        <v>0.32323800000000003</v>
      </c>
      <c r="C10717">
        <v>0.67676199999999997</v>
      </c>
      <c r="D10717">
        <v>0.32323800000000003</v>
      </c>
    </row>
    <row r="10718" spans="1:4" x14ac:dyDescent="0.2">
      <c r="A10718" t="s">
        <v>14089</v>
      </c>
      <c r="B10718">
        <v>0.343441</v>
      </c>
      <c r="C10718">
        <v>0.656559</v>
      </c>
      <c r="D10718">
        <v>0.343441</v>
      </c>
    </row>
    <row r="10719" spans="1:4" x14ac:dyDescent="0.2">
      <c r="A10719" t="s">
        <v>14090</v>
      </c>
      <c r="B10719">
        <v>0.36364400000000002</v>
      </c>
      <c r="C10719">
        <v>0.63635600000000003</v>
      </c>
      <c r="D10719">
        <v>0.36364400000000002</v>
      </c>
    </row>
    <row r="10720" spans="1:4" x14ac:dyDescent="0.2">
      <c r="A10720" t="s">
        <v>14091</v>
      </c>
      <c r="B10720">
        <v>0.38384600000000002</v>
      </c>
      <c r="C10720">
        <v>0.61615399999999998</v>
      </c>
      <c r="D10720">
        <v>0.38384600000000002</v>
      </c>
    </row>
    <row r="10721" spans="1:4" x14ac:dyDescent="0.2">
      <c r="A10721" t="s">
        <v>14092</v>
      </c>
      <c r="B10721">
        <v>0.40404899999999999</v>
      </c>
      <c r="C10721">
        <v>0.59595100000000001</v>
      </c>
      <c r="D10721">
        <v>0.40404899999999999</v>
      </c>
    </row>
    <row r="10722" spans="1:4" x14ac:dyDescent="0.2">
      <c r="A10722" t="s">
        <v>14093</v>
      </c>
      <c r="B10722">
        <v>0.42425299999999999</v>
      </c>
      <c r="C10722">
        <v>0.57574700000000001</v>
      </c>
      <c r="D10722">
        <v>0.42425299999999999</v>
      </c>
    </row>
    <row r="10723" spans="1:4" x14ac:dyDescent="0.2">
      <c r="A10723" t="s">
        <v>14094</v>
      </c>
      <c r="B10723">
        <v>0.44445400000000002</v>
      </c>
      <c r="C10723">
        <v>0.55554599999999998</v>
      </c>
      <c r="D10723">
        <v>0.44445400000000002</v>
      </c>
    </row>
    <row r="10724" spans="1:4" x14ac:dyDescent="0.2">
      <c r="A10724" t="s">
        <v>14095</v>
      </c>
      <c r="B10724">
        <v>0.46465600000000001</v>
      </c>
      <c r="C10724">
        <v>0.53534400000000004</v>
      </c>
      <c r="D10724">
        <v>0.46465600000000001</v>
      </c>
    </row>
    <row r="10725" spans="1:4" x14ac:dyDescent="0.2">
      <c r="A10725" t="s">
        <v>14096</v>
      </c>
      <c r="B10725">
        <v>0.48485899999999998</v>
      </c>
      <c r="C10725">
        <v>0.51514099999999996</v>
      </c>
      <c r="D10725">
        <v>0.48485899999999998</v>
      </c>
    </row>
    <row r="10726" spans="1:4" x14ac:dyDescent="0.2">
      <c r="A10726" t="s">
        <v>14097</v>
      </c>
      <c r="B10726">
        <v>0.50506099999999998</v>
      </c>
      <c r="C10726">
        <v>0.49493900000000002</v>
      </c>
      <c r="D10726">
        <v>0.50506099999999998</v>
      </c>
    </row>
    <row r="10727" spans="1:4" x14ac:dyDescent="0.2">
      <c r="A10727" t="s">
        <v>14098</v>
      </c>
      <c r="B10727">
        <v>0.48363299999999998</v>
      </c>
      <c r="C10727">
        <v>0.51636700000000002</v>
      </c>
      <c r="D10727">
        <v>0.48363299999999998</v>
      </c>
    </row>
    <row r="10728" spans="1:4" x14ac:dyDescent="0.2">
      <c r="A10728" t="s">
        <v>14099</v>
      </c>
      <c r="B10728">
        <v>0.515876</v>
      </c>
      <c r="C10728">
        <v>0.484124</v>
      </c>
      <c r="D10728">
        <v>0.515876</v>
      </c>
    </row>
    <row r="10729" spans="1:4" x14ac:dyDescent="0.2">
      <c r="A10729" t="s">
        <v>14100</v>
      </c>
      <c r="B10729">
        <v>0.54811699999999997</v>
      </c>
      <c r="C10729">
        <v>0.45188299999999998</v>
      </c>
      <c r="D10729">
        <v>0.54811699999999997</v>
      </c>
    </row>
    <row r="10730" spans="1:4" x14ac:dyDescent="0.2">
      <c r="A10730" t="s">
        <v>14101</v>
      </c>
      <c r="B10730">
        <v>0.58035899999999996</v>
      </c>
      <c r="C10730">
        <v>0.41964099999999999</v>
      </c>
      <c r="D10730">
        <v>0.58035899999999996</v>
      </c>
    </row>
    <row r="10731" spans="1:4" x14ac:dyDescent="0.2">
      <c r="A10731" t="s">
        <v>14102</v>
      </c>
      <c r="B10731">
        <v>0.61260599999999998</v>
      </c>
      <c r="C10731">
        <v>0.38739400000000002</v>
      </c>
      <c r="D10731">
        <v>0.61260599999999998</v>
      </c>
    </row>
    <row r="10732" spans="1:4" x14ac:dyDescent="0.2">
      <c r="A10732" t="s">
        <v>14103</v>
      </c>
      <c r="B10732">
        <v>0.64484200000000003</v>
      </c>
      <c r="C10732">
        <v>0.35515799999999997</v>
      </c>
      <c r="D10732">
        <v>0.64484200000000003</v>
      </c>
    </row>
    <row r="10733" spans="1:4" x14ac:dyDescent="0.2">
      <c r="A10733" t="s">
        <v>14104</v>
      </c>
      <c r="B10733">
        <v>0.67708800000000002</v>
      </c>
      <c r="C10733">
        <v>0.32291199999999998</v>
      </c>
      <c r="D10733">
        <v>0.67708800000000002</v>
      </c>
    </row>
    <row r="10734" spans="1:4" x14ac:dyDescent="0.2">
      <c r="A10734" t="s">
        <v>14105</v>
      </c>
      <c r="B10734">
        <v>0.70933100000000004</v>
      </c>
      <c r="C10734">
        <v>0.29066900000000001</v>
      </c>
      <c r="D10734">
        <v>0.70933100000000004</v>
      </c>
    </row>
    <row r="10735" spans="1:4" x14ac:dyDescent="0.2">
      <c r="A10735" t="s">
        <v>14106</v>
      </c>
      <c r="B10735">
        <v>0.74157200000000001</v>
      </c>
      <c r="C10735">
        <v>0.25842799999999999</v>
      </c>
      <c r="D10735">
        <v>0.74157200000000001</v>
      </c>
    </row>
    <row r="10736" spans="1:4" x14ac:dyDescent="0.2">
      <c r="A10736" t="s">
        <v>14107</v>
      </c>
      <c r="B10736">
        <v>0.77381699999999998</v>
      </c>
      <c r="C10736">
        <v>0.226183</v>
      </c>
      <c r="D10736">
        <v>0.77381699999999998</v>
      </c>
    </row>
    <row r="10737" spans="1:4" x14ac:dyDescent="0.2">
      <c r="A10737" t="s">
        <v>14108</v>
      </c>
      <c r="B10737">
        <v>0.80605700000000002</v>
      </c>
      <c r="C10737">
        <v>0.193943</v>
      </c>
      <c r="D10737">
        <v>0.80605700000000002</v>
      </c>
    </row>
    <row r="10738" spans="1:4" x14ac:dyDescent="0.2">
      <c r="A10738" t="s">
        <v>14109</v>
      </c>
      <c r="B10738">
        <v>0.399177</v>
      </c>
      <c r="C10738">
        <v>0.600823</v>
      </c>
      <c r="D10738">
        <v>0.399177</v>
      </c>
    </row>
    <row r="10739" spans="1:4" x14ac:dyDescent="0.2">
      <c r="A10739" t="s">
        <v>14110</v>
      </c>
      <c r="B10739">
        <v>0.425786</v>
      </c>
      <c r="C10739">
        <v>0.574214</v>
      </c>
      <c r="D10739">
        <v>0.425786</v>
      </c>
    </row>
    <row r="10740" spans="1:4" x14ac:dyDescent="0.2">
      <c r="A10740" t="s">
        <v>14111</v>
      </c>
      <c r="B10740">
        <v>0.45239800000000002</v>
      </c>
      <c r="C10740">
        <v>0.54760200000000003</v>
      </c>
      <c r="D10740">
        <v>0.45239800000000002</v>
      </c>
    </row>
    <row r="10741" spans="1:4" x14ac:dyDescent="0.2">
      <c r="A10741" t="s">
        <v>14112</v>
      </c>
      <c r="B10741">
        <v>0.47901300000000002</v>
      </c>
      <c r="C10741">
        <v>0.52098699999999998</v>
      </c>
      <c r="D10741">
        <v>0.47901300000000002</v>
      </c>
    </row>
    <row r="10742" spans="1:4" x14ac:dyDescent="0.2">
      <c r="A10742" t="s">
        <v>14113</v>
      </c>
      <c r="B10742">
        <v>0.50561699999999998</v>
      </c>
      <c r="C10742">
        <v>0.49438300000000002</v>
      </c>
      <c r="D10742">
        <v>0.50561699999999998</v>
      </c>
    </row>
    <row r="10743" spans="1:4" x14ac:dyDescent="0.2">
      <c r="A10743" t="s">
        <v>14114</v>
      </c>
      <c r="B10743">
        <v>0.53223900000000002</v>
      </c>
      <c r="C10743">
        <v>0.46776099999999998</v>
      </c>
      <c r="D10743">
        <v>0.53223900000000002</v>
      </c>
    </row>
    <row r="10744" spans="1:4" x14ac:dyDescent="0.2">
      <c r="A10744" t="s">
        <v>14115</v>
      </c>
      <c r="B10744">
        <v>0.55884299999999998</v>
      </c>
      <c r="C10744">
        <v>0.44115700000000002</v>
      </c>
      <c r="D10744">
        <v>0.55884299999999998</v>
      </c>
    </row>
    <row r="10745" spans="1:4" x14ac:dyDescent="0.2">
      <c r="A10745" t="s">
        <v>14116</v>
      </c>
      <c r="B10745">
        <v>0.58545199999999997</v>
      </c>
      <c r="C10745">
        <v>0.41454800000000003</v>
      </c>
      <c r="D10745">
        <v>0.58545199999999997</v>
      </c>
    </row>
    <row r="10746" spans="1:4" x14ac:dyDescent="0.2">
      <c r="A10746" t="s">
        <v>14117</v>
      </c>
      <c r="B10746">
        <v>0.612066</v>
      </c>
      <c r="C10746">
        <v>0.387934</v>
      </c>
      <c r="D10746">
        <v>0.612066</v>
      </c>
    </row>
    <row r="10747" spans="1:4" x14ac:dyDescent="0.2">
      <c r="A10747" t="s">
        <v>14118</v>
      </c>
      <c r="B10747">
        <v>0.63867600000000002</v>
      </c>
      <c r="C10747">
        <v>0.36132399999999998</v>
      </c>
      <c r="D10747">
        <v>0.63867600000000002</v>
      </c>
    </row>
    <row r="10748" spans="1:4" x14ac:dyDescent="0.2">
      <c r="A10748" t="s">
        <v>14119</v>
      </c>
      <c r="B10748">
        <v>0.66529000000000005</v>
      </c>
      <c r="C10748">
        <v>0.33471000000000001</v>
      </c>
      <c r="D10748">
        <v>0.66529000000000005</v>
      </c>
    </row>
    <row r="10749" spans="1:4" x14ac:dyDescent="0.2">
      <c r="A10749" t="s">
        <v>14120</v>
      </c>
      <c r="B10749">
        <v>0.43603799999999998</v>
      </c>
      <c r="C10749">
        <v>0.56396199999999996</v>
      </c>
      <c r="D10749">
        <v>0.43603799999999998</v>
      </c>
    </row>
    <row r="10750" spans="1:4" x14ac:dyDescent="0.2">
      <c r="A10750" t="s">
        <v>14121</v>
      </c>
      <c r="B10750">
        <v>0.46510800000000002</v>
      </c>
      <c r="C10750">
        <v>0.53489200000000003</v>
      </c>
      <c r="D10750">
        <v>0.46510800000000002</v>
      </c>
    </row>
    <row r="10751" spans="1:4" x14ac:dyDescent="0.2">
      <c r="A10751" t="s">
        <v>14122</v>
      </c>
      <c r="B10751">
        <v>0.49418400000000001</v>
      </c>
      <c r="C10751">
        <v>0.50581600000000004</v>
      </c>
      <c r="D10751">
        <v>0.49418400000000001</v>
      </c>
    </row>
    <row r="10752" spans="1:4" x14ac:dyDescent="0.2">
      <c r="A10752" t="s">
        <v>14123</v>
      </c>
      <c r="B10752">
        <v>0.52324599999999999</v>
      </c>
      <c r="C10752">
        <v>0.47675400000000001</v>
      </c>
      <c r="D10752">
        <v>0.52324599999999999</v>
      </c>
    </row>
    <row r="10753" spans="1:4" x14ac:dyDescent="0.2">
      <c r="A10753" t="s">
        <v>14124</v>
      </c>
      <c r="B10753">
        <v>0.552315</v>
      </c>
      <c r="C10753">
        <v>0.447685</v>
      </c>
      <c r="D10753">
        <v>0.552315</v>
      </c>
    </row>
    <row r="10754" spans="1:4" x14ac:dyDescent="0.2">
      <c r="A10754" t="s">
        <v>14125</v>
      </c>
      <c r="B10754">
        <v>0.58138199999999995</v>
      </c>
      <c r="C10754">
        <v>0.41861799999999999</v>
      </c>
      <c r="D10754">
        <v>0.58138199999999995</v>
      </c>
    </row>
    <row r="10755" spans="1:4" x14ac:dyDescent="0.2">
      <c r="A10755" t="s">
        <v>14126</v>
      </c>
      <c r="B10755">
        <v>0.61045400000000005</v>
      </c>
      <c r="C10755">
        <v>0.389546</v>
      </c>
      <c r="D10755">
        <v>0.61045400000000005</v>
      </c>
    </row>
    <row r="10756" spans="1:4" x14ac:dyDescent="0.2">
      <c r="A10756" t="s">
        <v>14127</v>
      </c>
      <c r="B10756">
        <v>0.63952299999999995</v>
      </c>
      <c r="C10756">
        <v>0.36047699999999999</v>
      </c>
      <c r="D10756">
        <v>0.63952299999999995</v>
      </c>
    </row>
    <row r="10757" spans="1:4" x14ac:dyDescent="0.2">
      <c r="A10757" t="s">
        <v>14128</v>
      </c>
      <c r="B10757">
        <v>0.66859199999999996</v>
      </c>
      <c r="C10757">
        <v>0.33140799999999998</v>
      </c>
      <c r="D10757">
        <v>0.66859199999999996</v>
      </c>
    </row>
    <row r="10758" spans="1:4" x14ac:dyDescent="0.2">
      <c r="A10758" t="s">
        <v>14129</v>
      </c>
      <c r="B10758">
        <v>0.69766700000000004</v>
      </c>
      <c r="C10758">
        <v>0.30233300000000002</v>
      </c>
      <c r="D10758">
        <v>0.69766700000000004</v>
      </c>
    </row>
    <row r="10759" spans="1:4" x14ac:dyDescent="0.2">
      <c r="A10759" t="s">
        <v>14130</v>
      </c>
      <c r="B10759">
        <v>0.72673600000000005</v>
      </c>
      <c r="C10759">
        <v>0.27326400000000001</v>
      </c>
      <c r="D10759">
        <v>0.72673600000000005</v>
      </c>
    </row>
    <row r="10760" spans="1:4" x14ac:dyDescent="0.2">
      <c r="A10760" t="s">
        <v>14131</v>
      </c>
      <c r="B10760">
        <v>0.30228699999999997</v>
      </c>
      <c r="C10760">
        <v>0.69771300000000003</v>
      </c>
      <c r="D10760">
        <v>0.30228699999999997</v>
      </c>
    </row>
    <row r="10761" spans="1:4" x14ac:dyDescent="0.2">
      <c r="A10761" t="s">
        <v>14132</v>
      </c>
      <c r="B10761">
        <v>0.322432</v>
      </c>
      <c r="C10761">
        <v>0.67756799999999995</v>
      </c>
      <c r="D10761">
        <v>0.322432</v>
      </c>
    </row>
    <row r="10762" spans="1:4" x14ac:dyDescent="0.2">
      <c r="A10762" t="s">
        <v>14133</v>
      </c>
      <c r="B10762">
        <v>0.34258499999999997</v>
      </c>
      <c r="C10762">
        <v>0.65741499999999997</v>
      </c>
      <c r="D10762">
        <v>0.34258499999999997</v>
      </c>
    </row>
    <row r="10763" spans="1:4" x14ac:dyDescent="0.2">
      <c r="A10763" t="s">
        <v>14134</v>
      </c>
      <c r="B10763">
        <v>0.36273699999999998</v>
      </c>
      <c r="C10763">
        <v>0.63726300000000002</v>
      </c>
      <c r="D10763">
        <v>0.36273699999999998</v>
      </c>
    </row>
    <row r="10764" spans="1:4" x14ac:dyDescent="0.2">
      <c r="A10764" t="s">
        <v>14135</v>
      </c>
      <c r="B10764">
        <v>0.38288899999999998</v>
      </c>
      <c r="C10764">
        <v>0.61711099999999997</v>
      </c>
      <c r="D10764">
        <v>0.38288899999999998</v>
      </c>
    </row>
    <row r="10765" spans="1:4" x14ac:dyDescent="0.2">
      <c r="A10765" t="s">
        <v>14136</v>
      </c>
      <c r="B10765">
        <v>0.40304099999999998</v>
      </c>
      <c r="C10765">
        <v>0.59695900000000002</v>
      </c>
      <c r="D10765">
        <v>0.40304099999999998</v>
      </c>
    </row>
    <row r="10766" spans="1:4" x14ac:dyDescent="0.2">
      <c r="A10766" t="s">
        <v>14137</v>
      </c>
      <c r="B10766">
        <v>0.42319499999999999</v>
      </c>
      <c r="C10766">
        <v>0.57680500000000001</v>
      </c>
      <c r="D10766">
        <v>0.42319499999999999</v>
      </c>
    </row>
    <row r="10767" spans="1:4" x14ac:dyDescent="0.2">
      <c r="A10767" t="s">
        <v>14138</v>
      </c>
      <c r="B10767">
        <v>0.44334600000000002</v>
      </c>
      <c r="C10767">
        <v>0.55665399999999998</v>
      </c>
      <c r="D10767">
        <v>0.44334600000000002</v>
      </c>
    </row>
    <row r="10768" spans="1:4" x14ac:dyDescent="0.2">
      <c r="A10768" t="s">
        <v>14139</v>
      </c>
      <c r="B10768">
        <v>0.46349699999999999</v>
      </c>
      <c r="C10768">
        <v>0.53650299999999995</v>
      </c>
      <c r="D10768">
        <v>0.46349699999999999</v>
      </c>
    </row>
    <row r="10769" spans="1:4" x14ac:dyDescent="0.2">
      <c r="A10769" t="s">
        <v>14140</v>
      </c>
      <c r="B10769">
        <v>0.483651</v>
      </c>
      <c r="C10769">
        <v>0.51634899999999995</v>
      </c>
      <c r="D10769">
        <v>0.483651</v>
      </c>
    </row>
    <row r="10770" spans="1:4" x14ac:dyDescent="0.2">
      <c r="A10770" t="s">
        <v>14141</v>
      </c>
      <c r="B10770">
        <v>0.50380100000000005</v>
      </c>
      <c r="C10770">
        <v>0.496199</v>
      </c>
      <c r="D10770">
        <v>0.50380100000000005</v>
      </c>
    </row>
    <row r="10771" spans="1:4" x14ac:dyDescent="0.2">
      <c r="A10771" t="s">
        <v>14142</v>
      </c>
      <c r="B10771">
        <v>0.38361299999999998</v>
      </c>
      <c r="C10771">
        <v>0.61638700000000002</v>
      </c>
      <c r="D10771">
        <v>0.38361299999999998</v>
      </c>
    </row>
    <row r="10772" spans="1:4" x14ac:dyDescent="0.2">
      <c r="A10772" t="s">
        <v>14143</v>
      </c>
      <c r="B10772">
        <v>0.40918900000000002</v>
      </c>
      <c r="C10772">
        <v>0.59081099999999998</v>
      </c>
      <c r="D10772">
        <v>0.40918900000000002</v>
      </c>
    </row>
    <row r="10773" spans="1:4" x14ac:dyDescent="0.2">
      <c r="A10773" t="s">
        <v>14144</v>
      </c>
      <c r="B10773">
        <v>0.43476100000000001</v>
      </c>
      <c r="C10773">
        <v>0.56523900000000005</v>
      </c>
      <c r="D10773">
        <v>0.43476100000000001</v>
      </c>
    </row>
    <row r="10774" spans="1:4" x14ac:dyDescent="0.2">
      <c r="A10774" t="s">
        <v>14145</v>
      </c>
      <c r="B10774">
        <v>0.46032800000000001</v>
      </c>
      <c r="C10774">
        <v>0.53967200000000004</v>
      </c>
      <c r="D10774">
        <v>0.46032800000000001</v>
      </c>
    </row>
    <row r="10775" spans="1:4" x14ac:dyDescent="0.2">
      <c r="A10775" t="s">
        <v>14146</v>
      </c>
      <c r="B10775">
        <v>0.485904</v>
      </c>
      <c r="C10775">
        <v>0.514096</v>
      </c>
      <c r="D10775">
        <v>0.485904</v>
      </c>
    </row>
    <row r="10776" spans="1:4" x14ac:dyDescent="0.2">
      <c r="A10776" t="s">
        <v>14147</v>
      </c>
      <c r="B10776">
        <v>0.51148300000000002</v>
      </c>
      <c r="C10776">
        <v>0.48851699999999998</v>
      </c>
      <c r="D10776">
        <v>0.51148300000000002</v>
      </c>
    </row>
    <row r="10777" spans="1:4" x14ac:dyDescent="0.2">
      <c r="A10777" t="s">
        <v>14148</v>
      </c>
      <c r="B10777">
        <v>0.53705199999999997</v>
      </c>
      <c r="C10777">
        <v>0.46294800000000003</v>
      </c>
      <c r="D10777">
        <v>0.53705199999999997</v>
      </c>
    </row>
    <row r="10778" spans="1:4" x14ac:dyDescent="0.2">
      <c r="A10778" t="s">
        <v>14149</v>
      </c>
      <c r="B10778">
        <v>0.56263099999999999</v>
      </c>
      <c r="C10778">
        <v>0.43736900000000001</v>
      </c>
      <c r="D10778">
        <v>0.56263099999999999</v>
      </c>
    </row>
    <row r="10779" spans="1:4" x14ac:dyDescent="0.2">
      <c r="A10779" t="s">
        <v>14150</v>
      </c>
      <c r="B10779">
        <v>0.58820300000000003</v>
      </c>
      <c r="C10779">
        <v>0.41179700000000002</v>
      </c>
      <c r="D10779">
        <v>0.58820300000000003</v>
      </c>
    </row>
    <row r="10780" spans="1:4" x14ac:dyDescent="0.2">
      <c r="A10780" t="s">
        <v>14151</v>
      </c>
      <c r="B10780">
        <v>0.61377899999999996</v>
      </c>
      <c r="C10780">
        <v>0.38622099999999998</v>
      </c>
      <c r="D10780">
        <v>0.61377899999999996</v>
      </c>
    </row>
    <row r="10781" spans="1:4" x14ac:dyDescent="0.2">
      <c r="A10781" t="s">
        <v>14152</v>
      </c>
      <c r="B10781">
        <v>0.63935799999999998</v>
      </c>
      <c r="C10781">
        <v>0.36064200000000002</v>
      </c>
      <c r="D10781">
        <v>0.63935799999999998</v>
      </c>
    </row>
    <row r="10782" spans="1:4" x14ac:dyDescent="0.2">
      <c r="A10782" t="s">
        <v>14153</v>
      </c>
      <c r="B10782">
        <v>0.34987600000000002</v>
      </c>
      <c r="C10782">
        <v>0.65012400000000004</v>
      </c>
      <c r="D10782">
        <v>0.34987600000000002</v>
      </c>
    </row>
    <row r="10783" spans="1:4" x14ac:dyDescent="0.2">
      <c r="A10783" t="s">
        <v>14154</v>
      </c>
      <c r="B10783">
        <v>0.37320500000000001</v>
      </c>
      <c r="C10783">
        <v>0.62679499999999999</v>
      </c>
      <c r="D10783">
        <v>0.37320500000000001</v>
      </c>
    </row>
    <row r="10784" spans="1:4" x14ac:dyDescent="0.2">
      <c r="A10784" t="s">
        <v>14155</v>
      </c>
      <c r="B10784">
        <v>0.39652700000000002</v>
      </c>
      <c r="C10784">
        <v>0.60347300000000004</v>
      </c>
      <c r="D10784">
        <v>0.39652700000000002</v>
      </c>
    </row>
    <row r="10785" spans="1:4" x14ac:dyDescent="0.2">
      <c r="A10785" t="s">
        <v>14156</v>
      </c>
      <c r="B10785">
        <v>0.41985299999999998</v>
      </c>
      <c r="C10785">
        <v>0.58014699999999997</v>
      </c>
      <c r="D10785">
        <v>0.41985299999999998</v>
      </c>
    </row>
    <row r="10786" spans="1:4" x14ac:dyDescent="0.2">
      <c r="A10786" t="s">
        <v>14157</v>
      </c>
      <c r="B10786">
        <v>0.44317600000000001</v>
      </c>
      <c r="C10786">
        <v>0.55682399999999999</v>
      </c>
      <c r="D10786">
        <v>0.44317600000000001</v>
      </c>
    </row>
    <row r="10787" spans="1:4" x14ac:dyDescent="0.2">
      <c r="A10787" t="s">
        <v>14158</v>
      </c>
      <c r="B10787">
        <v>0.46650700000000001</v>
      </c>
      <c r="C10787">
        <v>0.53349299999999999</v>
      </c>
      <c r="D10787">
        <v>0.46650700000000001</v>
      </c>
    </row>
    <row r="10788" spans="1:4" x14ac:dyDescent="0.2">
      <c r="A10788" t="s">
        <v>14159</v>
      </c>
      <c r="B10788">
        <v>0.48982599999999998</v>
      </c>
      <c r="C10788">
        <v>0.51017400000000002</v>
      </c>
      <c r="D10788">
        <v>0.48982599999999998</v>
      </c>
    </row>
    <row r="10789" spans="1:4" x14ac:dyDescent="0.2">
      <c r="A10789" t="s">
        <v>14160</v>
      </c>
      <c r="B10789">
        <v>0.51315100000000002</v>
      </c>
      <c r="C10789">
        <v>0.48684899999999998</v>
      </c>
      <c r="D10789">
        <v>0.51315100000000002</v>
      </c>
    </row>
    <row r="10790" spans="1:4" x14ac:dyDescent="0.2">
      <c r="A10790" t="s">
        <v>14161</v>
      </c>
      <c r="B10790">
        <v>0.53647699999999998</v>
      </c>
      <c r="C10790">
        <v>0.46352300000000002</v>
      </c>
      <c r="D10790">
        <v>0.53647699999999998</v>
      </c>
    </row>
    <row r="10791" spans="1:4" x14ac:dyDescent="0.2">
      <c r="A10791" t="s">
        <v>14162</v>
      </c>
      <c r="B10791">
        <v>0.55980099999999999</v>
      </c>
      <c r="C10791">
        <v>0.44019900000000001</v>
      </c>
      <c r="D10791">
        <v>0.55980099999999999</v>
      </c>
    </row>
    <row r="10792" spans="1:4" x14ac:dyDescent="0.2">
      <c r="A10792" t="s">
        <v>14163</v>
      </c>
      <c r="B10792">
        <v>0.583125</v>
      </c>
      <c r="C10792">
        <v>0.416875</v>
      </c>
      <c r="D10792">
        <v>0.583125</v>
      </c>
    </row>
    <row r="10793" spans="1:4" x14ac:dyDescent="0.2">
      <c r="A10793" t="s">
        <v>14164</v>
      </c>
      <c r="B10793">
        <v>0.37743500000000002</v>
      </c>
      <c r="C10793">
        <v>0.62256500000000004</v>
      </c>
      <c r="D10793">
        <v>0.37743500000000002</v>
      </c>
    </row>
    <row r="10794" spans="1:4" x14ac:dyDescent="0.2">
      <c r="A10794" t="s">
        <v>14165</v>
      </c>
      <c r="B10794">
        <v>0.40260000000000001</v>
      </c>
      <c r="C10794">
        <v>0.59740000000000004</v>
      </c>
      <c r="D10794">
        <v>0.40260000000000001</v>
      </c>
    </row>
    <row r="10795" spans="1:4" x14ac:dyDescent="0.2">
      <c r="A10795" t="s">
        <v>14166</v>
      </c>
      <c r="B10795">
        <v>0.427761</v>
      </c>
      <c r="C10795">
        <v>0.57223900000000005</v>
      </c>
      <c r="D10795">
        <v>0.427761</v>
      </c>
    </row>
    <row r="10796" spans="1:4" x14ac:dyDescent="0.2">
      <c r="A10796" t="s">
        <v>14167</v>
      </c>
      <c r="B10796">
        <v>0.45292199999999999</v>
      </c>
      <c r="C10796">
        <v>0.54707799999999995</v>
      </c>
      <c r="D10796">
        <v>0.45292199999999999</v>
      </c>
    </row>
    <row r="10797" spans="1:4" x14ac:dyDescent="0.2">
      <c r="A10797" t="s">
        <v>14168</v>
      </c>
      <c r="B10797">
        <v>0.47808499999999998</v>
      </c>
      <c r="C10797">
        <v>0.52191500000000002</v>
      </c>
      <c r="D10797">
        <v>0.47808499999999998</v>
      </c>
    </row>
    <row r="10798" spans="1:4" x14ac:dyDescent="0.2">
      <c r="A10798" t="s">
        <v>14169</v>
      </c>
      <c r="B10798">
        <v>0.503247</v>
      </c>
      <c r="C10798">
        <v>0.496753</v>
      </c>
      <c r="D10798">
        <v>0.503247</v>
      </c>
    </row>
    <row r="10799" spans="1:4" x14ac:dyDescent="0.2">
      <c r="A10799" t="s">
        <v>14170</v>
      </c>
      <c r="B10799">
        <v>0.52841000000000005</v>
      </c>
      <c r="C10799">
        <v>0.47159000000000001</v>
      </c>
      <c r="D10799">
        <v>0.52841000000000005</v>
      </c>
    </row>
    <row r="10800" spans="1:4" x14ac:dyDescent="0.2">
      <c r="A10800" t="s">
        <v>14171</v>
      </c>
      <c r="B10800">
        <v>0.55357199999999995</v>
      </c>
      <c r="C10800">
        <v>0.44642799999999999</v>
      </c>
      <c r="D10800">
        <v>0.55357199999999995</v>
      </c>
    </row>
    <row r="10801" spans="1:4" x14ac:dyDescent="0.2">
      <c r="A10801" t="s">
        <v>14172</v>
      </c>
      <c r="B10801">
        <v>0.57873200000000002</v>
      </c>
      <c r="C10801">
        <v>0.42126799999999998</v>
      </c>
      <c r="D10801">
        <v>0.57873200000000002</v>
      </c>
    </row>
    <row r="10802" spans="1:4" x14ac:dyDescent="0.2">
      <c r="A10802" t="s">
        <v>14173</v>
      </c>
      <c r="B10802">
        <v>0.60389400000000004</v>
      </c>
      <c r="C10802">
        <v>0.39610600000000001</v>
      </c>
      <c r="D10802">
        <v>0.60389400000000004</v>
      </c>
    </row>
    <row r="10803" spans="1:4" x14ac:dyDescent="0.2">
      <c r="A10803" t="s">
        <v>14174</v>
      </c>
      <c r="B10803">
        <v>0.62905699999999998</v>
      </c>
      <c r="C10803">
        <v>0.37094300000000002</v>
      </c>
      <c r="D10803">
        <v>0.62905699999999998</v>
      </c>
    </row>
    <row r="10804" spans="1:4" x14ac:dyDescent="0.2">
      <c r="A10804" t="s">
        <v>14175</v>
      </c>
      <c r="B10804">
        <v>0.375614</v>
      </c>
      <c r="C10804">
        <v>0.624386</v>
      </c>
      <c r="D10804">
        <v>0.375614</v>
      </c>
    </row>
    <row r="10805" spans="1:4" x14ac:dyDescent="0.2">
      <c r="A10805" t="s">
        <v>14176</v>
      </c>
      <c r="B10805">
        <v>0.40065699999999999</v>
      </c>
      <c r="C10805">
        <v>0.59934299999999996</v>
      </c>
      <c r="D10805">
        <v>0.40065699999999999</v>
      </c>
    </row>
    <row r="10806" spans="1:4" x14ac:dyDescent="0.2">
      <c r="A10806" t="s">
        <v>14177</v>
      </c>
      <c r="B10806">
        <v>0.42569699999999999</v>
      </c>
      <c r="C10806">
        <v>0.57430300000000001</v>
      </c>
      <c r="D10806">
        <v>0.42569699999999999</v>
      </c>
    </row>
    <row r="10807" spans="1:4" x14ac:dyDescent="0.2">
      <c r="A10807" t="s">
        <v>14178</v>
      </c>
      <c r="B10807">
        <v>0.450737</v>
      </c>
      <c r="C10807">
        <v>0.54926299999999995</v>
      </c>
      <c r="D10807">
        <v>0.450737</v>
      </c>
    </row>
    <row r="10808" spans="1:4" x14ac:dyDescent="0.2">
      <c r="A10808" t="s">
        <v>14179</v>
      </c>
      <c r="B10808">
        <v>0.47577700000000001</v>
      </c>
      <c r="C10808">
        <v>0.52422299999999999</v>
      </c>
      <c r="D10808">
        <v>0.47577700000000001</v>
      </c>
    </row>
    <row r="10809" spans="1:4" x14ac:dyDescent="0.2">
      <c r="A10809" t="s">
        <v>14180</v>
      </c>
      <c r="B10809">
        <v>0.50081699999999996</v>
      </c>
      <c r="C10809">
        <v>0.49918299999999999</v>
      </c>
      <c r="D10809">
        <v>0.50081699999999996</v>
      </c>
    </row>
    <row r="10810" spans="1:4" x14ac:dyDescent="0.2">
      <c r="A10810" t="s">
        <v>14181</v>
      </c>
      <c r="B10810">
        <v>0.52585999999999999</v>
      </c>
      <c r="C10810">
        <v>0.47414000000000001</v>
      </c>
      <c r="D10810">
        <v>0.52585999999999999</v>
      </c>
    </row>
    <row r="10811" spans="1:4" x14ac:dyDescent="0.2">
      <c r="A10811" t="s">
        <v>14182</v>
      </c>
      <c r="B10811">
        <v>0.55089999999999995</v>
      </c>
      <c r="C10811">
        <v>0.4491</v>
      </c>
      <c r="D10811">
        <v>0.55089999999999995</v>
      </c>
    </row>
    <row r="10812" spans="1:4" x14ac:dyDescent="0.2">
      <c r="A10812" t="s">
        <v>14183</v>
      </c>
      <c r="B10812">
        <v>0.57594000000000001</v>
      </c>
      <c r="C10812">
        <v>0.42405999999999999</v>
      </c>
      <c r="D10812">
        <v>0.57594000000000001</v>
      </c>
    </row>
    <row r="10813" spans="1:4" x14ac:dyDescent="0.2">
      <c r="A10813" t="s">
        <v>14184</v>
      </c>
      <c r="B10813">
        <v>0.60097999999999996</v>
      </c>
      <c r="C10813">
        <v>0.39901999999999999</v>
      </c>
      <c r="D10813">
        <v>0.60097999999999996</v>
      </c>
    </row>
    <row r="10814" spans="1:4" x14ac:dyDescent="0.2">
      <c r="A10814" t="s">
        <v>14185</v>
      </c>
      <c r="B10814">
        <v>0.626023</v>
      </c>
      <c r="C10814">
        <v>0.373977</v>
      </c>
      <c r="D10814">
        <v>0.626023</v>
      </c>
    </row>
    <row r="10815" spans="1:4" x14ac:dyDescent="0.2">
      <c r="A10815" t="s">
        <v>14186</v>
      </c>
      <c r="B10815">
        <v>0.31459399999999998</v>
      </c>
      <c r="C10815">
        <v>0.68540599999999996</v>
      </c>
      <c r="D10815">
        <v>0.31459399999999998</v>
      </c>
    </row>
    <row r="10816" spans="1:4" x14ac:dyDescent="0.2">
      <c r="A10816" t="s">
        <v>14187</v>
      </c>
      <c r="B10816">
        <v>0.33556799999999998</v>
      </c>
      <c r="C10816">
        <v>0.66443200000000002</v>
      </c>
      <c r="D10816">
        <v>0.33556799999999998</v>
      </c>
    </row>
    <row r="10817" spans="1:4" x14ac:dyDescent="0.2">
      <c r="A10817" t="s">
        <v>14188</v>
      </c>
      <c r="B10817">
        <v>0.356541</v>
      </c>
      <c r="C10817">
        <v>0.643459</v>
      </c>
      <c r="D10817">
        <v>0.356541</v>
      </c>
    </row>
    <row r="10818" spans="1:4" x14ac:dyDescent="0.2">
      <c r="A10818" t="s">
        <v>14189</v>
      </c>
      <c r="B10818">
        <v>0.37751299999999999</v>
      </c>
      <c r="C10818">
        <v>0.62248700000000001</v>
      </c>
      <c r="D10818">
        <v>0.37751299999999999</v>
      </c>
    </row>
    <row r="10819" spans="1:4" x14ac:dyDescent="0.2">
      <c r="A10819" t="s">
        <v>14190</v>
      </c>
      <c r="B10819">
        <v>0.39848800000000001</v>
      </c>
      <c r="C10819">
        <v>0.60151200000000005</v>
      </c>
      <c r="D10819">
        <v>0.39848800000000001</v>
      </c>
    </row>
    <row r="10820" spans="1:4" x14ac:dyDescent="0.2">
      <c r="A10820" t="s">
        <v>14191</v>
      </c>
      <c r="B10820">
        <v>0.419462</v>
      </c>
      <c r="C10820">
        <v>0.580538</v>
      </c>
      <c r="D10820">
        <v>0.419462</v>
      </c>
    </row>
    <row r="10821" spans="1:4" x14ac:dyDescent="0.2">
      <c r="A10821" t="s">
        <v>14192</v>
      </c>
      <c r="B10821">
        <v>0.44043399999999999</v>
      </c>
      <c r="C10821">
        <v>0.55956600000000001</v>
      </c>
      <c r="D10821">
        <v>0.44043399999999999</v>
      </c>
    </row>
    <row r="10822" spans="1:4" x14ac:dyDescent="0.2">
      <c r="A10822" t="s">
        <v>14193</v>
      </c>
      <c r="B10822">
        <v>0.46140599999999998</v>
      </c>
      <c r="C10822">
        <v>0.53859400000000002</v>
      </c>
      <c r="D10822">
        <v>0.46140599999999998</v>
      </c>
    </row>
    <row r="10823" spans="1:4" x14ac:dyDescent="0.2">
      <c r="A10823" t="s">
        <v>14194</v>
      </c>
      <c r="B10823">
        <v>0.482379</v>
      </c>
      <c r="C10823">
        <v>0.517621</v>
      </c>
      <c r="D10823">
        <v>0.482379</v>
      </c>
    </row>
    <row r="10824" spans="1:4" x14ac:dyDescent="0.2">
      <c r="A10824" t="s">
        <v>14195</v>
      </c>
      <c r="B10824">
        <v>0.50335300000000005</v>
      </c>
      <c r="C10824">
        <v>0.49664700000000001</v>
      </c>
      <c r="D10824">
        <v>0.50335300000000005</v>
      </c>
    </row>
    <row r="10825" spans="1:4" x14ac:dyDescent="0.2">
      <c r="A10825" t="s">
        <v>14196</v>
      </c>
      <c r="B10825">
        <v>0.52432500000000004</v>
      </c>
      <c r="C10825">
        <v>0.47567500000000001</v>
      </c>
      <c r="D10825">
        <v>0.52432500000000004</v>
      </c>
    </row>
    <row r="10826" spans="1:4" x14ac:dyDescent="0.2">
      <c r="A10826" t="s">
        <v>14197</v>
      </c>
      <c r="B10826">
        <v>0.344333</v>
      </c>
      <c r="C10826">
        <v>0.655667</v>
      </c>
      <c r="D10826">
        <v>0.344333</v>
      </c>
    </row>
    <row r="10827" spans="1:4" x14ac:dyDescent="0.2">
      <c r="A10827" t="s">
        <v>14198</v>
      </c>
      <c r="B10827">
        <v>0.36728499999999997</v>
      </c>
      <c r="C10827">
        <v>0.63271500000000003</v>
      </c>
      <c r="D10827">
        <v>0.36728499999999997</v>
      </c>
    </row>
    <row r="10828" spans="1:4" x14ac:dyDescent="0.2">
      <c r="A10828" t="s">
        <v>14199</v>
      </c>
      <c r="B10828">
        <v>0.39024399999999998</v>
      </c>
      <c r="C10828">
        <v>0.60975599999999996</v>
      </c>
      <c r="D10828">
        <v>0.39024399999999998</v>
      </c>
    </row>
    <row r="10829" spans="1:4" x14ac:dyDescent="0.2">
      <c r="A10829" t="s">
        <v>14200</v>
      </c>
      <c r="B10829">
        <v>0.41320099999999998</v>
      </c>
      <c r="C10829">
        <v>0.58679899999999996</v>
      </c>
      <c r="D10829">
        <v>0.41320099999999998</v>
      </c>
    </row>
    <row r="10830" spans="1:4" x14ac:dyDescent="0.2">
      <c r="A10830" t="s">
        <v>14201</v>
      </c>
      <c r="B10830">
        <v>0.43615500000000001</v>
      </c>
      <c r="C10830">
        <v>0.56384500000000004</v>
      </c>
      <c r="D10830">
        <v>0.43615500000000001</v>
      </c>
    </row>
    <row r="10831" spans="1:4" x14ac:dyDescent="0.2">
      <c r="A10831" t="s">
        <v>14202</v>
      </c>
      <c r="B10831">
        <v>0.45911000000000002</v>
      </c>
      <c r="C10831">
        <v>0.54088999999999998</v>
      </c>
      <c r="D10831">
        <v>0.45911000000000002</v>
      </c>
    </row>
    <row r="10832" spans="1:4" x14ac:dyDescent="0.2">
      <c r="A10832" t="s">
        <v>14203</v>
      </c>
      <c r="B10832">
        <v>0.48206500000000002</v>
      </c>
      <c r="C10832">
        <v>0.51793500000000003</v>
      </c>
      <c r="D10832">
        <v>0.48206500000000002</v>
      </c>
    </row>
    <row r="10833" spans="1:4" x14ac:dyDescent="0.2">
      <c r="A10833" t="s">
        <v>14204</v>
      </c>
      <c r="B10833">
        <v>0.50502100000000005</v>
      </c>
      <c r="C10833">
        <v>0.494979</v>
      </c>
      <c r="D10833">
        <v>0.50502100000000005</v>
      </c>
    </row>
    <row r="10834" spans="1:4" x14ac:dyDescent="0.2">
      <c r="A10834" t="s">
        <v>14205</v>
      </c>
      <c r="B10834">
        <v>0.527976</v>
      </c>
      <c r="C10834">
        <v>0.472024</v>
      </c>
      <c r="D10834">
        <v>0.527976</v>
      </c>
    </row>
    <row r="10835" spans="1:4" x14ac:dyDescent="0.2">
      <c r="A10835" t="s">
        <v>14206</v>
      </c>
      <c r="B10835">
        <v>0.55093199999999998</v>
      </c>
      <c r="C10835">
        <v>0.44906800000000002</v>
      </c>
      <c r="D10835">
        <v>0.55093199999999998</v>
      </c>
    </row>
    <row r="10836" spans="1:4" x14ac:dyDescent="0.2">
      <c r="A10836" t="s">
        <v>14207</v>
      </c>
      <c r="B10836">
        <v>0.57388700000000004</v>
      </c>
      <c r="C10836">
        <v>0.42611300000000002</v>
      </c>
      <c r="D10836">
        <v>0.57388700000000004</v>
      </c>
    </row>
    <row r="10837" spans="1:4" x14ac:dyDescent="0.2">
      <c r="A10837" t="s">
        <v>14208</v>
      </c>
      <c r="B10837">
        <v>0.29139199999999998</v>
      </c>
      <c r="C10837">
        <v>0.70860800000000002</v>
      </c>
      <c r="D10837">
        <v>0.29139199999999998</v>
      </c>
    </row>
    <row r="10838" spans="1:4" x14ac:dyDescent="0.2">
      <c r="A10838" t="s">
        <v>14209</v>
      </c>
      <c r="B10838">
        <v>0.31081399999999998</v>
      </c>
      <c r="C10838">
        <v>0.68918599999999997</v>
      </c>
      <c r="D10838">
        <v>0.31081399999999998</v>
      </c>
    </row>
    <row r="10839" spans="1:4" x14ac:dyDescent="0.2">
      <c r="A10839" t="s">
        <v>14210</v>
      </c>
      <c r="B10839">
        <v>0.33024399999999998</v>
      </c>
      <c r="C10839">
        <v>0.66975600000000002</v>
      </c>
      <c r="D10839">
        <v>0.33024399999999998</v>
      </c>
    </row>
    <row r="10840" spans="1:4" x14ac:dyDescent="0.2">
      <c r="A10840" t="s">
        <v>14211</v>
      </c>
      <c r="B10840">
        <v>0.34967300000000001</v>
      </c>
      <c r="C10840">
        <v>0.65032699999999999</v>
      </c>
      <c r="D10840">
        <v>0.34967300000000001</v>
      </c>
    </row>
    <row r="10841" spans="1:4" x14ac:dyDescent="0.2">
      <c r="A10841" t="s">
        <v>14212</v>
      </c>
      <c r="B10841">
        <v>0.36909599999999998</v>
      </c>
      <c r="C10841">
        <v>0.63090400000000002</v>
      </c>
      <c r="D10841">
        <v>0.36909599999999998</v>
      </c>
    </row>
    <row r="10842" spans="1:4" x14ac:dyDescent="0.2">
      <c r="A10842" t="s">
        <v>14213</v>
      </c>
      <c r="B10842">
        <v>0.38852199999999998</v>
      </c>
      <c r="C10842">
        <v>0.61147799999999997</v>
      </c>
      <c r="D10842">
        <v>0.38852199999999998</v>
      </c>
    </row>
    <row r="10843" spans="1:4" x14ac:dyDescent="0.2">
      <c r="A10843" t="s">
        <v>14214</v>
      </c>
      <c r="B10843">
        <v>0.40794900000000001</v>
      </c>
      <c r="C10843">
        <v>0.59205099999999999</v>
      </c>
      <c r="D10843">
        <v>0.40794900000000001</v>
      </c>
    </row>
    <row r="10844" spans="1:4" x14ac:dyDescent="0.2">
      <c r="A10844" t="s">
        <v>14215</v>
      </c>
      <c r="B10844">
        <v>0.42737599999999998</v>
      </c>
      <c r="C10844">
        <v>0.57262400000000002</v>
      </c>
      <c r="D10844">
        <v>0.42737599999999998</v>
      </c>
    </row>
    <row r="10845" spans="1:4" x14ac:dyDescent="0.2">
      <c r="A10845" t="s">
        <v>14216</v>
      </c>
      <c r="B10845">
        <v>0.446801</v>
      </c>
      <c r="C10845">
        <v>0.553199</v>
      </c>
      <c r="D10845">
        <v>0.446801</v>
      </c>
    </row>
    <row r="10846" spans="1:4" x14ac:dyDescent="0.2">
      <c r="A10846" t="s">
        <v>14217</v>
      </c>
      <c r="B10846">
        <v>0.466227</v>
      </c>
      <c r="C10846">
        <v>0.53377300000000005</v>
      </c>
      <c r="D10846">
        <v>0.466227</v>
      </c>
    </row>
    <row r="10847" spans="1:4" x14ac:dyDescent="0.2">
      <c r="A10847" t="s">
        <v>14218</v>
      </c>
      <c r="B10847">
        <v>0.48565799999999998</v>
      </c>
      <c r="C10847">
        <v>0.51434199999999997</v>
      </c>
      <c r="D10847">
        <v>0.48565799999999998</v>
      </c>
    </row>
    <row r="10848" spans="1:4" x14ac:dyDescent="0.2">
      <c r="A10848" t="s">
        <v>14219</v>
      </c>
      <c r="B10848">
        <v>0.37731700000000001</v>
      </c>
      <c r="C10848">
        <v>0.62268299999999999</v>
      </c>
      <c r="D10848">
        <v>0.37731700000000001</v>
      </c>
    </row>
    <row r="10849" spans="1:4" x14ac:dyDescent="0.2">
      <c r="A10849" t="s">
        <v>14220</v>
      </c>
      <c r="B10849">
        <v>0.402474</v>
      </c>
      <c r="C10849">
        <v>0.597526</v>
      </c>
      <c r="D10849">
        <v>0.402474</v>
      </c>
    </row>
    <row r="10850" spans="1:4" x14ac:dyDescent="0.2">
      <c r="A10850" t="s">
        <v>14221</v>
      </c>
      <c r="B10850">
        <v>0.42762600000000001</v>
      </c>
      <c r="C10850">
        <v>0.57237400000000005</v>
      </c>
      <c r="D10850">
        <v>0.42762600000000001</v>
      </c>
    </row>
    <row r="10851" spans="1:4" x14ac:dyDescent="0.2">
      <c r="A10851" t="s">
        <v>14222</v>
      </c>
      <c r="B10851">
        <v>0.45278000000000002</v>
      </c>
      <c r="C10851">
        <v>0.54722000000000004</v>
      </c>
      <c r="D10851">
        <v>0.45278000000000002</v>
      </c>
    </row>
    <row r="10852" spans="1:4" x14ac:dyDescent="0.2">
      <c r="A10852" t="s">
        <v>14223</v>
      </c>
      <c r="B10852">
        <v>0.47793400000000003</v>
      </c>
      <c r="C10852">
        <v>0.52206600000000003</v>
      </c>
      <c r="D10852">
        <v>0.47793400000000003</v>
      </c>
    </row>
    <row r="10853" spans="1:4" x14ac:dyDescent="0.2">
      <c r="A10853" t="s">
        <v>14224</v>
      </c>
      <c r="B10853">
        <v>0.50308900000000001</v>
      </c>
      <c r="C10853">
        <v>0.49691099999999999</v>
      </c>
      <c r="D10853">
        <v>0.50308900000000001</v>
      </c>
    </row>
    <row r="10854" spans="1:4" x14ac:dyDescent="0.2">
      <c r="A10854" t="s">
        <v>14225</v>
      </c>
      <c r="B10854">
        <v>0.52824400000000005</v>
      </c>
      <c r="C10854">
        <v>0.47175600000000001</v>
      </c>
      <c r="D10854">
        <v>0.52824400000000005</v>
      </c>
    </row>
    <row r="10855" spans="1:4" x14ac:dyDescent="0.2">
      <c r="A10855" t="s">
        <v>14226</v>
      </c>
      <c r="B10855">
        <v>0.55339700000000003</v>
      </c>
      <c r="C10855">
        <v>0.44660300000000003</v>
      </c>
      <c r="D10855">
        <v>0.55339700000000003</v>
      </c>
    </row>
    <row r="10856" spans="1:4" x14ac:dyDescent="0.2">
      <c r="A10856" t="s">
        <v>14227</v>
      </c>
      <c r="B10856">
        <v>0.57855000000000001</v>
      </c>
      <c r="C10856">
        <v>0.42144999999999999</v>
      </c>
      <c r="D10856">
        <v>0.57855000000000001</v>
      </c>
    </row>
    <row r="10857" spans="1:4" x14ac:dyDescent="0.2">
      <c r="A10857" t="s">
        <v>14228</v>
      </c>
      <c r="B10857">
        <v>0.60370400000000002</v>
      </c>
      <c r="C10857">
        <v>0.39629599999999998</v>
      </c>
      <c r="D10857">
        <v>0.60370400000000002</v>
      </c>
    </row>
    <row r="10858" spans="1:4" x14ac:dyDescent="0.2">
      <c r="A10858" t="s">
        <v>14229</v>
      </c>
      <c r="B10858">
        <v>0.628861</v>
      </c>
      <c r="C10858">
        <v>0.371139</v>
      </c>
      <c r="D10858">
        <v>0.628861</v>
      </c>
    </row>
    <row r="10859" spans="1:4" x14ac:dyDescent="0.2">
      <c r="A10859" t="s">
        <v>14230</v>
      </c>
      <c r="B10859">
        <v>0.336175</v>
      </c>
      <c r="C10859">
        <v>0.663825</v>
      </c>
      <c r="D10859">
        <v>0.336175</v>
      </c>
    </row>
    <row r="10860" spans="1:4" x14ac:dyDescent="0.2">
      <c r="A10860" t="s">
        <v>14231</v>
      </c>
      <c r="B10860">
        <v>0.35858699999999999</v>
      </c>
      <c r="C10860">
        <v>0.64141300000000001</v>
      </c>
      <c r="D10860">
        <v>0.35858699999999999</v>
      </c>
    </row>
    <row r="10861" spans="1:4" x14ac:dyDescent="0.2">
      <c r="A10861" t="s">
        <v>14232</v>
      </c>
      <c r="B10861">
        <v>0.38100000000000001</v>
      </c>
      <c r="C10861">
        <v>0.61899999999999999</v>
      </c>
      <c r="D10861">
        <v>0.38100000000000001</v>
      </c>
    </row>
    <row r="10862" spans="1:4" x14ac:dyDescent="0.2">
      <c r="A10862" t="s">
        <v>14233</v>
      </c>
      <c r="B10862">
        <v>0.40341199999999999</v>
      </c>
      <c r="C10862">
        <v>0.59658800000000001</v>
      </c>
      <c r="D10862">
        <v>0.40341199999999999</v>
      </c>
    </row>
    <row r="10863" spans="1:4" x14ac:dyDescent="0.2">
      <c r="A10863" t="s">
        <v>14234</v>
      </c>
      <c r="B10863">
        <v>0.42582399999999998</v>
      </c>
      <c r="C10863">
        <v>0.57417600000000002</v>
      </c>
      <c r="D10863">
        <v>0.42582399999999998</v>
      </c>
    </row>
    <row r="10864" spans="1:4" x14ac:dyDescent="0.2">
      <c r="A10864" t="s">
        <v>14235</v>
      </c>
      <c r="B10864">
        <v>0.44823400000000002</v>
      </c>
      <c r="C10864">
        <v>0.55176599999999998</v>
      </c>
      <c r="D10864">
        <v>0.44823400000000002</v>
      </c>
    </row>
    <row r="10865" spans="1:4" x14ac:dyDescent="0.2">
      <c r="A10865" t="s">
        <v>14236</v>
      </c>
      <c r="B10865">
        <v>0.47063899999999997</v>
      </c>
      <c r="C10865">
        <v>0.52936099999999997</v>
      </c>
      <c r="D10865">
        <v>0.47063899999999997</v>
      </c>
    </row>
    <row r="10866" spans="1:4" x14ac:dyDescent="0.2">
      <c r="A10866" t="s">
        <v>14237</v>
      </c>
      <c r="B10866">
        <v>0.49305700000000002</v>
      </c>
      <c r="C10866">
        <v>0.50694300000000003</v>
      </c>
      <c r="D10866">
        <v>0.49305700000000002</v>
      </c>
    </row>
    <row r="10867" spans="1:4" x14ac:dyDescent="0.2">
      <c r="A10867" t="s">
        <v>14238</v>
      </c>
      <c r="B10867">
        <v>0.515463</v>
      </c>
      <c r="C10867">
        <v>0.484537</v>
      </c>
      <c r="D10867">
        <v>0.515463</v>
      </c>
    </row>
    <row r="10868" spans="1:4" x14ac:dyDescent="0.2">
      <c r="A10868" t="s">
        <v>14239</v>
      </c>
      <c r="B10868">
        <v>0.53788100000000005</v>
      </c>
      <c r="C10868">
        <v>0.462119</v>
      </c>
      <c r="D10868">
        <v>0.53788100000000005</v>
      </c>
    </row>
    <row r="10869" spans="1:4" x14ac:dyDescent="0.2">
      <c r="A10869" t="s">
        <v>14240</v>
      </c>
      <c r="B10869">
        <v>0.56029200000000001</v>
      </c>
      <c r="C10869">
        <v>0.43970799999999999</v>
      </c>
      <c r="D10869">
        <v>0.56029200000000001</v>
      </c>
    </row>
    <row r="10870" spans="1:4" x14ac:dyDescent="0.2">
      <c r="A10870" t="s">
        <v>14241</v>
      </c>
      <c r="B10870">
        <v>0.41711199999999998</v>
      </c>
      <c r="C10870">
        <v>0.58288799999999996</v>
      </c>
      <c r="D10870">
        <v>0.41711199999999998</v>
      </c>
    </row>
    <row r="10871" spans="1:4" x14ac:dyDescent="0.2">
      <c r="A10871" t="s">
        <v>14242</v>
      </c>
      <c r="B10871">
        <v>0.44491799999999998</v>
      </c>
      <c r="C10871">
        <v>0.55508199999999996</v>
      </c>
      <c r="D10871">
        <v>0.44491799999999998</v>
      </c>
    </row>
    <row r="10872" spans="1:4" x14ac:dyDescent="0.2">
      <c r="A10872" t="s">
        <v>14243</v>
      </c>
      <c r="B10872">
        <v>0.47272999999999998</v>
      </c>
      <c r="C10872">
        <v>0.52727000000000002</v>
      </c>
      <c r="D10872">
        <v>0.47272999999999998</v>
      </c>
    </row>
    <row r="10873" spans="1:4" x14ac:dyDescent="0.2">
      <c r="A10873" t="s">
        <v>14244</v>
      </c>
      <c r="B10873">
        <v>0.50053199999999998</v>
      </c>
      <c r="C10873">
        <v>0.49946800000000002</v>
      </c>
      <c r="D10873">
        <v>0.50053199999999998</v>
      </c>
    </row>
    <row r="10874" spans="1:4" x14ac:dyDescent="0.2">
      <c r="A10874" t="s">
        <v>14245</v>
      </c>
      <c r="B10874">
        <v>0.52834599999999998</v>
      </c>
      <c r="C10874">
        <v>0.47165400000000002</v>
      </c>
      <c r="D10874">
        <v>0.52834599999999998</v>
      </c>
    </row>
    <row r="10875" spans="1:4" x14ac:dyDescent="0.2">
      <c r="A10875" t="s">
        <v>14246</v>
      </c>
      <c r="B10875">
        <v>0.55614799999999998</v>
      </c>
      <c r="C10875">
        <v>0.44385200000000002</v>
      </c>
      <c r="D10875">
        <v>0.55614799999999998</v>
      </c>
    </row>
    <row r="10876" spans="1:4" x14ac:dyDescent="0.2">
      <c r="A10876" t="s">
        <v>14247</v>
      </c>
      <c r="B10876">
        <v>0.58395300000000006</v>
      </c>
      <c r="C10876">
        <v>0.416047</v>
      </c>
      <c r="D10876">
        <v>0.58395300000000006</v>
      </c>
    </row>
    <row r="10877" spans="1:4" x14ac:dyDescent="0.2">
      <c r="A10877" t="s">
        <v>14248</v>
      </c>
      <c r="B10877">
        <v>0.61176299999999995</v>
      </c>
      <c r="C10877">
        <v>0.388237</v>
      </c>
      <c r="D10877">
        <v>0.61176299999999995</v>
      </c>
    </row>
    <row r="10878" spans="1:4" x14ac:dyDescent="0.2">
      <c r="A10878" t="s">
        <v>14249</v>
      </c>
      <c r="B10878">
        <v>0.63956999999999997</v>
      </c>
      <c r="C10878">
        <v>0.36042999999999997</v>
      </c>
      <c r="D10878">
        <v>0.63956999999999997</v>
      </c>
    </row>
    <row r="10879" spans="1:4" x14ac:dyDescent="0.2">
      <c r="A10879" t="s">
        <v>14250</v>
      </c>
      <c r="B10879">
        <v>0.66737800000000003</v>
      </c>
      <c r="C10879">
        <v>0.33262199999999997</v>
      </c>
      <c r="D10879">
        <v>0.66737800000000003</v>
      </c>
    </row>
    <row r="10880" spans="1:4" x14ac:dyDescent="0.2">
      <c r="A10880" t="s">
        <v>14251</v>
      </c>
      <c r="B10880">
        <v>0.69518800000000003</v>
      </c>
      <c r="C10880">
        <v>0.30481200000000003</v>
      </c>
      <c r="D10880">
        <v>0.69518800000000003</v>
      </c>
    </row>
    <row r="10881" spans="1:4" x14ac:dyDescent="0.2">
      <c r="A10881" t="s">
        <v>14252</v>
      </c>
      <c r="B10881">
        <v>0.34932200000000002</v>
      </c>
      <c r="C10881">
        <v>0.65067799999999998</v>
      </c>
      <c r="D10881">
        <v>0.34932200000000002</v>
      </c>
    </row>
    <row r="10882" spans="1:4" x14ac:dyDescent="0.2">
      <c r="A10882" t="s">
        <v>14253</v>
      </c>
      <c r="B10882">
        <v>0.37261</v>
      </c>
      <c r="C10882">
        <v>0.62739</v>
      </c>
      <c r="D10882">
        <v>0.37261</v>
      </c>
    </row>
    <row r="10883" spans="1:4" x14ac:dyDescent="0.2">
      <c r="A10883" t="s">
        <v>14254</v>
      </c>
      <c r="B10883">
        <v>0.395899</v>
      </c>
      <c r="C10883">
        <v>0.604101</v>
      </c>
      <c r="D10883">
        <v>0.395899</v>
      </c>
    </row>
    <row r="10884" spans="1:4" x14ac:dyDescent="0.2">
      <c r="A10884" t="s">
        <v>14255</v>
      </c>
      <c r="B10884">
        <v>0.41918800000000001</v>
      </c>
      <c r="C10884">
        <v>0.58081199999999999</v>
      </c>
      <c r="D10884">
        <v>0.41918800000000001</v>
      </c>
    </row>
    <row r="10885" spans="1:4" x14ac:dyDescent="0.2">
      <c r="A10885" t="s">
        <v>14256</v>
      </c>
      <c r="B10885">
        <v>0.44247399999999998</v>
      </c>
      <c r="C10885">
        <v>0.55752599999999997</v>
      </c>
      <c r="D10885">
        <v>0.44247399999999998</v>
      </c>
    </row>
    <row r="10886" spans="1:4" x14ac:dyDescent="0.2">
      <c r="A10886" t="s">
        <v>14257</v>
      </c>
      <c r="B10886">
        <v>0.46576699999999999</v>
      </c>
      <c r="C10886">
        <v>0.53423299999999996</v>
      </c>
      <c r="D10886">
        <v>0.46576699999999999</v>
      </c>
    </row>
    <row r="10887" spans="1:4" x14ac:dyDescent="0.2">
      <c r="A10887" t="s">
        <v>14258</v>
      </c>
      <c r="B10887">
        <v>0.48904999999999998</v>
      </c>
      <c r="C10887">
        <v>0.51095000000000002</v>
      </c>
      <c r="D10887">
        <v>0.48904999999999998</v>
      </c>
    </row>
    <row r="10888" spans="1:4" x14ac:dyDescent="0.2">
      <c r="A10888" t="s">
        <v>14259</v>
      </c>
      <c r="B10888">
        <v>0.51234299999999999</v>
      </c>
      <c r="C10888">
        <v>0.48765700000000001</v>
      </c>
      <c r="D10888">
        <v>0.51234299999999999</v>
      </c>
    </row>
    <row r="10889" spans="1:4" x14ac:dyDescent="0.2">
      <c r="A10889" t="s">
        <v>14260</v>
      </c>
      <c r="B10889">
        <v>0.53562699999999996</v>
      </c>
      <c r="C10889">
        <v>0.46437299999999998</v>
      </c>
      <c r="D10889">
        <v>0.53562699999999996</v>
      </c>
    </row>
    <row r="10890" spans="1:4" x14ac:dyDescent="0.2">
      <c r="A10890" t="s">
        <v>14261</v>
      </c>
      <c r="B10890">
        <v>0.55891400000000002</v>
      </c>
      <c r="C10890">
        <v>0.44108599999999998</v>
      </c>
      <c r="D10890">
        <v>0.55891400000000002</v>
      </c>
    </row>
    <row r="10891" spans="1:4" x14ac:dyDescent="0.2">
      <c r="A10891" t="s">
        <v>14262</v>
      </c>
      <c r="B10891">
        <v>0.58220099999999997</v>
      </c>
      <c r="C10891">
        <v>0.41779899999999998</v>
      </c>
      <c r="D10891">
        <v>0.58220099999999997</v>
      </c>
    </row>
    <row r="10892" spans="1:4" x14ac:dyDescent="0.2">
      <c r="A10892" t="s">
        <v>14263</v>
      </c>
      <c r="B10892">
        <v>0.312336</v>
      </c>
      <c r="C10892">
        <v>0.68766400000000005</v>
      </c>
      <c r="D10892">
        <v>0.312336</v>
      </c>
    </row>
    <row r="10893" spans="1:4" x14ac:dyDescent="0.2">
      <c r="A10893" t="s">
        <v>14264</v>
      </c>
      <c r="B10893">
        <v>0.33316099999999998</v>
      </c>
      <c r="C10893">
        <v>0.66683899999999996</v>
      </c>
      <c r="D10893">
        <v>0.33316099999999998</v>
      </c>
    </row>
    <row r="10894" spans="1:4" x14ac:dyDescent="0.2">
      <c r="A10894" t="s">
        <v>14265</v>
      </c>
      <c r="B10894">
        <v>0.35398400000000002</v>
      </c>
      <c r="C10894">
        <v>0.64601600000000003</v>
      </c>
      <c r="D10894">
        <v>0.35398400000000002</v>
      </c>
    </row>
    <row r="10895" spans="1:4" x14ac:dyDescent="0.2">
      <c r="A10895" t="s">
        <v>14266</v>
      </c>
      <c r="B10895">
        <v>0.37480200000000002</v>
      </c>
      <c r="C10895">
        <v>0.62519800000000003</v>
      </c>
      <c r="D10895">
        <v>0.37480200000000002</v>
      </c>
    </row>
    <row r="10896" spans="1:4" x14ac:dyDescent="0.2">
      <c r="A10896" t="s">
        <v>14267</v>
      </c>
      <c r="B10896">
        <v>0.39562900000000001</v>
      </c>
      <c r="C10896">
        <v>0.60437099999999999</v>
      </c>
      <c r="D10896">
        <v>0.39562900000000001</v>
      </c>
    </row>
    <row r="10897" spans="1:4" x14ac:dyDescent="0.2">
      <c r="A10897" t="s">
        <v>14268</v>
      </c>
      <c r="B10897">
        <v>0.41645300000000002</v>
      </c>
      <c r="C10897">
        <v>0.58354700000000004</v>
      </c>
      <c r="D10897">
        <v>0.41645300000000002</v>
      </c>
    </row>
    <row r="10898" spans="1:4" x14ac:dyDescent="0.2">
      <c r="A10898" t="s">
        <v>14269</v>
      </c>
      <c r="B10898">
        <v>0.43727500000000002</v>
      </c>
      <c r="C10898">
        <v>0.56272500000000003</v>
      </c>
      <c r="D10898">
        <v>0.43727500000000002</v>
      </c>
    </row>
    <row r="10899" spans="1:4" x14ac:dyDescent="0.2">
      <c r="A10899" t="s">
        <v>14270</v>
      </c>
      <c r="B10899">
        <v>0.458096</v>
      </c>
      <c r="C10899">
        <v>0.54190400000000005</v>
      </c>
      <c r="D10899">
        <v>0.458096</v>
      </c>
    </row>
    <row r="10900" spans="1:4" x14ac:dyDescent="0.2">
      <c r="A10900" t="s">
        <v>14271</v>
      </c>
      <c r="B10900">
        <v>0.47891899999999998</v>
      </c>
      <c r="C10900">
        <v>0.52108100000000002</v>
      </c>
      <c r="D10900">
        <v>0.47891899999999998</v>
      </c>
    </row>
    <row r="10901" spans="1:4" x14ac:dyDescent="0.2">
      <c r="A10901" t="s">
        <v>14272</v>
      </c>
      <c r="B10901">
        <v>0.49974099999999999</v>
      </c>
      <c r="C10901">
        <v>0.50025900000000001</v>
      </c>
      <c r="D10901">
        <v>0.49974099999999999</v>
      </c>
    </row>
    <row r="10902" spans="1:4" x14ac:dyDescent="0.2">
      <c r="A10902" t="s">
        <v>14273</v>
      </c>
      <c r="B10902">
        <v>0.52056500000000006</v>
      </c>
      <c r="C10902">
        <v>0.479435</v>
      </c>
      <c r="D10902">
        <v>0.52056500000000006</v>
      </c>
    </row>
    <row r="10903" spans="1:4" x14ac:dyDescent="0.2">
      <c r="A10903" t="s">
        <v>14274</v>
      </c>
      <c r="B10903">
        <v>0.34975699999999998</v>
      </c>
      <c r="C10903">
        <v>0.65024300000000002</v>
      </c>
      <c r="D10903">
        <v>0.34975699999999998</v>
      </c>
    </row>
    <row r="10904" spans="1:4" x14ac:dyDescent="0.2">
      <c r="A10904" t="s">
        <v>14275</v>
      </c>
      <c r="B10904">
        <v>0.37307600000000002</v>
      </c>
      <c r="C10904">
        <v>0.62692400000000004</v>
      </c>
      <c r="D10904">
        <v>0.37307600000000002</v>
      </c>
    </row>
    <row r="10905" spans="1:4" x14ac:dyDescent="0.2">
      <c r="A10905" t="s">
        <v>14276</v>
      </c>
      <c r="B10905">
        <v>0.396393</v>
      </c>
      <c r="C10905">
        <v>0.603607</v>
      </c>
      <c r="D10905">
        <v>0.396393</v>
      </c>
    </row>
    <row r="10906" spans="1:4" x14ac:dyDescent="0.2">
      <c r="A10906" t="s">
        <v>14277</v>
      </c>
      <c r="B10906">
        <v>0.419711</v>
      </c>
      <c r="C10906">
        <v>0.58028900000000005</v>
      </c>
      <c r="D10906">
        <v>0.419711</v>
      </c>
    </row>
    <row r="10907" spans="1:4" x14ac:dyDescent="0.2">
      <c r="A10907" t="s">
        <v>14278</v>
      </c>
      <c r="B10907">
        <v>0.44302599999999998</v>
      </c>
      <c r="C10907">
        <v>0.55697399999999997</v>
      </c>
      <c r="D10907">
        <v>0.44302599999999998</v>
      </c>
    </row>
    <row r="10908" spans="1:4" x14ac:dyDescent="0.2">
      <c r="A10908" t="s">
        <v>14279</v>
      </c>
      <c r="B10908">
        <v>0.46634799999999998</v>
      </c>
      <c r="C10908">
        <v>0.53365200000000002</v>
      </c>
      <c r="D10908">
        <v>0.46634799999999998</v>
      </c>
    </row>
    <row r="10909" spans="1:4" x14ac:dyDescent="0.2">
      <c r="A10909" t="s">
        <v>14280</v>
      </c>
      <c r="B10909">
        <v>0.48965999999999998</v>
      </c>
      <c r="C10909">
        <v>0.51034000000000002</v>
      </c>
      <c r="D10909">
        <v>0.48965999999999998</v>
      </c>
    </row>
    <row r="10910" spans="1:4" x14ac:dyDescent="0.2">
      <c r="A10910" t="s">
        <v>14281</v>
      </c>
      <c r="B10910">
        <v>0.51297700000000002</v>
      </c>
      <c r="C10910">
        <v>0.48702299999999998</v>
      </c>
      <c r="D10910">
        <v>0.51297700000000002</v>
      </c>
    </row>
    <row r="10911" spans="1:4" x14ac:dyDescent="0.2">
      <c r="A10911" t="s">
        <v>14282</v>
      </c>
      <c r="B10911">
        <v>0.53629499999999997</v>
      </c>
      <c r="C10911">
        <v>0.46370499999999998</v>
      </c>
      <c r="D10911">
        <v>0.53629499999999997</v>
      </c>
    </row>
    <row r="10912" spans="1:4" x14ac:dyDescent="0.2">
      <c r="A10912" t="s">
        <v>14283</v>
      </c>
      <c r="B10912">
        <v>0.55961099999999997</v>
      </c>
      <c r="C10912">
        <v>0.44038899999999997</v>
      </c>
      <c r="D10912">
        <v>0.55961099999999997</v>
      </c>
    </row>
    <row r="10913" spans="1:4" x14ac:dyDescent="0.2">
      <c r="A10913" t="s">
        <v>14284</v>
      </c>
      <c r="B10913">
        <v>0.58292699999999997</v>
      </c>
      <c r="C10913">
        <v>0.41707300000000003</v>
      </c>
      <c r="D10913">
        <v>0.58292699999999997</v>
      </c>
    </row>
    <row r="10914" spans="1:4" x14ac:dyDescent="0.2">
      <c r="A10914" t="s">
        <v>14285</v>
      </c>
      <c r="B10914">
        <v>0.31043500000000002</v>
      </c>
      <c r="C10914">
        <v>0.68956499999999998</v>
      </c>
      <c r="D10914">
        <v>0.31043500000000002</v>
      </c>
    </row>
    <row r="10915" spans="1:4" x14ac:dyDescent="0.2">
      <c r="A10915" t="s">
        <v>14286</v>
      </c>
      <c r="B10915">
        <v>0.33113300000000001</v>
      </c>
      <c r="C10915">
        <v>0.66886699999999999</v>
      </c>
      <c r="D10915">
        <v>0.33113300000000001</v>
      </c>
    </row>
    <row r="10916" spans="1:4" x14ac:dyDescent="0.2">
      <c r="A10916" t="s">
        <v>14287</v>
      </c>
      <c r="B10916">
        <v>0.35182999999999998</v>
      </c>
      <c r="C10916">
        <v>0.64817000000000002</v>
      </c>
      <c r="D10916">
        <v>0.35182999999999998</v>
      </c>
    </row>
    <row r="10917" spans="1:4" x14ac:dyDescent="0.2">
      <c r="A10917" t="s">
        <v>14288</v>
      </c>
      <c r="B10917">
        <v>0.37252999999999997</v>
      </c>
      <c r="C10917">
        <v>0.62746999999999997</v>
      </c>
      <c r="D10917">
        <v>0.37252999999999997</v>
      </c>
    </row>
    <row r="10918" spans="1:4" x14ac:dyDescent="0.2">
      <c r="A10918" t="s">
        <v>14289</v>
      </c>
      <c r="B10918">
        <v>0.39322099999999999</v>
      </c>
      <c r="C10918">
        <v>0.60677899999999996</v>
      </c>
      <c r="D10918">
        <v>0.39322099999999999</v>
      </c>
    </row>
    <row r="10919" spans="1:4" x14ac:dyDescent="0.2">
      <c r="A10919" t="s">
        <v>14290</v>
      </c>
      <c r="B10919">
        <v>0.41391899999999998</v>
      </c>
      <c r="C10919">
        <v>0.58608099999999996</v>
      </c>
      <c r="D10919">
        <v>0.41391899999999998</v>
      </c>
    </row>
    <row r="10920" spans="1:4" x14ac:dyDescent="0.2">
      <c r="A10920" t="s">
        <v>14291</v>
      </c>
      <c r="B10920">
        <v>0.434614</v>
      </c>
      <c r="C10920">
        <v>0.56538600000000006</v>
      </c>
      <c r="D10920">
        <v>0.434614</v>
      </c>
    </row>
    <row r="10921" spans="1:4" x14ac:dyDescent="0.2">
      <c r="A10921" t="s">
        <v>14292</v>
      </c>
      <c r="B10921">
        <v>0.45530999999999999</v>
      </c>
      <c r="C10921">
        <v>0.54469000000000001</v>
      </c>
      <c r="D10921">
        <v>0.45530999999999999</v>
      </c>
    </row>
    <row r="10922" spans="1:4" x14ac:dyDescent="0.2">
      <c r="A10922" t="s">
        <v>14293</v>
      </c>
      <c r="B10922">
        <v>0.47600700000000001</v>
      </c>
      <c r="C10922">
        <v>0.52399300000000004</v>
      </c>
      <c r="D10922">
        <v>0.47600700000000001</v>
      </c>
    </row>
    <row r="10923" spans="1:4" x14ac:dyDescent="0.2">
      <c r="A10923" t="s">
        <v>14294</v>
      </c>
      <c r="B10923">
        <v>0.49669999999999997</v>
      </c>
      <c r="C10923">
        <v>0.50329999999999997</v>
      </c>
      <c r="D10923">
        <v>0.49669999999999997</v>
      </c>
    </row>
    <row r="10924" spans="1:4" x14ac:dyDescent="0.2">
      <c r="A10924" t="s">
        <v>14295</v>
      </c>
      <c r="B10924">
        <v>0.51739599999999997</v>
      </c>
      <c r="C10924">
        <v>0.48260399999999998</v>
      </c>
      <c r="D10924">
        <v>0.51739599999999997</v>
      </c>
    </row>
    <row r="10925" spans="1:4" x14ac:dyDescent="0.2">
      <c r="A10925" t="s">
        <v>14296</v>
      </c>
      <c r="B10925">
        <v>0.35894500000000001</v>
      </c>
      <c r="C10925">
        <v>0.64105500000000004</v>
      </c>
      <c r="D10925">
        <v>0.35894500000000001</v>
      </c>
    </row>
    <row r="10926" spans="1:4" x14ac:dyDescent="0.2">
      <c r="A10926" t="s">
        <v>14297</v>
      </c>
      <c r="B10926">
        <v>0.38287300000000002</v>
      </c>
      <c r="C10926">
        <v>0.61712699999999998</v>
      </c>
      <c r="D10926">
        <v>0.38287300000000002</v>
      </c>
    </row>
    <row r="10927" spans="1:4" x14ac:dyDescent="0.2">
      <c r="A10927" t="s">
        <v>14298</v>
      </c>
      <c r="B10927">
        <v>0.40680500000000003</v>
      </c>
      <c r="C10927">
        <v>0.59319500000000003</v>
      </c>
      <c r="D10927">
        <v>0.40680500000000003</v>
      </c>
    </row>
    <row r="10928" spans="1:4" x14ac:dyDescent="0.2">
      <c r="A10928" t="s">
        <v>14299</v>
      </c>
      <c r="B10928">
        <v>0.43073299999999998</v>
      </c>
      <c r="C10928">
        <v>0.56926699999999997</v>
      </c>
      <c r="D10928">
        <v>0.43073299999999998</v>
      </c>
    </row>
    <row r="10929" spans="1:4" x14ac:dyDescent="0.2">
      <c r="A10929" t="s">
        <v>14300</v>
      </c>
      <c r="B10929">
        <v>0.45466600000000001</v>
      </c>
      <c r="C10929">
        <v>0.54533399999999999</v>
      </c>
      <c r="D10929">
        <v>0.45466600000000001</v>
      </c>
    </row>
    <row r="10930" spans="1:4" x14ac:dyDescent="0.2">
      <c r="A10930" t="s">
        <v>14301</v>
      </c>
      <c r="B10930">
        <v>0.47859099999999999</v>
      </c>
      <c r="C10930">
        <v>0.52140900000000001</v>
      </c>
      <c r="D10930">
        <v>0.47859099999999999</v>
      </c>
    </row>
    <row r="10931" spans="1:4" x14ac:dyDescent="0.2">
      <c r="A10931" t="s">
        <v>14302</v>
      </c>
      <c r="B10931">
        <v>0.502521</v>
      </c>
      <c r="C10931">
        <v>0.497479</v>
      </c>
      <c r="D10931">
        <v>0.502521</v>
      </c>
    </row>
    <row r="10932" spans="1:4" x14ac:dyDescent="0.2">
      <c r="A10932" t="s">
        <v>14303</v>
      </c>
      <c r="B10932">
        <v>0.526451</v>
      </c>
      <c r="C10932">
        <v>0.473549</v>
      </c>
      <c r="D10932">
        <v>0.526451</v>
      </c>
    </row>
    <row r="10933" spans="1:4" x14ac:dyDescent="0.2">
      <c r="A10933" t="s">
        <v>14304</v>
      </c>
      <c r="B10933">
        <v>0.55037999999999998</v>
      </c>
      <c r="C10933">
        <v>0.44962000000000002</v>
      </c>
      <c r="D10933">
        <v>0.55037999999999998</v>
      </c>
    </row>
    <row r="10934" spans="1:4" x14ac:dyDescent="0.2">
      <c r="A10934" t="s">
        <v>14305</v>
      </c>
      <c r="B10934">
        <v>0.57430899999999996</v>
      </c>
      <c r="C10934">
        <v>0.42569099999999999</v>
      </c>
      <c r="D10934">
        <v>0.57430899999999996</v>
      </c>
    </row>
    <row r="10935" spans="1:4" x14ac:dyDescent="0.2">
      <c r="A10935" t="s">
        <v>14306</v>
      </c>
      <c r="B10935">
        <v>0.59823599999999999</v>
      </c>
      <c r="C10935">
        <v>0.40176400000000001</v>
      </c>
      <c r="D10935">
        <v>0.59823599999999999</v>
      </c>
    </row>
    <row r="10936" spans="1:4" x14ac:dyDescent="0.2">
      <c r="A10936" t="s">
        <v>14307</v>
      </c>
      <c r="B10936">
        <v>0.40903600000000001</v>
      </c>
      <c r="C10936">
        <v>0.59096400000000004</v>
      </c>
      <c r="D10936">
        <v>0.40903600000000001</v>
      </c>
    </row>
    <row r="10937" spans="1:4" x14ac:dyDescent="0.2">
      <c r="A10937" t="s">
        <v>14308</v>
      </c>
      <c r="B10937">
        <v>0.43630200000000002</v>
      </c>
      <c r="C10937">
        <v>0.56369800000000003</v>
      </c>
      <c r="D10937">
        <v>0.43630200000000002</v>
      </c>
    </row>
    <row r="10938" spans="1:4" x14ac:dyDescent="0.2">
      <c r="A10938" t="s">
        <v>14309</v>
      </c>
      <c r="B10938">
        <v>0.46357100000000001</v>
      </c>
      <c r="C10938">
        <v>0.53642900000000004</v>
      </c>
      <c r="D10938">
        <v>0.46357100000000001</v>
      </c>
    </row>
    <row r="10939" spans="1:4" x14ac:dyDescent="0.2">
      <c r="A10939" t="s">
        <v>14310</v>
      </c>
      <c r="B10939">
        <v>0.49084</v>
      </c>
      <c r="C10939">
        <v>0.50915999999999995</v>
      </c>
      <c r="D10939">
        <v>0.49084</v>
      </c>
    </row>
    <row r="10940" spans="1:4" x14ac:dyDescent="0.2">
      <c r="A10940" t="s">
        <v>14311</v>
      </c>
      <c r="B10940">
        <v>0.51810900000000004</v>
      </c>
      <c r="C10940">
        <v>0.48189100000000001</v>
      </c>
      <c r="D10940">
        <v>0.51810900000000004</v>
      </c>
    </row>
    <row r="10941" spans="1:4" x14ac:dyDescent="0.2">
      <c r="A10941" t="s">
        <v>14312</v>
      </c>
      <c r="B10941">
        <v>0.54537199999999997</v>
      </c>
      <c r="C10941">
        <v>0.45462799999999998</v>
      </c>
      <c r="D10941">
        <v>0.54537199999999997</v>
      </c>
    </row>
    <row r="10942" spans="1:4" x14ac:dyDescent="0.2">
      <c r="A10942" t="s">
        <v>14313</v>
      </c>
      <c r="B10942">
        <v>0.57264499999999996</v>
      </c>
      <c r="C10942">
        <v>0.42735499999999998</v>
      </c>
      <c r="D10942">
        <v>0.57264499999999996</v>
      </c>
    </row>
    <row r="10943" spans="1:4" x14ac:dyDescent="0.2">
      <c r="A10943" t="s">
        <v>14314</v>
      </c>
      <c r="B10943">
        <v>0.59991399999999995</v>
      </c>
      <c r="C10943">
        <v>0.400086</v>
      </c>
      <c r="D10943">
        <v>0.59991399999999995</v>
      </c>
    </row>
    <row r="10944" spans="1:4" x14ac:dyDescent="0.2">
      <c r="A10944" t="s">
        <v>14315</v>
      </c>
      <c r="B10944">
        <v>0.62718499999999999</v>
      </c>
      <c r="C10944">
        <v>0.37281500000000001</v>
      </c>
      <c r="D10944">
        <v>0.62718499999999999</v>
      </c>
    </row>
    <row r="10945" spans="1:4" x14ac:dyDescent="0.2">
      <c r="A10945" t="s">
        <v>14316</v>
      </c>
      <c r="B10945">
        <v>0.65445299999999995</v>
      </c>
      <c r="C10945">
        <v>0.34554699999999999</v>
      </c>
      <c r="D10945">
        <v>0.65445299999999995</v>
      </c>
    </row>
    <row r="10946" spans="1:4" x14ac:dyDescent="0.2">
      <c r="A10946" t="s">
        <v>14317</v>
      </c>
      <c r="B10946">
        <v>0.68172299999999997</v>
      </c>
      <c r="C10946">
        <v>0.31827699999999998</v>
      </c>
      <c r="D10946">
        <v>0.68172299999999997</v>
      </c>
    </row>
    <row r="10947" spans="1:4" x14ac:dyDescent="0.2">
      <c r="A10947" t="s">
        <v>14318</v>
      </c>
      <c r="B10947">
        <v>0.420319</v>
      </c>
      <c r="C10947">
        <v>0.579681</v>
      </c>
      <c r="D10947">
        <v>0.420319</v>
      </c>
    </row>
    <row r="10948" spans="1:4" x14ac:dyDescent="0.2">
      <c r="A10948" t="s">
        <v>14319</v>
      </c>
      <c r="B10948">
        <v>0.44834600000000002</v>
      </c>
      <c r="C10948">
        <v>0.55165399999999998</v>
      </c>
      <c r="D10948">
        <v>0.44834600000000002</v>
      </c>
    </row>
    <row r="10949" spans="1:4" x14ac:dyDescent="0.2">
      <c r="A10949" t="s">
        <v>14320</v>
      </c>
      <c r="B10949">
        <v>0.47636000000000001</v>
      </c>
      <c r="C10949">
        <v>0.52363999999999999</v>
      </c>
      <c r="D10949">
        <v>0.47636000000000001</v>
      </c>
    </row>
    <row r="10950" spans="1:4" x14ac:dyDescent="0.2">
      <c r="A10950" t="s">
        <v>14321</v>
      </c>
      <c r="B10950">
        <v>0.504382</v>
      </c>
      <c r="C10950">
        <v>0.495618</v>
      </c>
      <c r="D10950">
        <v>0.504382</v>
      </c>
    </row>
    <row r="10951" spans="1:4" x14ac:dyDescent="0.2">
      <c r="A10951" t="s">
        <v>14322</v>
      </c>
      <c r="B10951">
        <v>0.53241000000000005</v>
      </c>
      <c r="C10951">
        <v>0.46759000000000001</v>
      </c>
      <c r="D10951">
        <v>0.53241000000000005</v>
      </c>
    </row>
    <row r="10952" spans="1:4" x14ac:dyDescent="0.2">
      <c r="A10952" t="s">
        <v>14323</v>
      </c>
      <c r="B10952">
        <v>0.56042400000000003</v>
      </c>
      <c r="C10952">
        <v>0.43957600000000002</v>
      </c>
      <c r="D10952">
        <v>0.56042400000000003</v>
      </c>
    </row>
    <row r="10953" spans="1:4" x14ac:dyDescent="0.2">
      <c r="A10953" t="s">
        <v>14324</v>
      </c>
      <c r="B10953">
        <v>0.58844399999999997</v>
      </c>
      <c r="C10953">
        <v>0.41155599999999998</v>
      </c>
      <c r="D10953">
        <v>0.58844399999999997</v>
      </c>
    </row>
    <row r="10954" spans="1:4" x14ac:dyDescent="0.2">
      <c r="A10954" t="s">
        <v>14325</v>
      </c>
      <c r="B10954">
        <v>0.61646699999999999</v>
      </c>
      <c r="C10954">
        <v>0.38353300000000001</v>
      </c>
      <c r="D10954">
        <v>0.61646699999999999</v>
      </c>
    </row>
    <row r="10955" spans="1:4" x14ac:dyDescent="0.2">
      <c r="A10955" t="s">
        <v>14326</v>
      </c>
      <c r="B10955">
        <v>0.64448799999999995</v>
      </c>
      <c r="C10955">
        <v>0.35551199999999999</v>
      </c>
      <c r="D10955">
        <v>0.64448799999999995</v>
      </c>
    </row>
    <row r="10956" spans="1:4" x14ac:dyDescent="0.2">
      <c r="A10956" t="s">
        <v>14327</v>
      </c>
      <c r="B10956">
        <v>0.67251000000000005</v>
      </c>
      <c r="C10956">
        <v>0.32749</v>
      </c>
      <c r="D10956">
        <v>0.67251000000000005</v>
      </c>
    </row>
    <row r="10957" spans="1:4" x14ac:dyDescent="0.2">
      <c r="A10957" t="s">
        <v>14328</v>
      </c>
      <c r="B10957">
        <v>0.70053699999999997</v>
      </c>
      <c r="C10957">
        <v>0.29946299999999998</v>
      </c>
      <c r="D10957">
        <v>0.70053699999999997</v>
      </c>
    </row>
    <row r="10958" spans="1:4" x14ac:dyDescent="0.2">
      <c r="A10958" t="s">
        <v>14329</v>
      </c>
      <c r="B10958">
        <v>0.38670199999999999</v>
      </c>
      <c r="C10958">
        <v>0.61329800000000001</v>
      </c>
      <c r="D10958">
        <v>0.38670199999999999</v>
      </c>
    </row>
    <row r="10959" spans="1:4" x14ac:dyDescent="0.2">
      <c r="A10959" t="s">
        <v>14330</v>
      </c>
      <c r="B10959">
        <v>0.41248299999999999</v>
      </c>
      <c r="C10959">
        <v>0.58751699999999996</v>
      </c>
      <c r="D10959">
        <v>0.41248299999999999</v>
      </c>
    </row>
    <row r="10960" spans="1:4" x14ac:dyDescent="0.2">
      <c r="A10960" t="s">
        <v>14331</v>
      </c>
      <c r="B10960">
        <v>0.43826100000000001</v>
      </c>
      <c r="C10960">
        <v>0.56173899999999999</v>
      </c>
      <c r="D10960">
        <v>0.43826100000000001</v>
      </c>
    </row>
    <row r="10961" spans="1:4" x14ac:dyDescent="0.2">
      <c r="A10961" t="s">
        <v>14332</v>
      </c>
      <c r="B10961">
        <v>0.46403899999999998</v>
      </c>
      <c r="C10961">
        <v>0.53596100000000002</v>
      </c>
      <c r="D10961">
        <v>0.46403899999999998</v>
      </c>
    </row>
    <row r="10962" spans="1:4" x14ac:dyDescent="0.2">
      <c r="A10962" t="s">
        <v>14333</v>
      </c>
      <c r="B10962">
        <v>0.48982100000000001</v>
      </c>
      <c r="C10962">
        <v>0.51017900000000005</v>
      </c>
      <c r="D10962">
        <v>0.48982100000000001</v>
      </c>
    </row>
    <row r="10963" spans="1:4" x14ac:dyDescent="0.2">
      <c r="A10963" t="s">
        <v>14334</v>
      </c>
      <c r="B10963">
        <v>0.51560099999999998</v>
      </c>
      <c r="C10963">
        <v>0.48439900000000002</v>
      </c>
      <c r="D10963">
        <v>0.51560099999999998</v>
      </c>
    </row>
    <row r="10964" spans="1:4" x14ac:dyDescent="0.2">
      <c r="A10964" t="s">
        <v>14335</v>
      </c>
      <c r="B10964">
        <v>0.541381</v>
      </c>
      <c r="C10964">
        <v>0.458619</v>
      </c>
      <c r="D10964">
        <v>0.541381</v>
      </c>
    </row>
    <row r="10965" spans="1:4" x14ac:dyDescent="0.2">
      <c r="A10965" t="s">
        <v>14336</v>
      </c>
      <c r="B10965">
        <v>0.56716</v>
      </c>
      <c r="C10965">
        <v>0.43284</v>
      </c>
      <c r="D10965">
        <v>0.56716</v>
      </c>
    </row>
    <row r="10966" spans="1:4" x14ac:dyDescent="0.2">
      <c r="A10966" t="s">
        <v>14337</v>
      </c>
      <c r="B10966">
        <v>0.59293899999999999</v>
      </c>
      <c r="C10966">
        <v>0.40706100000000001</v>
      </c>
      <c r="D10966">
        <v>0.59293899999999999</v>
      </c>
    </row>
    <row r="10967" spans="1:4" x14ac:dyDescent="0.2">
      <c r="A10967" t="s">
        <v>14338</v>
      </c>
      <c r="B10967">
        <v>0.61872099999999997</v>
      </c>
      <c r="C10967">
        <v>0.38127899999999998</v>
      </c>
      <c r="D10967">
        <v>0.61872099999999997</v>
      </c>
    </row>
    <row r="10968" spans="1:4" x14ac:dyDescent="0.2">
      <c r="A10968" t="s">
        <v>14339</v>
      </c>
      <c r="B10968">
        <v>0.64450099999999999</v>
      </c>
      <c r="C10968">
        <v>0.35549900000000001</v>
      </c>
      <c r="D10968">
        <v>0.64450099999999999</v>
      </c>
    </row>
    <row r="10969" spans="1:4" x14ac:dyDescent="0.2">
      <c r="A10969" t="s">
        <v>14340</v>
      </c>
      <c r="B10969">
        <v>0.30861300000000003</v>
      </c>
      <c r="C10969">
        <v>0.69138699999999997</v>
      </c>
      <c r="D10969">
        <v>0.30861300000000003</v>
      </c>
    </row>
    <row r="10970" spans="1:4" x14ac:dyDescent="0.2">
      <c r="A10970" t="s">
        <v>14341</v>
      </c>
      <c r="B10970">
        <v>0.32918999999999998</v>
      </c>
      <c r="C10970">
        <v>0.67081000000000002</v>
      </c>
      <c r="D10970">
        <v>0.32918999999999998</v>
      </c>
    </row>
    <row r="10971" spans="1:4" x14ac:dyDescent="0.2">
      <c r="A10971" t="s">
        <v>14342</v>
      </c>
      <c r="B10971">
        <v>0.34976400000000002</v>
      </c>
      <c r="C10971">
        <v>0.65023600000000004</v>
      </c>
      <c r="D10971">
        <v>0.34976400000000002</v>
      </c>
    </row>
    <row r="10972" spans="1:4" x14ac:dyDescent="0.2">
      <c r="A10972" t="s">
        <v>14343</v>
      </c>
      <c r="B10972">
        <v>0.37033899999999997</v>
      </c>
      <c r="C10972">
        <v>0.62966100000000003</v>
      </c>
      <c r="D10972">
        <v>0.37033899999999997</v>
      </c>
    </row>
    <row r="10973" spans="1:4" x14ac:dyDescent="0.2">
      <c r="A10973" t="s">
        <v>14344</v>
      </c>
      <c r="B10973">
        <v>0.39091399999999998</v>
      </c>
      <c r="C10973">
        <v>0.60908600000000002</v>
      </c>
      <c r="D10973">
        <v>0.39091399999999998</v>
      </c>
    </row>
    <row r="10974" spans="1:4" x14ac:dyDescent="0.2">
      <c r="A10974" t="s">
        <v>14345</v>
      </c>
      <c r="B10974">
        <v>0.41149000000000002</v>
      </c>
      <c r="C10974">
        <v>0.58850999999999998</v>
      </c>
      <c r="D10974">
        <v>0.41149000000000002</v>
      </c>
    </row>
    <row r="10975" spans="1:4" x14ac:dyDescent="0.2">
      <c r="A10975" t="s">
        <v>14346</v>
      </c>
      <c r="B10975">
        <v>0.432064</v>
      </c>
      <c r="C10975">
        <v>0.567936</v>
      </c>
      <c r="D10975">
        <v>0.432064</v>
      </c>
    </row>
    <row r="10976" spans="1:4" x14ac:dyDescent="0.2">
      <c r="A10976" t="s">
        <v>14347</v>
      </c>
      <c r="B10976">
        <v>0.45263700000000001</v>
      </c>
      <c r="C10976">
        <v>0.54736300000000004</v>
      </c>
      <c r="D10976">
        <v>0.45263700000000001</v>
      </c>
    </row>
    <row r="10977" spans="1:4" x14ac:dyDescent="0.2">
      <c r="A10977" t="s">
        <v>14348</v>
      </c>
      <c r="B10977">
        <v>0.47320499999999999</v>
      </c>
      <c r="C10977">
        <v>0.52679500000000001</v>
      </c>
      <c r="D10977">
        <v>0.47320499999999999</v>
      </c>
    </row>
    <row r="10978" spans="1:4" x14ac:dyDescent="0.2">
      <c r="A10978" t="s">
        <v>14349</v>
      </c>
      <c r="B10978">
        <v>0.493786</v>
      </c>
      <c r="C10978">
        <v>0.50621400000000005</v>
      </c>
      <c r="D10978">
        <v>0.493786</v>
      </c>
    </row>
    <row r="10979" spans="1:4" x14ac:dyDescent="0.2">
      <c r="A10979" t="s">
        <v>14350</v>
      </c>
      <c r="B10979">
        <v>0.51436099999999996</v>
      </c>
      <c r="C10979">
        <v>0.48563899999999999</v>
      </c>
      <c r="D10979">
        <v>0.51436099999999996</v>
      </c>
    </row>
    <row r="10980" spans="1:4" x14ac:dyDescent="0.2">
      <c r="A10980" t="s">
        <v>14351</v>
      </c>
      <c r="B10980">
        <v>0.38016800000000001</v>
      </c>
      <c r="C10980">
        <v>0.61983200000000005</v>
      </c>
      <c r="D10980">
        <v>0.38016800000000001</v>
      </c>
    </row>
    <row r="10981" spans="1:4" x14ac:dyDescent="0.2">
      <c r="A10981" t="s">
        <v>14352</v>
      </c>
      <c r="B10981">
        <v>0.40551500000000001</v>
      </c>
      <c r="C10981">
        <v>0.59448500000000004</v>
      </c>
      <c r="D10981">
        <v>0.40551500000000001</v>
      </c>
    </row>
    <row r="10982" spans="1:4" x14ac:dyDescent="0.2">
      <c r="A10982" t="s">
        <v>14353</v>
      </c>
      <c r="B10982">
        <v>0.43085699999999999</v>
      </c>
      <c r="C10982">
        <v>0.56914299999999995</v>
      </c>
      <c r="D10982">
        <v>0.43085699999999999</v>
      </c>
    </row>
    <row r="10983" spans="1:4" x14ac:dyDescent="0.2">
      <c r="A10983" t="s">
        <v>14354</v>
      </c>
      <c r="B10983">
        <v>0.45620100000000002</v>
      </c>
      <c r="C10983">
        <v>0.54379900000000003</v>
      </c>
      <c r="D10983">
        <v>0.45620100000000002</v>
      </c>
    </row>
    <row r="10984" spans="1:4" x14ac:dyDescent="0.2">
      <c r="A10984" t="s">
        <v>14355</v>
      </c>
      <c r="B10984">
        <v>0.481545</v>
      </c>
      <c r="C10984">
        <v>0.518455</v>
      </c>
      <c r="D10984">
        <v>0.481545</v>
      </c>
    </row>
    <row r="10985" spans="1:4" x14ac:dyDescent="0.2">
      <c r="A10985" t="s">
        <v>14356</v>
      </c>
      <c r="B10985">
        <v>0.50689099999999998</v>
      </c>
      <c r="C10985">
        <v>0.49310900000000002</v>
      </c>
      <c r="D10985">
        <v>0.50689099999999998</v>
      </c>
    </row>
    <row r="10986" spans="1:4" x14ac:dyDescent="0.2">
      <c r="A10986" t="s">
        <v>14357</v>
      </c>
      <c r="B10986">
        <v>0.53223699999999996</v>
      </c>
      <c r="C10986">
        <v>0.46776299999999998</v>
      </c>
      <c r="D10986">
        <v>0.53223699999999996</v>
      </c>
    </row>
    <row r="10987" spans="1:4" x14ac:dyDescent="0.2">
      <c r="A10987" t="s">
        <v>14358</v>
      </c>
      <c r="B10987">
        <v>0.55757900000000005</v>
      </c>
      <c r="C10987">
        <v>0.44242100000000001</v>
      </c>
      <c r="D10987">
        <v>0.55757900000000005</v>
      </c>
    </row>
    <row r="10988" spans="1:4" x14ac:dyDescent="0.2">
      <c r="A10988" t="s">
        <v>14359</v>
      </c>
      <c r="B10988">
        <v>0.58292100000000002</v>
      </c>
      <c r="C10988">
        <v>0.41707899999999998</v>
      </c>
      <c r="D10988">
        <v>0.58292100000000002</v>
      </c>
    </row>
    <row r="10989" spans="1:4" x14ac:dyDescent="0.2">
      <c r="A10989" t="s">
        <v>14360</v>
      </c>
      <c r="B10989">
        <v>0.60826599999999997</v>
      </c>
      <c r="C10989">
        <v>0.39173400000000003</v>
      </c>
      <c r="D10989">
        <v>0.60826599999999997</v>
      </c>
    </row>
    <row r="10990" spans="1:4" x14ac:dyDescent="0.2">
      <c r="A10990" t="s">
        <v>14361</v>
      </c>
      <c r="B10990">
        <v>0.63361199999999995</v>
      </c>
      <c r="C10990">
        <v>0.36638799999999999</v>
      </c>
      <c r="D10990">
        <v>0.63361199999999995</v>
      </c>
    </row>
    <row r="10991" spans="1:4" x14ac:dyDescent="0.2">
      <c r="A10991" t="s">
        <v>14362</v>
      </c>
      <c r="B10991">
        <v>0.30944500000000003</v>
      </c>
      <c r="C10991">
        <v>0.69055500000000003</v>
      </c>
      <c r="D10991">
        <v>0.30944500000000003</v>
      </c>
    </row>
    <row r="10992" spans="1:4" x14ac:dyDescent="0.2">
      <c r="A10992" t="s">
        <v>14363</v>
      </c>
      <c r="B10992">
        <v>0.33007700000000001</v>
      </c>
      <c r="C10992">
        <v>0.66992300000000005</v>
      </c>
      <c r="D10992">
        <v>0.33007700000000001</v>
      </c>
    </row>
    <row r="10993" spans="1:4" x14ac:dyDescent="0.2">
      <c r="A10993" t="s">
        <v>14364</v>
      </c>
      <c r="B10993">
        <v>0.35070800000000002</v>
      </c>
      <c r="C10993">
        <v>0.64929199999999998</v>
      </c>
      <c r="D10993">
        <v>0.35070800000000002</v>
      </c>
    </row>
    <row r="10994" spans="1:4" x14ac:dyDescent="0.2">
      <c r="A10994" t="s">
        <v>14365</v>
      </c>
      <c r="B10994">
        <v>0.371338</v>
      </c>
      <c r="C10994">
        <v>0.62866200000000005</v>
      </c>
      <c r="D10994">
        <v>0.371338</v>
      </c>
    </row>
    <row r="10995" spans="1:4" x14ac:dyDescent="0.2">
      <c r="A10995" t="s">
        <v>14366</v>
      </c>
      <c r="B10995">
        <v>0.39196700000000001</v>
      </c>
      <c r="C10995">
        <v>0.60803300000000005</v>
      </c>
      <c r="D10995">
        <v>0.39196700000000001</v>
      </c>
    </row>
    <row r="10996" spans="1:4" x14ac:dyDescent="0.2">
      <c r="A10996" t="s">
        <v>14367</v>
      </c>
      <c r="B10996">
        <v>0.41259899999999999</v>
      </c>
      <c r="C10996">
        <v>0.58740099999999995</v>
      </c>
      <c r="D10996">
        <v>0.41259899999999999</v>
      </c>
    </row>
    <row r="10997" spans="1:4" x14ac:dyDescent="0.2">
      <c r="A10997" t="s">
        <v>14368</v>
      </c>
      <c r="B10997">
        <v>0.433228</v>
      </c>
      <c r="C10997">
        <v>0.56677200000000005</v>
      </c>
      <c r="D10997">
        <v>0.433228</v>
      </c>
    </row>
    <row r="10998" spans="1:4" x14ac:dyDescent="0.2">
      <c r="A10998" t="s">
        <v>14369</v>
      </c>
      <c r="B10998">
        <v>0.45385700000000001</v>
      </c>
      <c r="C10998">
        <v>0.54614300000000005</v>
      </c>
      <c r="D10998">
        <v>0.45385700000000001</v>
      </c>
    </row>
    <row r="10999" spans="1:4" x14ac:dyDescent="0.2">
      <c r="A10999" t="s">
        <v>14370</v>
      </c>
      <c r="B10999">
        <v>0.47449200000000002</v>
      </c>
      <c r="C10999">
        <v>0.52550799999999998</v>
      </c>
      <c r="D10999">
        <v>0.47449200000000002</v>
      </c>
    </row>
    <row r="11000" spans="1:4" x14ac:dyDescent="0.2">
      <c r="A11000" t="s">
        <v>14371</v>
      </c>
      <c r="B11000">
        <v>0.495116</v>
      </c>
      <c r="C11000">
        <v>0.504884</v>
      </c>
      <c r="D11000">
        <v>0.495116</v>
      </c>
    </row>
    <row r="11001" spans="1:4" x14ac:dyDescent="0.2">
      <c r="A11001" t="s">
        <v>14372</v>
      </c>
      <c r="B11001">
        <v>0.51574699999999996</v>
      </c>
      <c r="C11001">
        <v>0.48425299999999999</v>
      </c>
      <c r="D11001">
        <v>0.51574699999999996</v>
      </c>
    </row>
    <row r="11002" spans="1:4" x14ac:dyDescent="0.2">
      <c r="A11002" t="s">
        <v>14373</v>
      </c>
      <c r="B11002">
        <v>0.382967</v>
      </c>
      <c r="C11002">
        <v>0.61703300000000005</v>
      </c>
      <c r="D11002">
        <v>0.382967</v>
      </c>
    </row>
    <row r="11003" spans="1:4" x14ac:dyDescent="0.2">
      <c r="A11003" t="s">
        <v>14374</v>
      </c>
      <c r="B11003">
        <v>0.408501</v>
      </c>
      <c r="C11003">
        <v>0.591499</v>
      </c>
      <c r="D11003">
        <v>0.408501</v>
      </c>
    </row>
    <row r="11004" spans="1:4" x14ac:dyDescent="0.2">
      <c r="A11004" t="s">
        <v>14375</v>
      </c>
      <c r="B11004">
        <v>0.434029</v>
      </c>
      <c r="C11004">
        <v>0.565971</v>
      </c>
      <c r="D11004">
        <v>0.434029</v>
      </c>
    </row>
    <row r="11005" spans="1:4" x14ac:dyDescent="0.2">
      <c r="A11005" t="s">
        <v>14376</v>
      </c>
      <c r="B11005">
        <v>0.459567</v>
      </c>
      <c r="C11005">
        <v>0.54043300000000005</v>
      </c>
      <c r="D11005">
        <v>0.459567</v>
      </c>
    </row>
    <row r="11006" spans="1:4" x14ac:dyDescent="0.2">
      <c r="A11006" t="s">
        <v>14377</v>
      </c>
      <c r="B11006">
        <v>0.48509799999999997</v>
      </c>
      <c r="C11006">
        <v>0.51490199999999997</v>
      </c>
      <c r="D11006">
        <v>0.48509799999999997</v>
      </c>
    </row>
    <row r="11007" spans="1:4" x14ac:dyDescent="0.2">
      <c r="A11007" t="s">
        <v>14378</v>
      </c>
      <c r="B11007">
        <v>0.51061800000000002</v>
      </c>
      <c r="C11007">
        <v>0.48938199999999998</v>
      </c>
      <c r="D11007">
        <v>0.51061800000000002</v>
      </c>
    </row>
    <row r="11008" spans="1:4" x14ac:dyDescent="0.2">
      <c r="A11008" t="s">
        <v>14379</v>
      </c>
      <c r="B11008">
        <v>0.53614600000000001</v>
      </c>
      <c r="C11008">
        <v>0.46385399999999999</v>
      </c>
      <c r="D11008">
        <v>0.53614600000000001</v>
      </c>
    </row>
    <row r="11009" spans="1:4" x14ac:dyDescent="0.2">
      <c r="A11009" t="s">
        <v>14380</v>
      </c>
      <c r="B11009">
        <v>0.56168399999999996</v>
      </c>
      <c r="C11009">
        <v>0.43831599999999998</v>
      </c>
      <c r="D11009">
        <v>0.56168399999999996</v>
      </c>
    </row>
    <row r="11010" spans="1:4" x14ac:dyDescent="0.2">
      <c r="A11010" t="s">
        <v>14381</v>
      </c>
      <c r="B11010">
        <v>0.58721299999999998</v>
      </c>
      <c r="C11010">
        <v>0.41278700000000002</v>
      </c>
      <c r="D11010">
        <v>0.58721299999999998</v>
      </c>
    </row>
    <row r="11011" spans="1:4" x14ac:dyDescent="0.2">
      <c r="A11011" t="s">
        <v>14382</v>
      </c>
      <c r="B11011">
        <v>0.61274600000000001</v>
      </c>
      <c r="C11011">
        <v>0.38725399999999999</v>
      </c>
      <c r="D11011">
        <v>0.61274600000000001</v>
      </c>
    </row>
    <row r="11012" spans="1:4" x14ac:dyDescent="0.2">
      <c r="A11012" t="s">
        <v>14383</v>
      </c>
      <c r="B11012">
        <v>0.63828099999999999</v>
      </c>
      <c r="C11012">
        <v>0.36171900000000001</v>
      </c>
      <c r="D11012">
        <v>0.63828099999999999</v>
      </c>
    </row>
    <row r="11013" spans="1:4" x14ac:dyDescent="0.2">
      <c r="A11013" t="s">
        <v>14384</v>
      </c>
      <c r="B11013">
        <v>0.30572199999999999</v>
      </c>
      <c r="C11013">
        <v>0.69427799999999995</v>
      </c>
      <c r="D11013">
        <v>0.30572199999999999</v>
      </c>
    </row>
    <row r="11014" spans="1:4" x14ac:dyDescent="0.2">
      <c r="A11014" t="s">
        <v>14385</v>
      </c>
      <c r="B11014">
        <v>0.32610800000000001</v>
      </c>
      <c r="C11014">
        <v>0.67389200000000005</v>
      </c>
      <c r="D11014">
        <v>0.32610800000000001</v>
      </c>
    </row>
    <row r="11015" spans="1:4" x14ac:dyDescent="0.2">
      <c r="A11015" t="s">
        <v>14386</v>
      </c>
      <c r="B11015">
        <v>0.34648699999999999</v>
      </c>
      <c r="C11015">
        <v>0.65351300000000001</v>
      </c>
      <c r="D11015">
        <v>0.34648699999999999</v>
      </c>
    </row>
    <row r="11016" spans="1:4" x14ac:dyDescent="0.2">
      <c r="A11016" t="s">
        <v>14387</v>
      </c>
      <c r="B11016">
        <v>0.36687199999999998</v>
      </c>
      <c r="C11016">
        <v>0.63312800000000002</v>
      </c>
      <c r="D11016">
        <v>0.36687199999999998</v>
      </c>
    </row>
    <row r="11017" spans="1:4" x14ac:dyDescent="0.2">
      <c r="A11017" t="s">
        <v>14388</v>
      </c>
      <c r="B11017">
        <v>0.38725300000000001</v>
      </c>
      <c r="C11017">
        <v>0.61274700000000004</v>
      </c>
      <c r="D11017">
        <v>0.38725300000000001</v>
      </c>
    </row>
    <row r="11018" spans="1:4" x14ac:dyDescent="0.2">
      <c r="A11018" t="s">
        <v>14389</v>
      </c>
      <c r="B11018">
        <v>0.407636</v>
      </c>
      <c r="C11018">
        <v>0.592364</v>
      </c>
      <c r="D11018">
        <v>0.407636</v>
      </c>
    </row>
    <row r="11019" spans="1:4" x14ac:dyDescent="0.2">
      <c r="A11019" t="s">
        <v>14390</v>
      </c>
      <c r="B11019">
        <v>0.42801899999999998</v>
      </c>
      <c r="C11019">
        <v>0.57198099999999996</v>
      </c>
      <c r="D11019">
        <v>0.42801899999999998</v>
      </c>
    </row>
    <row r="11020" spans="1:4" x14ac:dyDescent="0.2">
      <c r="A11020" t="s">
        <v>14391</v>
      </c>
      <c r="B11020">
        <v>0.44839899999999999</v>
      </c>
      <c r="C11020">
        <v>0.55160100000000001</v>
      </c>
      <c r="D11020">
        <v>0.44839899999999999</v>
      </c>
    </row>
    <row r="11021" spans="1:4" x14ac:dyDescent="0.2">
      <c r="A11021" t="s">
        <v>14392</v>
      </c>
      <c r="B11021">
        <v>0.46877999999999997</v>
      </c>
      <c r="C11021">
        <v>0.53122000000000003</v>
      </c>
      <c r="D11021">
        <v>0.46877999999999997</v>
      </c>
    </row>
    <row r="11022" spans="1:4" x14ac:dyDescent="0.2">
      <c r="A11022" t="s">
        <v>14393</v>
      </c>
      <c r="B11022">
        <v>0.48916199999999999</v>
      </c>
      <c r="C11022">
        <v>0.51083800000000001</v>
      </c>
      <c r="D11022">
        <v>0.48916199999999999</v>
      </c>
    </row>
    <row r="11023" spans="1:4" x14ac:dyDescent="0.2">
      <c r="A11023" t="s">
        <v>14394</v>
      </c>
      <c r="B11023">
        <v>0.50953999999999999</v>
      </c>
      <c r="C11023">
        <v>0.49046000000000001</v>
      </c>
      <c r="D11023">
        <v>0.50953999999999999</v>
      </c>
    </row>
    <row r="11024" spans="1:4" x14ac:dyDescent="0.2">
      <c r="A11024" t="s">
        <v>14395</v>
      </c>
      <c r="B11024">
        <v>0.46243200000000001</v>
      </c>
      <c r="C11024">
        <v>0.53756800000000005</v>
      </c>
      <c r="D11024">
        <v>0.46243200000000001</v>
      </c>
    </row>
    <row r="11025" spans="1:4" x14ac:dyDescent="0.2">
      <c r="A11025" t="s">
        <v>14396</v>
      </c>
      <c r="B11025">
        <v>0.49325999999999998</v>
      </c>
      <c r="C11025">
        <v>0.50673999999999997</v>
      </c>
      <c r="D11025">
        <v>0.49325999999999998</v>
      </c>
    </row>
    <row r="11026" spans="1:4" x14ac:dyDescent="0.2">
      <c r="A11026" t="s">
        <v>14397</v>
      </c>
      <c r="B11026">
        <v>0.52408900000000003</v>
      </c>
      <c r="C11026">
        <v>0.47591099999999997</v>
      </c>
      <c r="D11026">
        <v>0.52408900000000003</v>
      </c>
    </row>
    <row r="11027" spans="1:4" x14ac:dyDescent="0.2">
      <c r="A11027" t="s">
        <v>14398</v>
      </c>
      <c r="B11027">
        <v>0.55491699999999999</v>
      </c>
      <c r="C11027">
        <v>0.44508300000000001</v>
      </c>
      <c r="D11027">
        <v>0.55491699999999999</v>
      </c>
    </row>
    <row r="11028" spans="1:4" x14ac:dyDescent="0.2">
      <c r="A11028" t="s">
        <v>14399</v>
      </c>
      <c r="B11028">
        <v>0.58574499999999996</v>
      </c>
      <c r="C11028">
        <v>0.41425499999999998</v>
      </c>
      <c r="D11028">
        <v>0.58574499999999996</v>
      </c>
    </row>
    <row r="11029" spans="1:4" x14ac:dyDescent="0.2">
      <c r="A11029" t="s">
        <v>14400</v>
      </c>
      <c r="B11029">
        <v>0.61657700000000004</v>
      </c>
      <c r="C11029">
        <v>0.38342300000000001</v>
      </c>
      <c r="D11029">
        <v>0.61657700000000004</v>
      </c>
    </row>
    <row r="11030" spans="1:4" x14ac:dyDescent="0.2">
      <c r="A11030" t="s">
        <v>14401</v>
      </c>
      <c r="B11030">
        <v>0.64740600000000004</v>
      </c>
      <c r="C11030">
        <v>0.35259400000000002</v>
      </c>
      <c r="D11030">
        <v>0.64740600000000004</v>
      </c>
    </row>
    <row r="11031" spans="1:4" x14ac:dyDescent="0.2">
      <c r="A11031" t="s">
        <v>14402</v>
      </c>
      <c r="B11031">
        <v>0.678234</v>
      </c>
      <c r="C11031">
        <v>0.321766</v>
      </c>
      <c r="D11031">
        <v>0.678234</v>
      </c>
    </row>
    <row r="11032" spans="1:4" x14ac:dyDescent="0.2">
      <c r="A11032" t="s">
        <v>14403</v>
      </c>
      <c r="B11032">
        <v>0.70906400000000003</v>
      </c>
      <c r="C11032">
        <v>0.29093599999999997</v>
      </c>
      <c r="D11032">
        <v>0.70906400000000003</v>
      </c>
    </row>
    <row r="11033" spans="1:4" x14ac:dyDescent="0.2">
      <c r="A11033" t="s">
        <v>14404</v>
      </c>
      <c r="B11033">
        <v>0.73989199999999999</v>
      </c>
      <c r="C11033">
        <v>0.26010800000000001</v>
      </c>
      <c r="D11033">
        <v>0.73989199999999999</v>
      </c>
    </row>
    <row r="11034" spans="1:4" x14ac:dyDescent="0.2">
      <c r="A11034" t="s">
        <v>14405</v>
      </c>
      <c r="B11034">
        <v>0.77071900000000004</v>
      </c>
      <c r="C11034">
        <v>0.22928100000000001</v>
      </c>
      <c r="D11034">
        <v>0.77071900000000004</v>
      </c>
    </row>
    <row r="11035" spans="1:4" x14ac:dyDescent="0.2">
      <c r="A11035" t="s">
        <v>14406</v>
      </c>
      <c r="B11035">
        <v>0.427734</v>
      </c>
      <c r="C11035">
        <v>0.57226600000000005</v>
      </c>
      <c r="D11035">
        <v>0.427734</v>
      </c>
    </row>
    <row r="11036" spans="1:4" x14ac:dyDescent="0.2">
      <c r="A11036" t="s">
        <v>14407</v>
      </c>
      <c r="B11036">
        <v>0.45624900000000002</v>
      </c>
      <c r="C11036">
        <v>0.54375099999999998</v>
      </c>
      <c r="D11036">
        <v>0.45624900000000002</v>
      </c>
    </row>
    <row r="11037" spans="1:4" x14ac:dyDescent="0.2">
      <c r="A11037" t="s">
        <v>14408</v>
      </c>
      <c r="B11037">
        <v>0.484765</v>
      </c>
      <c r="C11037">
        <v>0.515235</v>
      </c>
      <c r="D11037">
        <v>0.484765</v>
      </c>
    </row>
    <row r="11038" spans="1:4" x14ac:dyDescent="0.2">
      <c r="A11038" t="s">
        <v>14409</v>
      </c>
      <c r="B11038">
        <v>0.51328099999999999</v>
      </c>
      <c r="C11038">
        <v>0.48671900000000001</v>
      </c>
      <c r="D11038">
        <v>0.51328099999999999</v>
      </c>
    </row>
    <row r="11039" spans="1:4" x14ac:dyDescent="0.2">
      <c r="A11039" t="s">
        <v>14410</v>
      </c>
      <c r="B11039">
        <v>0.54179600000000006</v>
      </c>
      <c r="C11039">
        <v>0.458204</v>
      </c>
      <c r="D11039">
        <v>0.54179600000000006</v>
      </c>
    </row>
    <row r="11040" spans="1:4" x14ac:dyDescent="0.2">
      <c r="A11040" t="s">
        <v>14411</v>
      </c>
      <c r="B11040">
        <v>0.57030999999999998</v>
      </c>
      <c r="C11040">
        <v>0.42969000000000002</v>
      </c>
      <c r="D11040">
        <v>0.57030999999999998</v>
      </c>
    </row>
    <row r="11041" spans="1:4" x14ac:dyDescent="0.2">
      <c r="A11041" t="s">
        <v>14412</v>
      </c>
      <c r="B11041">
        <v>0.59882599999999997</v>
      </c>
      <c r="C11041">
        <v>0.40117399999999998</v>
      </c>
      <c r="D11041">
        <v>0.59882599999999997</v>
      </c>
    </row>
    <row r="11042" spans="1:4" x14ac:dyDescent="0.2">
      <c r="A11042" t="s">
        <v>14413</v>
      </c>
      <c r="B11042">
        <v>0.62734699999999999</v>
      </c>
      <c r="C11042">
        <v>0.37265300000000001</v>
      </c>
      <c r="D11042">
        <v>0.62734699999999999</v>
      </c>
    </row>
    <row r="11043" spans="1:4" x14ac:dyDescent="0.2">
      <c r="A11043" t="s">
        <v>14414</v>
      </c>
      <c r="B11043">
        <v>0.65586</v>
      </c>
      <c r="C11043">
        <v>0.34414</v>
      </c>
      <c r="D11043">
        <v>0.65586</v>
      </c>
    </row>
    <row r="11044" spans="1:4" x14ac:dyDescent="0.2">
      <c r="A11044" t="s">
        <v>14415</v>
      </c>
      <c r="B11044">
        <v>0.68437499999999996</v>
      </c>
      <c r="C11044">
        <v>0.31562499999999999</v>
      </c>
      <c r="D11044">
        <v>0.68437499999999996</v>
      </c>
    </row>
    <row r="11045" spans="1:4" x14ac:dyDescent="0.2">
      <c r="A11045" t="s">
        <v>14416</v>
      </c>
      <c r="B11045">
        <v>0.71289000000000002</v>
      </c>
      <c r="C11045">
        <v>0.28710999999999998</v>
      </c>
      <c r="D11045">
        <v>0.71289000000000002</v>
      </c>
    </row>
    <row r="11046" spans="1:4" x14ac:dyDescent="0.2">
      <c r="A11046" t="s">
        <v>14417</v>
      </c>
      <c r="B11046">
        <v>0.29743900000000001</v>
      </c>
      <c r="C11046">
        <v>0.70256099999999999</v>
      </c>
      <c r="D11046">
        <v>0.29743900000000001</v>
      </c>
    </row>
    <row r="11047" spans="1:4" x14ac:dyDescent="0.2">
      <c r="A11047" t="s">
        <v>14418</v>
      </c>
      <c r="B11047">
        <v>0.31726399999999999</v>
      </c>
      <c r="C11047">
        <v>0.68273600000000001</v>
      </c>
      <c r="D11047">
        <v>0.31726399999999999</v>
      </c>
    </row>
    <row r="11048" spans="1:4" x14ac:dyDescent="0.2">
      <c r="A11048" t="s">
        <v>14419</v>
      </c>
      <c r="B11048">
        <v>0.337094</v>
      </c>
      <c r="C11048">
        <v>0.662906</v>
      </c>
      <c r="D11048">
        <v>0.337094</v>
      </c>
    </row>
    <row r="11049" spans="1:4" x14ac:dyDescent="0.2">
      <c r="A11049" t="s">
        <v>14420</v>
      </c>
      <c r="B11049">
        <v>0.35692400000000002</v>
      </c>
      <c r="C11049">
        <v>0.64307599999999998</v>
      </c>
      <c r="D11049">
        <v>0.35692400000000002</v>
      </c>
    </row>
    <row r="11050" spans="1:4" x14ac:dyDescent="0.2">
      <c r="A11050" t="s">
        <v>14421</v>
      </c>
      <c r="B11050">
        <v>0.37675900000000001</v>
      </c>
      <c r="C11050">
        <v>0.62324100000000004</v>
      </c>
      <c r="D11050">
        <v>0.37675900000000001</v>
      </c>
    </row>
    <row r="11051" spans="1:4" x14ac:dyDescent="0.2">
      <c r="A11051" t="s">
        <v>14422</v>
      </c>
      <c r="B11051">
        <v>0.39658199999999999</v>
      </c>
      <c r="C11051">
        <v>0.60341800000000001</v>
      </c>
      <c r="D11051">
        <v>0.39658199999999999</v>
      </c>
    </row>
    <row r="11052" spans="1:4" x14ac:dyDescent="0.2">
      <c r="A11052" t="s">
        <v>14423</v>
      </c>
      <c r="B11052">
        <v>0.416412</v>
      </c>
      <c r="C11052">
        <v>0.583588</v>
      </c>
      <c r="D11052">
        <v>0.416412</v>
      </c>
    </row>
    <row r="11053" spans="1:4" x14ac:dyDescent="0.2">
      <c r="A11053" t="s">
        <v>14424</v>
      </c>
      <c r="B11053">
        <v>0.43624099999999999</v>
      </c>
      <c r="C11053">
        <v>0.56375900000000001</v>
      </c>
      <c r="D11053">
        <v>0.43624099999999999</v>
      </c>
    </row>
    <row r="11054" spans="1:4" x14ac:dyDescent="0.2">
      <c r="A11054" t="s">
        <v>14425</v>
      </c>
      <c r="B11054">
        <v>0.456069</v>
      </c>
      <c r="C11054">
        <v>0.54393100000000005</v>
      </c>
      <c r="D11054">
        <v>0.456069</v>
      </c>
    </row>
    <row r="11055" spans="1:4" x14ac:dyDescent="0.2">
      <c r="A11055" t="s">
        <v>14426</v>
      </c>
      <c r="B11055">
        <v>0.47589799999999999</v>
      </c>
      <c r="C11055">
        <v>0.52410199999999996</v>
      </c>
      <c r="D11055">
        <v>0.47589799999999999</v>
      </c>
    </row>
    <row r="11056" spans="1:4" x14ac:dyDescent="0.2">
      <c r="A11056" t="s">
        <v>14427</v>
      </c>
      <c r="B11056">
        <v>0.49572699999999997</v>
      </c>
      <c r="C11056">
        <v>0.50427299999999997</v>
      </c>
      <c r="D11056">
        <v>0.49572699999999997</v>
      </c>
    </row>
    <row r="11057" spans="1:4" x14ac:dyDescent="0.2">
      <c r="A11057" t="s">
        <v>14428</v>
      </c>
      <c r="B11057">
        <v>0.36286499999999999</v>
      </c>
      <c r="C11057">
        <v>0.63713500000000001</v>
      </c>
      <c r="D11057">
        <v>0.36286499999999999</v>
      </c>
    </row>
    <row r="11058" spans="1:4" x14ac:dyDescent="0.2">
      <c r="A11058" t="s">
        <v>14429</v>
      </c>
      <c r="B11058">
        <v>0.38706000000000002</v>
      </c>
      <c r="C11058">
        <v>0.61294000000000004</v>
      </c>
      <c r="D11058">
        <v>0.38706000000000002</v>
      </c>
    </row>
    <row r="11059" spans="1:4" x14ac:dyDescent="0.2">
      <c r="A11059" t="s">
        <v>14430</v>
      </c>
      <c r="B11059">
        <v>0.41125299999999998</v>
      </c>
      <c r="C11059">
        <v>0.58874700000000002</v>
      </c>
      <c r="D11059">
        <v>0.41125299999999998</v>
      </c>
    </row>
    <row r="11060" spans="1:4" x14ac:dyDescent="0.2">
      <c r="A11060" t="s">
        <v>14431</v>
      </c>
      <c r="B11060">
        <v>0.435442</v>
      </c>
      <c r="C11060">
        <v>0.564558</v>
      </c>
      <c r="D11060">
        <v>0.435442</v>
      </c>
    </row>
    <row r="11061" spans="1:4" x14ac:dyDescent="0.2">
      <c r="A11061" t="s">
        <v>14432</v>
      </c>
      <c r="B11061">
        <v>0.45963300000000001</v>
      </c>
      <c r="C11061">
        <v>0.54036700000000004</v>
      </c>
      <c r="D11061">
        <v>0.45963300000000001</v>
      </c>
    </row>
    <row r="11062" spans="1:4" x14ac:dyDescent="0.2">
      <c r="A11062" t="s">
        <v>14433</v>
      </c>
      <c r="B11062">
        <v>0.48382399999999998</v>
      </c>
      <c r="C11062">
        <v>0.51617599999999997</v>
      </c>
      <c r="D11062">
        <v>0.48382399999999998</v>
      </c>
    </row>
    <row r="11063" spans="1:4" x14ac:dyDescent="0.2">
      <c r="A11063" t="s">
        <v>14434</v>
      </c>
      <c r="B11063">
        <v>0.50801499999999999</v>
      </c>
      <c r="C11063">
        <v>0.49198500000000001</v>
      </c>
      <c r="D11063">
        <v>0.50801499999999999</v>
      </c>
    </row>
    <row r="11064" spans="1:4" x14ac:dyDescent="0.2">
      <c r="A11064" t="s">
        <v>14435</v>
      </c>
      <c r="B11064">
        <v>0.53220699999999999</v>
      </c>
      <c r="C11064">
        <v>0.46779300000000001</v>
      </c>
      <c r="D11064">
        <v>0.53220699999999999</v>
      </c>
    </row>
    <row r="11065" spans="1:4" x14ac:dyDescent="0.2">
      <c r="A11065" t="s">
        <v>14436</v>
      </c>
      <c r="B11065">
        <v>0.55639799999999995</v>
      </c>
      <c r="C11065">
        <v>0.443602</v>
      </c>
      <c r="D11065">
        <v>0.55639799999999995</v>
      </c>
    </row>
    <row r="11066" spans="1:4" x14ac:dyDescent="0.2">
      <c r="A11066" t="s">
        <v>14437</v>
      </c>
      <c r="B11066">
        <v>0.58058699999999996</v>
      </c>
      <c r="C11066">
        <v>0.41941299999999998</v>
      </c>
      <c r="D11066">
        <v>0.58058699999999996</v>
      </c>
    </row>
    <row r="11067" spans="1:4" x14ac:dyDescent="0.2">
      <c r="A11067" t="s">
        <v>14438</v>
      </c>
      <c r="B11067">
        <v>0.60477700000000001</v>
      </c>
      <c r="C11067">
        <v>0.39522299999999999</v>
      </c>
      <c r="D11067">
        <v>0.60477700000000001</v>
      </c>
    </row>
    <row r="11068" spans="1:4" x14ac:dyDescent="0.2">
      <c r="A11068" t="s">
        <v>14439</v>
      </c>
      <c r="B11068">
        <v>0.35579100000000002</v>
      </c>
      <c r="C11068">
        <v>0.64420900000000003</v>
      </c>
      <c r="D11068">
        <v>0.35579100000000002</v>
      </c>
    </row>
    <row r="11069" spans="1:4" x14ac:dyDescent="0.2">
      <c r="A11069" t="s">
        <v>14440</v>
      </c>
      <c r="B11069">
        <v>0.37951000000000001</v>
      </c>
      <c r="C11069">
        <v>0.62048999999999999</v>
      </c>
      <c r="D11069">
        <v>0.37951000000000001</v>
      </c>
    </row>
    <row r="11070" spans="1:4" x14ac:dyDescent="0.2">
      <c r="A11070" t="s">
        <v>14441</v>
      </c>
      <c r="B11070">
        <v>0.40323199999999998</v>
      </c>
      <c r="C11070">
        <v>0.59676799999999997</v>
      </c>
      <c r="D11070">
        <v>0.40323199999999998</v>
      </c>
    </row>
    <row r="11071" spans="1:4" x14ac:dyDescent="0.2">
      <c r="A11071" t="s">
        <v>14442</v>
      </c>
      <c r="B11071">
        <v>0.42695100000000002</v>
      </c>
      <c r="C11071">
        <v>0.57304900000000003</v>
      </c>
      <c r="D11071">
        <v>0.42695100000000002</v>
      </c>
    </row>
    <row r="11072" spans="1:4" x14ac:dyDescent="0.2">
      <c r="A11072" t="s">
        <v>14443</v>
      </c>
      <c r="B11072">
        <v>0.45066899999999999</v>
      </c>
      <c r="C11072">
        <v>0.54933100000000001</v>
      </c>
      <c r="D11072">
        <v>0.45066899999999999</v>
      </c>
    </row>
    <row r="11073" spans="1:4" x14ac:dyDescent="0.2">
      <c r="A11073" t="s">
        <v>14444</v>
      </c>
      <c r="B11073">
        <v>0.474387</v>
      </c>
      <c r="C11073">
        <v>0.525613</v>
      </c>
      <c r="D11073">
        <v>0.474387</v>
      </c>
    </row>
    <row r="11074" spans="1:4" x14ac:dyDescent="0.2">
      <c r="A11074" t="s">
        <v>14445</v>
      </c>
      <c r="B11074">
        <v>0.49810599999999999</v>
      </c>
      <c r="C11074">
        <v>0.50189399999999995</v>
      </c>
      <c r="D11074">
        <v>0.49810599999999999</v>
      </c>
    </row>
    <row r="11075" spans="1:4" x14ac:dyDescent="0.2">
      <c r="A11075" t="s">
        <v>14446</v>
      </c>
      <c r="B11075">
        <v>0.52182700000000004</v>
      </c>
      <c r="C11075">
        <v>0.47817300000000001</v>
      </c>
      <c r="D11075">
        <v>0.52182700000000004</v>
      </c>
    </row>
    <row r="11076" spans="1:4" x14ac:dyDescent="0.2">
      <c r="A11076" t="s">
        <v>14447</v>
      </c>
      <c r="B11076">
        <v>0.545543</v>
      </c>
      <c r="C11076">
        <v>0.454457</v>
      </c>
      <c r="D11076">
        <v>0.545543</v>
      </c>
    </row>
    <row r="11077" spans="1:4" x14ac:dyDescent="0.2">
      <c r="A11077" t="s">
        <v>14448</v>
      </c>
      <c r="B11077">
        <v>0.56926500000000002</v>
      </c>
      <c r="C11077">
        <v>0.43073499999999998</v>
      </c>
      <c r="D11077">
        <v>0.56926500000000002</v>
      </c>
    </row>
    <row r="11078" spans="1:4" x14ac:dyDescent="0.2">
      <c r="A11078" t="s">
        <v>14449</v>
      </c>
      <c r="B11078">
        <v>0.59298200000000001</v>
      </c>
      <c r="C11078">
        <v>0.40701799999999999</v>
      </c>
      <c r="D11078">
        <v>0.59298200000000001</v>
      </c>
    </row>
    <row r="11079" spans="1:4" x14ac:dyDescent="0.2">
      <c r="A11079" t="s">
        <v>14450</v>
      </c>
      <c r="B11079">
        <v>0.328737</v>
      </c>
      <c r="C11079">
        <v>0.67126300000000005</v>
      </c>
      <c r="D11079">
        <v>0.328737</v>
      </c>
    </row>
    <row r="11080" spans="1:4" x14ac:dyDescent="0.2">
      <c r="A11080" t="s">
        <v>14451</v>
      </c>
      <c r="B11080">
        <v>0.35065299999999999</v>
      </c>
      <c r="C11080">
        <v>0.64934700000000001</v>
      </c>
      <c r="D11080">
        <v>0.35065299999999999</v>
      </c>
    </row>
    <row r="11081" spans="1:4" x14ac:dyDescent="0.2">
      <c r="A11081" t="s">
        <v>14452</v>
      </c>
      <c r="B11081">
        <v>0.37256600000000001</v>
      </c>
      <c r="C11081">
        <v>0.62743400000000005</v>
      </c>
      <c r="D11081">
        <v>0.37256600000000001</v>
      </c>
    </row>
    <row r="11082" spans="1:4" x14ac:dyDescent="0.2">
      <c r="A11082" t="s">
        <v>14453</v>
      </c>
      <c r="B11082">
        <v>0.394484</v>
      </c>
      <c r="C11082">
        <v>0.60551600000000005</v>
      </c>
      <c r="D11082">
        <v>0.394484</v>
      </c>
    </row>
    <row r="11083" spans="1:4" x14ac:dyDescent="0.2">
      <c r="A11083" t="s">
        <v>14454</v>
      </c>
      <c r="B11083">
        <v>0.41640199999999999</v>
      </c>
      <c r="C11083">
        <v>0.58359799999999995</v>
      </c>
      <c r="D11083">
        <v>0.41640199999999999</v>
      </c>
    </row>
    <row r="11084" spans="1:4" x14ac:dyDescent="0.2">
      <c r="A11084" t="s">
        <v>14455</v>
      </c>
      <c r="B11084">
        <v>0.43831599999999998</v>
      </c>
      <c r="C11084">
        <v>0.56168399999999996</v>
      </c>
      <c r="D11084">
        <v>0.43831599999999998</v>
      </c>
    </row>
    <row r="11085" spans="1:4" x14ac:dyDescent="0.2">
      <c r="A11085" t="s">
        <v>14456</v>
      </c>
      <c r="B11085">
        <v>0.460231</v>
      </c>
      <c r="C11085">
        <v>0.53976900000000005</v>
      </c>
      <c r="D11085">
        <v>0.460231</v>
      </c>
    </row>
    <row r="11086" spans="1:4" x14ac:dyDescent="0.2">
      <c r="A11086" t="s">
        <v>14457</v>
      </c>
      <c r="B11086">
        <v>0.48214600000000002</v>
      </c>
      <c r="C11086">
        <v>0.51785400000000004</v>
      </c>
      <c r="D11086">
        <v>0.48214600000000002</v>
      </c>
    </row>
    <row r="11087" spans="1:4" x14ac:dyDescent="0.2">
      <c r="A11087" t="s">
        <v>14458</v>
      </c>
      <c r="B11087">
        <v>0.50405999999999995</v>
      </c>
      <c r="C11087">
        <v>0.49593999999999999</v>
      </c>
      <c r="D11087">
        <v>0.50405999999999995</v>
      </c>
    </row>
    <row r="11088" spans="1:4" x14ac:dyDescent="0.2">
      <c r="A11088" t="s">
        <v>14459</v>
      </c>
      <c r="B11088">
        <v>0.52598199999999995</v>
      </c>
      <c r="C11088">
        <v>0.47401799999999999</v>
      </c>
      <c r="D11088">
        <v>0.52598199999999995</v>
      </c>
    </row>
    <row r="11089" spans="1:4" x14ac:dyDescent="0.2">
      <c r="A11089" t="s">
        <v>14460</v>
      </c>
      <c r="B11089">
        <v>0.547898</v>
      </c>
      <c r="C11089">
        <v>0.452102</v>
      </c>
      <c r="D11089">
        <v>0.547898</v>
      </c>
    </row>
    <row r="11090" spans="1:4" x14ac:dyDescent="0.2">
      <c r="A11090" t="s">
        <v>14461</v>
      </c>
      <c r="B11090">
        <v>0.28501799999999999</v>
      </c>
      <c r="C11090">
        <v>0.71498200000000001</v>
      </c>
      <c r="D11090">
        <v>0.28501799999999999</v>
      </c>
    </row>
    <row r="11091" spans="1:4" x14ac:dyDescent="0.2">
      <c r="A11091" t="s">
        <v>14462</v>
      </c>
      <c r="B11091">
        <v>0.30402899999999999</v>
      </c>
      <c r="C11091">
        <v>0.69597100000000001</v>
      </c>
      <c r="D11091">
        <v>0.30402899999999999</v>
      </c>
    </row>
    <row r="11092" spans="1:4" x14ac:dyDescent="0.2">
      <c r="A11092" t="s">
        <v>14463</v>
      </c>
      <c r="B11092">
        <v>0.323023</v>
      </c>
      <c r="C11092">
        <v>0.67697700000000005</v>
      </c>
      <c r="D11092">
        <v>0.323023</v>
      </c>
    </row>
    <row r="11093" spans="1:4" x14ac:dyDescent="0.2">
      <c r="A11093" t="s">
        <v>14464</v>
      </c>
      <c r="B11093">
        <v>0.34202500000000002</v>
      </c>
      <c r="C11093">
        <v>0.65797499999999998</v>
      </c>
      <c r="D11093">
        <v>0.34202500000000002</v>
      </c>
    </row>
    <row r="11094" spans="1:4" x14ac:dyDescent="0.2">
      <c r="A11094" t="s">
        <v>14465</v>
      </c>
      <c r="B11094">
        <v>0.36102699999999999</v>
      </c>
      <c r="C11094">
        <v>0.63897300000000001</v>
      </c>
      <c r="D11094">
        <v>0.36102699999999999</v>
      </c>
    </row>
    <row r="11095" spans="1:4" x14ac:dyDescent="0.2">
      <c r="A11095" t="s">
        <v>14466</v>
      </c>
      <c r="B11095">
        <v>0.38003500000000001</v>
      </c>
      <c r="C11095">
        <v>0.61996499999999999</v>
      </c>
      <c r="D11095">
        <v>0.38003500000000001</v>
      </c>
    </row>
    <row r="11096" spans="1:4" x14ac:dyDescent="0.2">
      <c r="A11096" t="s">
        <v>14467</v>
      </c>
      <c r="B11096">
        <v>0.39902900000000002</v>
      </c>
      <c r="C11096">
        <v>0.60097100000000003</v>
      </c>
      <c r="D11096">
        <v>0.39902900000000002</v>
      </c>
    </row>
    <row r="11097" spans="1:4" x14ac:dyDescent="0.2">
      <c r="A11097" t="s">
        <v>14468</v>
      </c>
      <c r="B11097">
        <v>0.41803200000000001</v>
      </c>
      <c r="C11097">
        <v>0.58196800000000004</v>
      </c>
      <c r="D11097">
        <v>0.41803200000000001</v>
      </c>
    </row>
    <row r="11098" spans="1:4" x14ac:dyDescent="0.2">
      <c r="A11098" t="s">
        <v>14469</v>
      </c>
      <c r="B11098">
        <v>0.43703399999999998</v>
      </c>
      <c r="C11098">
        <v>0.56296599999999997</v>
      </c>
      <c r="D11098">
        <v>0.43703399999999998</v>
      </c>
    </row>
    <row r="11099" spans="1:4" x14ac:dyDescent="0.2">
      <c r="A11099" t="s">
        <v>14470</v>
      </c>
      <c r="B11099">
        <v>0.45603500000000002</v>
      </c>
      <c r="C11099">
        <v>0.54396500000000003</v>
      </c>
      <c r="D11099">
        <v>0.45603500000000002</v>
      </c>
    </row>
    <row r="11100" spans="1:4" x14ac:dyDescent="0.2">
      <c r="A11100" t="s">
        <v>14471</v>
      </c>
      <c r="B11100">
        <v>0.47503499999999999</v>
      </c>
      <c r="C11100">
        <v>0.52496500000000001</v>
      </c>
      <c r="D11100">
        <v>0.47503499999999999</v>
      </c>
    </row>
    <row r="11101" spans="1:4" x14ac:dyDescent="0.2">
      <c r="A11101" t="s">
        <v>14472</v>
      </c>
      <c r="B11101">
        <v>0.339451</v>
      </c>
      <c r="C11101">
        <v>0.66054900000000005</v>
      </c>
      <c r="D11101">
        <v>0.339451</v>
      </c>
    </row>
    <row r="11102" spans="1:4" x14ac:dyDescent="0.2">
      <c r="A11102" t="s">
        <v>14473</v>
      </c>
      <c r="B11102">
        <v>0.36208299999999999</v>
      </c>
      <c r="C11102">
        <v>0.63791699999999996</v>
      </c>
      <c r="D11102">
        <v>0.36208299999999999</v>
      </c>
    </row>
    <row r="11103" spans="1:4" x14ac:dyDescent="0.2">
      <c r="A11103" t="s">
        <v>14474</v>
      </c>
      <c r="B11103">
        <v>0.384714</v>
      </c>
      <c r="C11103">
        <v>0.615286</v>
      </c>
      <c r="D11103">
        <v>0.384714</v>
      </c>
    </row>
    <row r="11104" spans="1:4" x14ac:dyDescent="0.2">
      <c r="A11104" t="s">
        <v>14475</v>
      </c>
      <c r="B11104">
        <v>0.40734599999999999</v>
      </c>
      <c r="C11104">
        <v>0.59265400000000001</v>
      </c>
      <c r="D11104">
        <v>0.40734599999999999</v>
      </c>
    </row>
    <row r="11105" spans="1:4" x14ac:dyDescent="0.2">
      <c r="A11105" t="s">
        <v>14476</v>
      </c>
      <c r="B11105">
        <v>0.429975</v>
      </c>
      <c r="C11105">
        <v>0.570025</v>
      </c>
      <c r="D11105">
        <v>0.429975</v>
      </c>
    </row>
    <row r="11106" spans="1:4" x14ac:dyDescent="0.2">
      <c r="A11106" t="s">
        <v>14477</v>
      </c>
      <c r="B11106">
        <v>0.45261099999999999</v>
      </c>
      <c r="C11106">
        <v>0.54738900000000001</v>
      </c>
      <c r="D11106">
        <v>0.45261099999999999</v>
      </c>
    </row>
    <row r="11107" spans="1:4" x14ac:dyDescent="0.2">
      <c r="A11107" t="s">
        <v>14478</v>
      </c>
      <c r="B11107">
        <v>0.47523199999999999</v>
      </c>
      <c r="C11107">
        <v>0.52476800000000001</v>
      </c>
      <c r="D11107">
        <v>0.47523199999999999</v>
      </c>
    </row>
    <row r="11108" spans="1:4" x14ac:dyDescent="0.2">
      <c r="A11108" t="s">
        <v>14479</v>
      </c>
      <c r="B11108">
        <v>0.49786799999999998</v>
      </c>
      <c r="C11108">
        <v>0.50213200000000002</v>
      </c>
      <c r="D11108">
        <v>0.49786799999999998</v>
      </c>
    </row>
    <row r="11109" spans="1:4" x14ac:dyDescent="0.2">
      <c r="A11109" t="s">
        <v>14480</v>
      </c>
      <c r="B11109">
        <v>0.52049599999999996</v>
      </c>
      <c r="C11109">
        <v>0.47950399999999999</v>
      </c>
      <c r="D11109">
        <v>0.52049599999999996</v>
      </c>
    </row>
    <row r="11110" spans="1:4" x14ac:dyDescent="0.2">
      <c r="A11110" t="s">
        <v>14481</v>
      </c>
      <c r="B11110">
        <v>0.54312800000000006</v>
      </c>
      <c r="C11110">
        <v>0.456872</v>
      </c>
      <c r="D11110">
        <v>0.54312800000000006</v>
      </c>
    </row>
    <row r="11111" spans="1:4" x14ac:dyDescent="0.2">
      <c r="A11111" t="s">
        <v>14482</v>
      </c>
      <c r="B11111">
        <v>0.56575500000000001</v>
      </c>
      <c r="C11111">
        <v>0.43424499999999999</v>
      </c>
      <c r="D11111">
        <v>0.56575500000000001</v>
      </c>
    </row>
    <row r="11112" spans="1:4" x14ac:dyDescent="0.2">
      <c r="A11112" t="s">
        <v>14483</v>
      </c>
      <c r="B11112">
        <v>0.33516699999999999</v>
      </c>
      <c r="C11112">
        <v>0.66483300000000001</v>
      </c>
      <c r="D11112">
        <v>0.33516699999999999</v>
      </c>
    </row>
    <row r="11113" spans="1:4" x14ac:dyDescent="0.2">
      <c r="A11113" t="s">
        <v>14484</v>
      </c>
      <c r="B11113">
        <v>0.35751100000000002</v>
      </c>
      <c r="C11113">
        <v>0.64248899999999998</v>
      </c>
      <c r="D11113">
        <v>0.35751100000000002</v>
      </c>
    </row>
    <row r="11114" spans="1:4" x14ac:dyDescent="0.2">
      <c r="A11114" t="s">
        <v>14485</v>
      </c>
      <c r="B11114">
        <v>0.37985400000000002</v>
      </c>
      <c r="C11114">
        <v>0.62014599999999998</v>
      </c>
      <c r="D11114">
        <v>0.37985400000000002</v>
      </c>
    </row>
    <row r="11115" spans="1:4" x14ac:dyDescent="0.2">
      <c r="A11115" t="s">
        <v>14486</v>
      </c>
      <c r="B11115">
        <v>0.40220099999999998</v>
      </c>
      <c r="C11115">
        <v>0.59779899999999997</v>
      </c>
      <c r="D11115">
        <v>0.40220099999999998</v>
      </c>
    </row>
    <row r="11116" spans="1:4" x14ac:dyDescent="0.2">
      <c r="A11116" t="s">
        <v>14487</v>
      </c>
      <c r="B11116">
        <v>0.42454599999999998</v>
      </c>
      <c r="C11116">
        <v>0.57545400000000002</v>
      </c>
      <c r="D11116">
        <v>0.42454599999999998</v>
      </c>
    </row>
    <row r="11117" spans="1:4" x14ac:dyDescent="0.2">
      <c r="A11117" t="s">
        <v>14488</v>
      </c>
      <c r="B11117">
        <v>0.44688899999999998</v>
      </c>
      <c r="C11117">
        <v>0.55311100000000002</v>
      </c>
      <c r="D11117">
        <v>0.44688899999999998</v>
      </c>
    </row>
    <row r="11118" spans="1:4" x14ac:dyDescent="0.2">
      <c r="A11118" t="s">
        <v>14489</v>
      </c>
      <c r="B11118">
        <v>0.46922599999999998</v>
      </c>
      <c r="C11118">
        <v>0.53077399999999997</v>
      </c>
      <c r="D11118">
        <v>0.46922599999999998</v>
      </c>
    </row>
    <row r="11119" spans="1:4" x14ac:dyDescent="0.2">
      <c r="A11119" t="s">
        <v>14490</v>
      </c>
      <c r="B11119">
        <v>0.49157800000000001</v>
      </c>
      <c r="C11119">
        <v>0.50842200000000004</v>
      </c>
      <c r="D11119">
        <v>0.49157800000000001</v>
      </c>
    </row>
    <row r="11120" spans="1:4" x14ac:dyDescent="0.2">
      <c r="A11120" t="s">
        <v>14491</v>
      </c>
      <c r="B11120">
        <v>0.51392300000000002</v>
      </c>
      <c r="C11120">
        <v>0.48607699999999998</v>
      </c>
      <c r="D11120">
        <v>0.51392300000000002</v>
      </c>
    </row>
    <row r="11121" spans="1:4" x14ac:dyDescent="0.2">
      <c r="A11121" t="s">
        <v>14492</v>
      </c>
      <c r="B11121">
        <v>0.53626700000000005</v>
      </c>
      <c r="C11121">
        <v>0.46373300000000001</v>
      </c>
      <c r="D11121">
        <v>0.53626700000000005</v>
      </c>
    </row>
    <row r="11122" spans="1:4" x14ac:dyDescent="0.2">
      <c r="A11122" t="s">
        <v>14493</v>
      </c>
      <c r="B11122">
        <v>0.55861099999999997</v>
      </c>
      <c r="C11122">
        <v>0.44138899999999998</v>
      </c>
      <c r="D11122">
        <v>0.55861099999999997</v>
      </c>
    </row>
    <row r="11123" spans="1:4" x14ac:dyDescent="0.2">
      <c r="A11123" t="s">
        <v>14494</v>
      </c>
      <c r="B11123">
        <v>0.33763300000000002</v>
      </c>
      <c r="C11123">
        <v>0.66236700000000004</v>
      </c>
      <c r="D11123">
        <v>0.33763300000000002</v>
      </c>
    </row>
    <row r="11124" spans="1:4" x14ac:dyDescent="0.2">
      <c r="A11124" t="s">
        <v>14495</v>
      </c>
      <c r="B11124">
        <v>0.36014200000000002</v>
      </c>
      <c r="C11124">
        <v>0.63985800000000004</v>
      </c>
      <c r="D11124">
        <v>0.36014200000000002</v>
      </c>
    </row>
    <row r="11125" spans="1:4" x14ac:dyDescent="0.2">
      <c r="A11125" t="s">
        <v>14496</v>
      </c>
      <c r="B11125">
        <v>0.38265100000000002</v>
      </c>
      <c r="C11125">
        <v>0.61734900000000004</v>
      </c>
      <c r="D11125">
        <v>0.38265100000000002</v>
      </c>
    </row>
    <row r="11126" spans="1:4" x14ac:dyDescent="0.2">
      <c r="A11126" t="s">
        <v>14497</v>
      </c>
      <c r="B11126">
        <v>0.40516200000000002</v>
      </c>
      <c r="C11126">
        <v>0.59483799999999998</v>
      </c>
      <c r="D11126">
        <v>0.40516200000000002</v>
      </c>
    </row>
    <row r="11127" spans="1:4" x14ac:dyDescent="0.2">
      <c r="A11127" t="s">
        <v>14498</v>
      </c>
      <c r="B11127">
        <v>0.42767100000000002</v>
      </c>
      <c r="C11127">
        <v>0.57232899999999998</v>
      </c>
      <c r="D11127">
        <v>0.42767100000000002</v>
      </c>
    </row>
    <row r="11128" spans="1:4" x14ac:dyDescent="0.2">
      <c r="A11128" t="s">
        <v>14499</v>
      </c>
      <c r="B11128">
        <v>0.45017800000000002</v>
      </c>
      <c r="C11128">
        <v>0.54982200000000003</v>
      </c>
      <c r="D11128">
        <v>0.45017800000000002</v>
      </c>
    </row>
    <row r="11129" spans="1:4" x14ac:dyDescent="0.2">
      <c r="A11129" t="s">
        <v>14500</v>
      </c>
      <c r="B11129">
        <v>0.47268199999999999</v>
      </c>
      <c r="C11129">
        <v>0.52731799999999995</v>
      </c>
      <c r="D11129">
        <v>0.47268199999999999</v>
      </c>
    </row>
    <row r="11130" spans="1:4" x14ac:dyDescent="0.2">
      <c r="A11130" t="s">
        <v>14501</v>
      </c>
      <c r="B11130">
        <v>0.49519600000000003</v>
      </c>
      <c r="C11130">
        <v>0.50480400000000003</v>
      </c>
      <c r="D11130">
        <v>0.49519600000000003</v>
      </c>
    </row>
    <row r="11131" spans="1:4" x14ac:dyDescent="0.2">
      <c r="A11131" t="s">
        <v>14502</v>
      </c>
      <c r="B11131">
        <v>0.51770499999999997</v>
      </c>
      <c r="C11131">
        <v>0.48229499999999997</v>
      </c>
      <c r="D11131">
        <v>0.51770499999999997</v>
      </c>
    </row>
    <row r="11132" spans="1:4" x14ac:dyDescent="0.2">
      <c r="A11132" t="s">
        <v>14503</v>
      </c>
      <c r="B11132">
        <v>0.54021399999999997</v>
      </c>
      <c r="C11132">
        <v>0.45978599999999997</v>
      </c>
      <c r="D11132">
        <v>0.54021399999999997</v>
      </c>
    </row>
    <row r="11133" spans="1:4" x14ac:dyDescent="0.2">
      <c r="A11133" t="s">
        <v>14504</v>
      </c>
      <c r="B11133">
        <v>0.56272200000000006</v>
      </c>
      <c r="C11133">
        <v>0.437278</v>
      </c>
      <c r="D11133">
        <v>0.56272200000000006</v>
      </c>
    </row>
    <row r="11134" spans="1:4" x14ac:dyDescent="0.2">
      <c r="A11134" t="s">
        <v>14505</v>
      </c>
      <c r="B11134">
        <v>0.32469199999999998</v>
      </c>
      <c r="C11134">
        <v>0.67530800000000002</v>
      </c>
      <c r="D11134">
        <v>0.32469199999999998</v>
      </c>
    </row>
    <row r="11135" spans="1:4" x14ac:dyDescent="0.2">
      <c r="A11135" t="s">
        <v>14506</v>
      </c>
      <c r="B11135">
        <v>0.34633799999999998</v>
      </c>
      <c r="C11135">
        <v>0.65366199999999997</v>
      </c>
      <c r="D11135">
        <v>0.34633799999999998</v>
      </c>
    </row>
    <row r="11136" spans="1:4" x14ac:dyDescent="0.2">
      <c r="A11136" t="s">
        <v>14507</v>
      </c>
      <c r="B11136">
        <v>0.36798700000000001</v>
      </c>
      <c r="C11136">
        <v>0.63201300000000005</v>
      </c>
      <c r="D11136">
        <v>0.36798700000000001</v>
      </c>
    </row>
    <row r="11137" spans="1:4" x14ac:dyDescent="0.2">
      <c r="A11137" t="s">
        <v>14508</v>
      </c>
      <c r="B11137">
        <v>0.38963100000000001</v>
      </c>
      <c r="C11137">
        <v>0.61036900000000005</v>
      </c>
      <c r="D11137">
        <v>0.38963100000000001</v>
      </c>
    </row>
    <row r="11138" spans="1:4" x14ac:dyDescent="0.2">
      <c r="A11138" t="s">
        <v>14509</v>
      </c>
      <c r="B11138">
        <v>0.41127900000000001</v>
      </c>
      <c r="C11138">
        <v>0.58872100000000005</v>
      </c>
      <c r="D11138">
        <v>0.41127900000000001</v>
      </c>
    </row>
    <row r="11139" spans="1:4" x14ac:dyDescent="0.2">
      <c r="A11139" t="s">
        <v>14510</v>
      </c>
      <c r="B11139">
        <v>0.432925</v>
      </c>
      <c r="C11139">
        <v>0.567075</v>
      </c>
      <c r="D11139">
        <v>0.432925</v>
      </c>
    </row>
    <row r="11140" spans="1:4" x14ac:dyDescent="0.2">
      <c r="A11140" t="s">
        <v>14511</v>
      </c>
      <c r="B11140">
        <v>0.45457199999999998</v>
      </c>
      <c r="C11140">
        <v>0.54542800000000002</v>
      </c>
      <c r="D11140">
        <v>0.45457199999999998</v>
      </c>
    </row>
    <row r="11141" spans="1:4" x14ac:dyDescent="0.2">
      <c r="A11141" t="s">
        <v>14512</v>
      </c>
      <c r="B11141">
        <v>0.476213</v>
      </c>
      <c r="C11141">
        <v>0.523787</v>
      </c>
      <c r="D11141">
        <v>0.476213</v>
      </c>
    </row>
    <row r="11142" spans="1:4" x14ac:dyDescent="0.2">
      <c r="A11142" t="s">
        <v>14513</v>
      </c>
      <c r="B11142">
        <v>0.49786200000000003</v>
      </c>
      <c r="C11142">
        <v>0.50213799999999997</v>
      </c>
      <c r="D11142">
        <v>0.49786200000000003</v>
      </c>
    </row>
    <row r="11143" spans="1:4" x14ac:dyDescent="0.2">
      <c r="A11143" t="s">
        <v>14514</v>
      </c>
      <c r="B11143">
        <v>0.51950799999999997</v>
      </c>
      <c r="C11143">
        <v>0.48049199999999997</v>
      </c>
      <c r="D11143">
        <v>0.51950799999999997</v>
      </c>
    </row>
    <row r="11144" spans="1:4" x14ac:dyDescent="0.2">
      <c r="A11144" t="s">
        <v>14515</v>
      </c>
      <c r="B11144">
        <v>0.54115500000000005</v>
      </c>
      <c r="C11144">
        <v>0.458845</v>
      </c>
      <c r="D11144">
        <v>0.54115500000000005</v>
      </c>
    </row>
    <row r="11145" spans="1:4" x14ac:dyDescent="0.2">
      <c r="A11145" t="s">
        <v>14516</v>
      </c>
      <c r="B11145">
        <v>0.44309500000000002</v>
      </c>
      <c r="C11145">
        <v>0.55690499999999998</v>
      </c>
      <c r="D11145">
        <v>0.44309500000000002</v>
      </c>
    </row>
    <row r="11146" spans="1:4" x14ac:dyDescent="0.2">
      <c r="A11146" t="s">
        <v>14517</v>
      </c>
      <c r="B11146">
        <v>0.47264099999999998</v>
      </c>
      <c r="C11146">
        <v>0.52735900000000002</v>
      </c>
      <c r="D11146">
        <v>0.47264099999999998</v>
      </c>
    </row>
    <row r="11147" spans="1:4" x14ac:dyDescent="0.2">
      <c r="A11147" t="s">
        <v>14518</v>
      </c>
      <c r="B11147">
        <v>0.50218099999999999</v>
      </c>
      <c r="C11147">
        <v>0.49781900000000001</v>
      </c>
      <c r="D11147">
        <v>0.50218099999999999</v>
      </c>
    </row>
    <row r="11148" spans="1:4" x14ac:dyDescent="0.2">
      <c r="A11148" t="s">
        <v>14519</v>
      </c>
      <c r="B11148">
        <v>0.531721</v>
      </c>
      <c r="C11148">
        <v>0.468279</v>
      </c>
      <c r="D11148">
        <v>0.531721</v>
      </c>
    </row>
    <row r="11149" spans="1:4" x14ac:dyDescent="0.2">
      <c r="A11149" t="s">
        <v>14520</v>
      </c>
      <c r="B11149">
        <v>0.56125999999999998</v>
      </c>
      <c r="C11149">
        <v>0.43874000000000002</v>
      </c>
      <c r="D11149">
        <v>0.56125999999999998</v>
      </c>
    </row>
    <row r="11150" spans="1:4" x14ac:dyDescent="0.2">
      <c r="A11150" t="s">
        <v>14521</v>
      </c>
      <c r="B11150">
        <v>0.59079999999999999</v>
      </c>
      <c r="C11150">
        <v>0.40920000000000001</v>
      </c>
      <c r="D11150">
        <v>0.59079999999999999</v>
      </c>
    </row>
    <row r="11151" spans="1:4" x14ac:dyDescent="0.2">
      <c r="A11151" t="s">
        <v>14522</v>
      </c>
      <c r="B11151">
        <v>0.62034199999999995</v>
      </c>
      <c r="C11151">
        <v>0.379658</v>
      </c>
      <c r="D11151">
        <v>0.62034199999999995</v>
      </c>
    </row>
    <row r="11152" spans="1:4" x14ac:dyDescent="0.2">
      <c r="A11152" t="s">
        <v>14523</v>
      </c>
      <c r="B11152">
        <v>0.64988299999999999</v>
      </c>
      <c r="C11152">
        <v>0.35011700000000001</v>
      </c>
      <c r="D11152">
        <v>0.64988299999999999</v>
      </c>
    </row>
    <row r="11153" spans="1:4" x14ac:dyDescent="0.2">
      <c r="A11153" t="s">
        <v>14524</v>
      </c>
      <c r="B11153">
        <v>0.67942199999999997</v>
      </c>
      <c r="C11153">
        <v>0.32057799999999997</v>
      </c>
      <c r="D11153">
        <v>0.67942199999999997</v>
      </c>
    </row>
    <row r="11154" spans="1:4" x14ac:dyDescent="0.2">
      <c r="A11154" t="s">
        <v>14525</v>
      </c>
      <c r="B11154">
        <v>0.70896199999999998</v>
      </c>
      <c r="C11154">
        <v>0.29103800000000002</v>
      </c>
      <c r="D11154">
        <v>0.70896199999999998</v>
      </c>
    </row>
    <row r="11155" spans="1:4" x14ac:dyDescent="0.2">
      <c r="A11155" t="s">
        <v>14526</v>
      </c>
      <c r="B11155">
        <v>0.738506</v>
      </c>
      <c r="C11155">
        <v>0.261494</v>
      </c>
      <c r="D11155">
        <v>0.738506</v>
      </c>
    </row>
    <row r="11156" spans="1:4" x14ac:dyDescent="0.2">
      <c r="A11156" t="s">
        <v>14527</v>
      </c>
      <c r="B11156">
        <v>0.32744200000000001</v>
      </c>
      <c r="C11156">
        <v>0.67255799999999999</v>
      </c>
      <c r="D11156">
        <v>0.32744200000000001</v>
      </c>
    </row>
    <row r="11157" spans="1:4" x14ac:dyDescent="0.2">
      <c r="A11157" t="s">
        <v>14528</v>
      </c>
      <c r="B11157">
        <v>0.34927200000000003</v>
      </c>
      <c r="C11157">
        <v>0.65072799999999997</v>
      </c>
      <c r="D11157">
        <v>0.34927200000000003</v>
      </c>
    </row>
    <row r="11158" spans="1:4" x14ac:dyDescent="0.2">
      <c r="A11158" t="s">
        <v>14529</v>
      </c>
      <c r="B11158">
        <v>0.37109799999999998</v>
      </c>
      <c r="C11158">
        <v>0.62890199999999996</v>
      </c>
      <c r="D11158">
        <v>0.37109799999999998</v>
      </c>
    </row>
    <row r="11159" spans="1:4" x14ac:dyDescent="0.2">
      <c r="A11159" t="s">
        <v>14530</v>
      </c>
      <c r="B11159">
        <v>0.39293099999999997</v>
      </c>
      <c r="C11159">
        <v>0.60706899999999997</v>
      </c>
      <c r="D11159">
        <v>0.39293099999999997</v>
      </c>
    </row>
    <row r="11160" spans="1:4" x14ac:dyDescent="0.2">
      <c r="A11160" t="s">
        <v>14531</v>
      </c>
      <c r="B11160">
        <v>0.41476299999999999</v>
      </c>
      <c r="C11160">
        <v>0.58523700000000001</v>
      </c>
      <c r="D11160">
        <v>0.41476299999999999</v>
      </c>
    </row>
    <row r="11161" spans="1:4" x14ac:dyDescent="0.2">
      <c r="A11161" t="s">
        <v>14532</v>
      </c>
      <c r="B11161">
        <v>0.43659100000000001</v>
      </c>
      <c r="C11161">
        <v>0.56340900000000005</v>
      </c>
      <c r="D11161">
        <v>0.43659100000000001</v>
      </c>
    </row>
    <row r="11162" spans="1:4" x14ac:dyDescent="0.2">
      <c r="A11162" t="s">
        <v>14533</v>
      </c>
      <c r="B11162">
        <v>0.45841999999999999</v>
      </c>
      <c r="C11162">
        <v>0.54157999999999995</v>
      </c>
      <c r="D11162">
        <v>0.45841999999999999</v>
      </c>
    </row>
    <row r="11163" spans="1:4" x14ac:dyDescent="0.2">
      <c r="A11163" t="s">
        <v>14534</v>
      </c>
      <c r="B11163">
        <v>0.48024800000000001</v>
      </c>
      <c r="C11163">
        <v>0.51975199999999999</v>
      </c>
      <c r="D11163">
        <v>0.48024800000000001</v>
      </c>
    </row>
    <row r="11164" spans="1:4" x14ac:dyDescent="0.2">
      <c r="A11164" t="s">
        <v>14535</v>
      </c>
      <c r="B11164">
        <v>0.50207199999999996</v>
      </c>
      <c r="C11164">
        <v>0.49792799999999998</v>
      </c>
      <c r="D11164">
        <v>0.50207199999999996</v>
      </c>
    </row>
    <row r="11165" spans="1:4" x14ac:dyDescent="0.2">
      <c r="A11165" t="s">
        <v>14536</v>
      </c>
      <c r="B11165">
        <v>0.52390899999999996</v>
      </c>
      <c r="C11165">
        <v>0.47609099999999999</v>
      </c>
      <c r="D11165">
        <v>0.52390899999999996</v>
      </c>
    </row>
    <row r="11166" spans="1:4" x14ac:dyDescent="0.2">
      <c r="A11166" t="s">
        <v>14537</v>
      </c>
      <c r="B11166">
        <v>0.54573899999999997</v>
      </c>
      <c r="C11166">
        <v>0.45426100000000003</v>
      </c>
      <c r="D11166">
        <v>0.54573899999999997</v>
      </c>
    </row>
    <row r="11167" spans="1:4" x14ac:dyDescent="0.2">
      <c r="A11167" t="s">
        <v>14538</v>
      </c>
      <c r="B11167">
        <v>0.31967699999999999</v>
      </c>
      <c r="C11167">
        <v>0.68032300000000001</v>
      </c>
      <c r="D11167">
        <v>0.31967699999999999</v>
      </c>
    </row>
    <row r="11168" spans="1:4" x14ac:dyDescent="0.2">
      <c r="A11168" t="s">
        <v>14539</v>
      </c>
      <c r="B11168">
        <v>0.34099000000000002</v>
      </c>
      <c r="C11168">
        <v>0.65900999999999998</v>
      </c>
      <c r="D11168">
        <v>0.34099000000000002</v>
      </c>
    </row>
    <row r="11169" spans="1:4" x14ac:dyDescent="0.2">
      <c r="A11169" t="s">
        <v>14540</v>
      </c>
      <c r="B11169">
        <v>0.36230200000000001</v>
      </c>
      <c r="C11169">
        <v>0.63769799999999999</v>
      </c>
      <c r="D11169">
        <v>0.36230200000000001</v>
      </c>
    </row>
    <row r="11170" spans="1:4" x14ac:dyDescent="0.2">
      <c r="A11170" t="s">
        <v>14541</v>
      </c>
      <c r="B11170">
        <v>0.38361299999999998</v>
      </c>
      <c r="C11170">
        <v>0.61638700000000002</v>
      </c>
      <c r="D11170">
        <v>0.38361299999999998</v>
      </c>
    </row>
    <row r="11171" spans="1:4" x14ac:dyDescent="0.2">
      <c r="A11171" t="s">
        <v>14542</v>
      </c>
      <c r="B11171">
        <v>0.40492699999999998</v>
      </c>
      <c r="C11171">
        <v>0.59507299999999996</v>
      </c>
      <c r="D11171">
        <v>0.40492699999999998</v>
      </c>
    </row>
    <row r="11172" spans="1:4" x14ac:dyDescent="0.2">
      <c r="A11172" t="s">
        <v>14543</v>
      </c>
      <c r="B11172">
        <v>0.42623899999999998</v>
      </c>
      <c r="C11172">
        <v>0.57376099999999997</v>
      </c>
      <c r="D11172">
        <v>0.42623899999999998</v>
      </c>
    </row>
    <row r="11173" spans="1:4" x14ac:dyDescent="0.2">
      <c r="A11173" t="s">
        <v>14544</v>
      </c>
      <c r="B11173">
        <v>0.44755</v>
      </c>
      <c r="C11173">
        <v>0.55245</v>
      </c>
      <c r="D11173">
        <v>0.44755</v>
      </c>
    </row>
    <row r="11174" spans="1:4" x14ac:dyDescent="0.2">
      <c r="A11174" t="s">
        <v>14545</v>
      </c>
      <c r="B11174">
        <v>0.46886299999999997</v>
      </c>
      <c r="C11174">
        <v>0.53113699999999997</v>
      </c>
      <c r="D11174">
        <v>0.46886299999999997</v>
      </c>
    </row>
    <row r="11175" spans="1:4" x14ac:dyDescent="0.2">
      <c r="A11175" t="s">
        <v>14546</v>
      </c>
      <c r="B11175">
        <v>0.49017300000000003</v>
      </c>
      <c r="C11175">
        <v>0.50982700000000003</v>
      </c>
      <c r="D11175">
        <v>0.49017300000000003</v>
      </c>
    </row>
    <row r="11176" spans="1:4" x14ac:dyDescent="0.2">
      <c r="A11176" t="s">
        <v>14547</v>
      </c>
      <c r="B11176">
        <v>0.51148499999999997</v>
      </c>
      <c r="C11176">
        <v>0.48851499999999998</v>
      </c>
      <c r="D11176">
        <v>0.51148499999999997</v>
      </c>
    </row>
    <row r="11177" spans="1:4" x14ac:dyDescent="0.2">
      <c r="A11177" t="s">
        <v>14548</v>
      </c>
      <c r="B11177">
        <v>0.53279600000000005</v>
      </c>
      <c r="C11177">
        <v>0.46720400000000001</v>
      </c>
      <c r="D11177">
        <v>0.53279600000000005</v>
      </c>
    </row>
    <row r="11178" spans="1:4" x14ac:dyDescent="0.2">
      <c r="A11178" t="s">
        <v>14549</v>
      </c>
      <c r="B11178">
        <v>0.36048799999999998</v>
      </c>
      <c r="C11178">
        <v>0.63951199999999997</v>
      </c>
      <c r="D11178">
        <v>0.36048799999999998</v>
      </c>
    </row>
    <row r="11179" spans="1:4" x14ac:dyDescent="0.2">
      <c r="A11179" t="s">
        <v>14550</v>
      </c>
      <c r="B11179">
        <v>0.38451400000000002</v>
      </c>
      <c r="C11179">
        <v>0.61548599999999998</v>
      </c>
      <c r="D11179">
        <v>0.38451400000000002</v>
      </c>
    </row>
    <row r="11180" spans="1:4" x14ac:dyDescent="0.2">
      <c r="A11180" t="s">
        <v>14551</v>
      </c>
      <c r="B11180">
        <v>0.408549</v>
      </c>
      <c r="C11180">
        <v>0.59145099999999995</v>
      </c>
      <c r="D11180">
        <v>0.408549</v>
      </c>
    </row>
    <row r="11181" spans="1:4" x14ac:dyDescent="0.2">
      <c r="A11181" t="s">
        <v>14552</v>
      </c>
      <c r="B11181">
        <v>0.43257899999999999</v>
      </c>
      <c r="C11181">
        <v>0.56742099999999995</v>
      </c>
      <c r="D11181">
        <v>0.43257899999999999</v>
      </c>
    </row>
    <row r="11182" spans="1:4" x14ac:dyDescent="0.2">
      <c r="A11182" t="s">
        <v>14553</v>
      </c>
      <c r="B11182">
        <v>0.45661099999999999</v>
      </c>
      <c r="C11182">
        <v>0.54338900000000001</v>
      </c>
      <c r="D11182">
        <v>0.45661099999999999</v>
      </c>
    </row>
    <row r="11183" spans="1:4" x14ac:dyDescent="0.2">
      <c r="A11183" t="s">
        <v>14554</v>
      </c>
      <c r="B11183">
        <v>0.48064299999999999</v>
      </c>
      <c r="C11183">
        <v>0.51935699999999996</v>
      </c>
      <c r="D11183">
        <v>0.48064299999999999</v>
      </c>
    </row>
    <row r="11184" spans="1:4" x14ac:dyDescent="0.2">
      <c r="A11184" t="s">
        <v>14555</v>
      </c>
      <c r="B11184">
        <v>0.50467499999999998</v>
      </c>
      <c r="C11184">
        <v>0.49532500000000002</v>
      </c>
      <c r="D11184">
        <v>0.50467499999999998</v>
      </c>
    </row>
    <row r="11185" spans="1:4" x14ac:dyDescent="0.2">
      <c r="A11185" t="s">
        <v>14556</v>
      </c>
      <c r="B11185">
        <v>0.52870700000000004</v>
      </c>
      <c r="C11185">
        <v>0.47129300000000002</v>
      </c>
      <c r="D11185">
        <v>0.52870700000000004</v>
      </c>
    </row>
    <row r="11186" spans="1:4" x14ac:dyDescent="0.2">
      <c r="A11186" t="s">
        <v>14557</v>
      </c>
      <c r="B11186">
        <v>0.55273899999999998</v>
      </c>
      <c r="C11186">
        <v>0.44726100000000002</v>
      </c>
      <c r="D11186">
        <v>0.55273899999999998</v>
      </c>
    </row>
    <row r="11187" spans="1:4" x14ac:dyDescent="0.2">
      <c r="A11187" t="s">
        <v>14558</v>
      </c>
      <c r="B11187">
        <v>0.57677</v>
      </c>
      <c r="C11187">
        <v>0.42323</v>
      </c>
      <c r="D11187">
        <v>0.57677</v>
      </c>
    </row>
    <row r="11188" spans="1:4" x14ac:dyDescent="0.2">
      <c r="A11188" t="s">
        <v>14559</v>
      </c>
      <c r="B11188">
        <v>0.60080100000000003</v>
      </c>
      <c r="C11188">
        <v>0.39919900000000003</v>
      </c>
      <c r="D11188">
        <v>0.60080100000000003</v>
      </c>
    </row>
    <row r="11189" spans="1:4" x14ac:dyDescent="0.2">
      <c r="A11189" t="s">
        <v>14560</v>
      </c>
      <c r="B11189">
        <v>0.30997000000000002</v>
      </c>
      <c r="C11189">
        <v>0.69003000000000003</v>
      </c>
      <c r="D11189">
        <v>0.30997000000000002</v>
      </c>
    </row>
    <row r="11190" spans="1:4" x14ac:dyDescent="0.2">
      <c r="A11190" t="s">
        <v>14561</v>
      </c>
      <c r="B11190">
        <v>0.33063700000000001</v>
      </c>
      <c r="C11190">
        <v>0.66936300000000004</v>
      </c>
      <c r="D11190">
        <v>0.33063700000000001</v>
      </c>
    </row>
    <row r="11191" spans="1:4" x14ac:dyDescent="0.2">
      <c r="A11191" t="s">
        <v>14562</v>
      </c>
      <c r="B11191">
        <v>0.35130299999999998</v>
      </c>
      <c r="C11191">
        <v>0.64869699999999997</v>
      </c>
      <c r="D11191">
        <v>0.35130299999999998</v>
      </c>
    </row>
    <row r="11192" spans="1:4" x14ac:dyDescent="0.2">
      <c r="A11192" t="s">
        <v>14563</v>
      </c>
      <c r="B11192">
        <v>0.37197000000000002</v>
      </c>
      <c r="C11192">
        <v>0.62802999999999998</v>
      </c>
      <c r="D11192">
        <v>0.37197000000000002</v>
      </c>
    </row>
    <row r="11193" spans="1:4" x14ac:dyDescent="0.2">
      <c r="A11193" t="s">
        <v>14564</v>
      </c>
      <c r="B11193">
        <v>0.39263199999999998</v>
      </c>
      <c r="C11193">
        <v>0.60736800000000002</v>
      </c>
      <c r="D11193">
        <v>0.39263199999999998</v>
      </c>
    </row>
    <row r="11194" spans="1:4" x14ac:dyDescent="0.2">
      <c r="A11194" t="s">
        <v>14565</v>
      </c>
      <c r="B11194">
        <v>0.413298</v>
      </c>
      <c r="C11194">
        <v>0.58670199999999995</v>
      </c>
      <c r="D11194">
        <v>0.413298</v>
      </c>
    </row>
    <row r="11195" spans="1:4" x14ac:dyDescent="0.2">
      <c r="A11195" t="s">
        <v>14566</v>
      </c>
      <c r="B11195">
        <v>0.43396299999999999</v>
      </c>
      <c r="C11195">
        <v>0.56603700000000001</v>
      </c>
      <c r="D11195">
        <v>0.43396299999999999</v>
      </c>
    </row>
    <row r="11196" spans="1:4" x14ac:dyDescent="0.2">
      <c r="A11196" t="s">
        <v>14567</v>
      </c>
      <c r="B11196">
        <v>0.454621</v>
      </c>
      <c r="C11196">
        <v>0.54537899999999995</v>
      </c>
      <c r="D11196">
        <v>0.454621</v>
      </c>
    </row>
    <row r="11197" spans="1:4" x14ac:dyDescent="0.2">
      <c r="A11197" t="s">
        <v>14568</v>
      </c>
      <c r="B11197">
        <v>0.47529500000000002</v>
      </c>
      <c r="C11197">
        <v>0.52470499999999998</v>
      </c>
      <c r="D11197">
        <v>0.47529500000000002</v>
      </c>
    </row>
    <row r="11198" spans="1:4" x14ac:dyDescent="0.2">
      <c r="A11198" t="s">
        <v>14569</v>
      </c>
      <c r="B11198">
        <v>0.49595600000000001</v>
      </c>
      <c r="C11198">
        <v>0.50404400000000005</v>
      </c>
      <c r="D11198">
        <v>0.49595600000000001</v>
      </c>
    </row>
    <row r="11199" spans="1:4" x14ac:dyDescent="0.2">
      <c r="A11199" t="s">
        <v>14570</v>
      </c>
      <c r="B11199">
        <v>0.516621</v>
      </c>
      <c r="C11199">
        <v>0.483379</v>
      </c>
      <c r="D11199">
        <v>0.516621</v>
      </c>
    </row>
    <row r="11200" spans="1:4" x14ac:dyDescent="0.2">
      <c r="A11200" t="s">
        <v>14571</v>
      </c>
      <c r="B11200">
        <v>0.30136400000000002</v>
      </c>
      <c r="C11200">
        <v>0.69863600000000003</v>
      </c>
      <c r="D11200">
        <v>0.30136400000000002</v>
      </c>
    </row>
    <row r="11201" spans="1:4" x14ac:dyDescent="0.2">
      <c r="A11201" t="s">
        <v>14572</v>
      </c>
      <c r="B11201">
        <v>0.32144899999999998</v>
      </c>
      <c r="C11201">
        <v>0.67855100000000002</v>
      </c>
      <c r="D11201">
        <v>0.32144899999999998</v>
      </c>
    </row>
    <row r="11202" spans="1:4" x14ac:dyDescent="0.2">
      <c r="A11202" t="s">
        <v>14573</v>
      </c>
      <c r="B11202">
        <v>0.34154000000000001</v>
      </c>
      <c r="C11202">
        <v>0.65846000000000005</v>
      </c>
      <c r="D11202">
        <v>0.34154000000000001</v>
      </c>
    </row>
    <row r="11203" spans="1:4" x14ac:dyDescent="0.2">
      <c r="A11203" t="s">
        <v>14574</v>
      </c>
      <c r="B11203">
        <v>0.36163099999999998</v>
      </c>
      <c r="C11203">
        <v>0.63836899999999996</v>
      </c>
      <c r="D11203">
        <v>0.36163099999999998</v>
      </c>
    </row>
    <row r="11204" spans="1:4" x14ac:dyDescent="0.2">
      <c r="A11204" t="s">
        <v>14575</v>
      </c>
      <c r="B11204">
        <v>0.38172</v>
      </c>
      <c r="C11204">
        <v>0.61828000000000005</v>
      </c>
      <c r="D11204">
        <v>0.38172</v>
      </c>
    </row>
    <row r="11205" spans="1:4" x14ac:dyDescent="0.2">
      <c r="A11205" t="s">
        <v>14576</v>
      </c>
      <c r="B11205">
        <v>0.401812</v>
      </c>
      <c r="C11205">
        <v>0.59818800000000005</v>
      </c>
      <c r="D11205">
        <v>0.401812</v>
      </c>
    </row>
    <row r="11206" spans="1:4" x14ac:dyDescent="0.2">
      <c r="A11206" t="s">
        <v>14577</v>
      </c>
      <c r="B11206">
        <v>0.421904</v>
      </c>
      <c r="C11206">
        <v>0.57809600000000005</v>
      </c>
      <c r="D11206">
        <v>0.421904</v>
      </c>
    </row>
    <row r="11207" spans="1:4" x14ac:dyDescent="0.2">
      <c r="A11207" t="s">
        <v>14578</v>
      </c>
      <c r="B11207">
        <v>0.441994</v>
      </c>
      <c r="C11207">
        <v>0.558006</v>
      </c>
      <c r="D11207">
        <v>0.441994</v>
      </c>
    </row>
    <row r="11208" spans="1:4" x14ac:dyDescent="0.2">
      <c r="A11208" t="s">
        <v>14579</v>
      </c>
      <c r="B11208">
        <v>0.46208300000000002</v>
      </c>
      <c r="C11208">
        <v>0.53791699999999998</v>
      </c>
      <c r="D11208">
        <v>0.46208300000000002</v>
      </c>
    </row>
    <row r="11209" spans="1:4" x14ac:dyDescent="0.2">
      <c r="A11209" t="s">
        <v>14580</v>
      </c>
      <c r="B11209">
        <v>0.48217700000000002</v>
      </c>
      <c r="C11209">
        <v>0.51782300000000003</v>
      </c>
      <c r="D11209">
        <v>0.48217700000000002</v>
      </c>
    </row>
    <row r="11210" spans="1:4" x14ac:dyDescent="0.2">
      <c r="A11210" t="s">
        <v>14581</v>
      </c>
      <c r="B11210">
        <v>0.50226499999999996</v>
      </c>
      <c r="C11210">
        <v>0.49773499999999998</v>
      </c>
      <c r="D11210">
        <v>0.50226499999999996</v>
      </c>
    </row>
    <row r="11211" spans="1:4" x14ac:dyDescent="0.2">
      <c r="A11211" t="s">
        <v>14582</v>
      </c>
      <c r="B11211">
        <v>0.44414900000000002</v>
      </c>
      <c r="C11211">
        <v>0.55585099999999998</v>
      </c>
      <c r="D11211">
        <v>0.44414900000000002</v>
      </c>
    </row>
    <row r="11212" spans="1:4" x14ac:dyDescent="0.2">
      <c r="A11212" t="s">
        <v>14583</v>
      </c>
      <c r="B11212">
        <v>0.47376299999999999</v>
      </c>
      <c r="C11212">
        <v>0.52623699999999995</v>
      </c>
      <c r="D11212">
        <v>0.47376299999999999</v>
      </c>
    </row>
    <row r="11213" spans="1:4" x14ac:dyDescent="0.2">
      <c r="A11213" t="s">
        <v>14584</v>
      </c>
      <c r="B11213">
        <v>0.50337299999999996</v>
      </c>
      <c r="C11213">
        <v>0.49662699999999999</v>
      </c>
      <c r="D11213">
        <v>0.50337299999999996</v>
      </c>
    </row>
    <row r="11214" spans="1:4" x14ac:dyDescent="0.2">
      <c r="A11214" t="s">
        <v>14585</v>
      </c>
      <c r="B11214">
        <v>0.53298299999999998</v>
      </c>
      <c r="C11214">
        <v>0.46701700000000002</v>
      </c>
      <c r="D11214">
        <v>0.53298299999999998</v>
      </c>
    </row>
    <row r="11215" spans="1:4" x14ac:dyDescent="0.2">
      <c r="A11215" t="s">
        <v>14586</v>
      </c>
      <c r="B11215">
        <v>0.56259199999999998</v>
      </c>
      <c r="C11215">
        <v>0.43740800000000002</v>
      </c>
      <c r="D11215">
        <v>0.56259199999999998</v>
      </c>
    </row>
    <row r="11216" spans="1:4" x14ac:dyDescent="0.2">
      <c r="A11216" t="s">
        <v>14587</v>
      </c>
      <c r="B11216">
        <v>0.59220200000000001</v>
      </c>
      <c r="C11216">
        <v>0.40779799999999999</v>
      </c>
      <c r="D11216">
        <v>0.59220200000000001</v>
      </c>
    </row>
    <row r="11217" spans="1:4" x14ac:dyDescent="0.2">
      <c r="A11217" t="s">
        <v>14588</v>
      </c>
      <c r="B11217">
        <v>0.62181600000000004</v>
      </c>
      <c r="C11217">
        <v>0.37818400000000002</v>
      </c>
      <c r="D11217">
        <v>0.62181600000000004</v>
      </c>
    </row>
    <row r="11218" spans="1:4" x14ac:dyDescent="0.2">
      <c r="A11218" t="s">
        <v>14589</v>
      </c>
      <c r="B11218">
        <v>0.65142500000000003</v>
      </c>
      <c r="C11218">
        <v>0.34857500000000002</v>
      </c>
      <c r="D11218">
        <v>0.65142500000000003</v>
      </c>
    </row>
    <row r="11219" spans="1:4" x14ac:dyDescent="0.2">
      <c r="A11219" t="s">
        <v>14590</v>
      </c>
      <c r="B11219">
        <v>0.68103499999999995</v>
      </c>
      <c r="C11219">
        <v>0.318965</v>
      </c>
      <c r="D11219">
        <v>0.68103499999999995</v>
      </c>
    </row>
    <row r="11220" spans="1:4" x14ac:dyDescent="0.2">
      <c r="A11220" t="s">
        <v>14591</v>
      </c>
      <c r="B11220">
        <v>0.71064400000000005</v>
      </c>
      <c r="C11220">
        <v>0.289356</v>
      </c>
      <c r="D11220">
        <v>0.71064400000000005</v>
      </c>
    </row>
    <row r="11221" spans="1:4" x14ac:dyDescent="0.2">
      <c r="A11221" t="s">
        <v>14592</v>
      </c>
      <c r="B11221">
        <v>0.740259</v>
      </c>
      <c r="C11221">
        <v>0.259741</v>
      </c>
      <c r="D11221">
        <v>0.740259</v>
      </c>
    </row>
    <row r="11222" spans="1:4" x14ac:dyDescent="0.2">
      <c r="A11222" t="s">
        <v>14593</v>
      </c>
      <c r="B11222">
        <v>0.30148599999999998</v>
      </c>
      <c r="C11222">
        <v>0.69851399999999997</v>
      </c>
      <c r="D11222">
        <v>0.30148599999999998</v>
      </c>
    </row>
    <row r="11223" spans="1:4" x14ac:dyDescent="0.2">
      <c r="A11223" t="s">
        <v>14594</v>
      </c>
      <c r="B11223">
        <v>0.32157799999999997</v>
      </c>
      <c r="C11223">
        <v>0.67842199999999997</v>
      </c>
      <c r="D11223">
        <v>0.32157799999999997</v>
      </c>
    </row>
    <row r="11224" spans="1:4" x14ac:dyDescent="0.2">
      <c r="A11224" t="s">
        <v>14595</v>
      </c>
      <c r="B11224">
        <v>0.34167700000000001</v>
      </c>
      <c r="C11224">
        <v>0.65832299999999999</v>
      </c>
      <c r="D11224">
        <v>0.34167700000000001</v>
      </c>
    </row>
    <row r="11225" spans="1:4" x14ac:dyDescent="0.2">
      <c r="A11225" t="s">
        <v>14596</v>
      </c>
      <c r="B11225">
        <v>0.36177599999999999</v>
      </c>
      <c r="C11225">
        <v>0.63822400000000001</v>
      </c>
      <c r="D11225">
        <v>0.36177599999999999</v>
      </c>
    </row>
    <row r="11226" spans="1:4" x14ac:dyDescent="0.2">
      <c r="A11226" t="s">
        <v>14597</v>
      </c>
      <c r="B11226">
        <v>0.38187399999999999</v>
      </c>
      <c r="C11226">
        <v>0.61812599999999995</v>
      </c>
      <c r="D11226">
        <v>0.38187399999999999</v>
      </c>
    </row>
    <row r="11227" spans="1:4" x14ac:dyDescent="0.2">
      <c r="A11227" t="s">
        <v>14598</v>
      </c>
      <c r="B11227">
        <v>0.401974</v>
      </c>
      <c r="C11227">
        <v>0.59802599999999995</v>
      </c>
      <c r="D11227">
        <v>0.401974</v>
      </c>
    </row>
    <row r="11228" spans="1:4" x14ac:dyDescent="0.2">
      <c r="A11228" t="s">
        <v>14599</v>
      </c>
      <c r="B11228">
        <v>0.422074</v>
      </c>
      <c r="C11228">
        <v>0.57792600000000005</v>
      </c>
      <c r="D11228">
        <v>0.422074</v>
      </c>
    </row>
    <row r="11229" spans="1:4" x14ac:dyDescent="0.2">
      <c r="A11229" t="s">
        <v>14600</v>
      </c>
      <c r="B11229">
        <v>0.44217200000000001</v>
      </c>
      <c r="C11229">
        <v>0.55782799999999999</v>
      </c>
      <c r="D11229">
        <v>0.44217200000000001</v>
      </c>
    </row>
    <row r="11230" spans="1:4" x14ac:dyDescent="0.2">
      <c r="A11230" t="s">
        <v>14601</v>
      </c>
      <c r="B11230">
        <v>0.46226899999999999</v>
      </c>
      <c r="C11230">
        <v>0.53773099999999996</v>
      </c>
      <c r="D11230">
        <v>0.46226899999999999</v>
      </c>
    </row>
    <row r="11231" spans="1:4" x14ac:dyDescent="0.2">
      <c r="A11231" t="s">
        <v>14602</v>
      </c>
      <c r="B11231">
        <v>0.48237099999999999</v>
      </c>
      <c r="C11231">
        <v>0.51762900000000001</v>
      </c>
      <c r="D11231">
        <v>0.48237099999999999</v>
      </c>
    </row>
    <row r="11232" spans="1:4" x14ac:dyDescent="0.2">
      <c r="A11232" t="s">
        <v>14603</v>
      </c>
      <c r="B11232">
        <v>0.502467</v>
      </c>
      <c r="C11232">
        <v>0.497533</v>
      </c>
      <c r="D11232">
        <v>0.502467</v>
      </c>
    </row>
    <row r="11233" spans="1:4" x14ac:dyDescent="0.2">
      <c r="A11233" t="s">
        <v>14604</v>
      </c>
      <c r="B11233">
        <v>0.31409599999999999</v>
      </c>
      <c r="C11233">
        <v>0.68590399999999996</v>
      </c>
      <c r="D11233">
        <v>0.31409599999999999</v>
      </c>
    </row>
    <row r="11234" spans="1:4" x14ac:dyDescent="0.2">
      <c r="A11234" t="s">
        <v>14605</v>
      </c>
      <c r="B11234">
        <v>0.33503699999999997</v>
      </c>
      <c r="C11234">
        <v>0.66496299999999997</v>
      </c>
      <c r="D11234">
        <v>0.33503699999999997</v>
      </c>
    </row>
    <row r="11235" spans="1:4" x14ac:dyDescent="0.2">
      <c r="A11235" t="s">
        <v>14606</v>
      </c>
      <c r="B11235">
        <v>0.35597699999999999</v>
      </c>
      <c r="C11235">
        <v>0.64402300000000001</v>
      </c>
      <c r="D11235">
        <v>0.35597699999999999</v>
      </c>
    </row>
    <row r="11236" spans="1:4" x14ac:dyDescent="0.2">
      <c r="A11236" t="s">
        <v>14607</v>
      </c>
      <c r="B11236">
        <v>0.376915</v>
      </c>
      <c r="C11236">
        <v>0.623085</v>
      </c>
      <c r="D11236">
        <v>0.376915</v>
      </c>
    </row>
    <row r="11237" spans="1:4" x14ac:dyDescent="0.2">
      <c r="A11237" t="s">
        <v>14608</v>
      </c>
      <c r="B11237">
        <v>0.39785700000000002</v>
      </c>
      <c r="C11237">
        <v>0.60214299999999998</v>
      </c>
      <c r="D11237">
        <v>0.39785700000000002</v>
      </c>
    </row>
    <row r="11238" spans="1:4" x14ac:dyDescent="0.2">
      <c r="A11238" t="s">
        <v>14609</v>
      </c>
      <c r="B11238">
        <v>0.418798</v>
      </c>
      <c r="C11238">
        <v>0.581202</v>
      </c>
      <c r="D11238">
        <v>0.418798</v>
      </c>
    </row>
    <row r="11239" spans="1:4" x14ac:dyDescent="0.2">
      <c r="A11239" t="s">
        <v>14610</v>
      </c>
      <c r="B11239">
        <v>0.43973699999999999</v>
      </c>
      <c r="C11239">
        <v>0.56026299999999996</v>
      </c>
      <c r="D11239">
        <v>0.43973699999999999</v>
      </c>
    </row>
    <row r="11240" spans="1:4" x14ac:dyDescent="0.2">
      <c r="A11240" t="s">
        <v>14611</v>
      </c>
      <c r="B11240">
        <v>0.46067599999999997</v>
      </c>
      <c r="C11240">
        <v>0.53932400000000003</v>
      </c>
      <c r="D11240">
        <v>0.46067599999999997</v>
      </c>
    </row>
    <row r="11241" spans="1:4" x14ac:dyDescent="0.2">
      <c r="A11241" t="s">
        <v>14612</v>
      </c>
      <c r="B11241">
        <v>0.48161500000000002</v>
      </c>
      <c r="C11241">
        <v>0.51838499999999998</v>
      </c>
      <c r="D11241">
        <v>0.48161500000000002</v>
      </c>
    </row>
    <row r="11242" spans="1:4" x14ac:dyDescent="0.2">
      <c r="A11242" t="s">
        <v>14613</v>
      </c>
      <c r="B11242">
        <v>0.502556</v>
      </c>
      <c r="C11242">
        <v>0.497444</v>
      </c>
      <c r="D11242">
        <v>0.502556</v>
      </c>
    </row>
    <row r="11243" spans="1:4" x14ac:dyDescent="0.2">
      <c r="A11243" t="s">
        <v>14614</v>
      </c>
      <c r="B11243">
        <v>0.52349599999999996</v>
      </c>
      <c r="C11243">
        <v>0.47650399999999998</v>
      </c>
      <c r="D11243">
        <v>0.52349599999999996</v>
      </c>
    </row>
    <row r="11244" spans="1:4" x14ac:dyDescent="0.2">
      <c r="A11244" t="s">
        <v>14615</v>
      </c>
      <c r="B11244">
        <v>0.35510399999999998</v>
      </c>
      <c r="C11244">
        <v>0.64489600000000002</v>
      </c>
      <c r="D11244">
        <v>0.35510399999999998</v>
      </c>
    </row>
    <row r="11245" spans="1:4" x14ac:dyDescent="0.2">
      <c r="A11245" t="s">
        <v>14616</v>
      </c>
      <c r="B11245">
        <v>0.37877699999999997</v>
      </c>
      <c r="C11245">
        <v>0.62122299999999997</v>
      </c>
      <c r="D11245">
        <v>0.37877699999999997</v>
      </c>
    </row>
    <row r="11246" spans="1:4" x14ac:dyDescent="0.2">
      <c r="A11246" t="s">
        <v>14617</v>
      </c>
      <c r="B11246">
        <v>0.40245300000000001</v>
      </c>
      <c r="C11246">
        <v>0.59754700000000005</v>
      </c>
      <c r="D11246">
        <v>0.40245300000000001</v>
      </c>
    </row>
    <row r="11247" spans="1:4" x14ac:dyDescent="0.2">
      <c r="A11247" t="s">
        <v>14618</v>
      </c>
      <c r="B11247">
        <v>0.426126</v>
      </c>
      <c r="C11247">
        <v>0.573874</v>
      </c>
      <c r="D11247">
        <v>0.426126</v>
      </c>
    </row>
    <row r="11248" spans="1:4" x14ac:dyDescent="0.2">
      <c r="A11248" t="s">
        <v>14619</v>
      </c>
      <c r="B11248">
        <v>0.44979799999999998</v>
      </c>
      <c r="C11248">
        <v>0.55020199999999997</v>
      </c>
      <c r="D11248">
        <v>0.44979799999999998</v>
      </c>
    </row>
    <row r="11249" spans="1:4" x14ac:dyDescent="0.2">
      <c r="A11249" t="s">
        <v>14620</v>
      </c>
      <c r="B11249">
        <v>0.47346899999999997</v>
      </c>
      <c r="C11249">
        <v>0.52653099999999997</v>
      </c>
      <c r="D11249">
        <v>0.47346899999999997</v>
      </c>
    </row>
    <row r="11250" spans="1:4" x14ac:dyDescent="0.2">
      <c r="A11250" t="s">
        <v>14621</v>
      </c>
      <c r="B11250">
        <v>0.497143</v>
      </c>
      <c r="C11250">
        <v>0.502857</v>
      </c>
      <c r="D11250">
        <v>0.497143</v>
      </c>
    </row>
    <row r="11251" spans="1:4" x14ac:dyDescent="0.2">
      <c r="A11251" t="s">
        <v>14622</v>
      </c>
      <c r="B11251">
        <v>0.52081900000000003</v>
      </c>
      <c r="C11251">
        <v>0.47918100000000002</v>
      </c>
      <c r="D11251">
        <v>0.52081900000000003</v>
      </c>
    </row>
    <row r="11252" spans="1:4" x14ac:dyDescent="0.2">
      <c r="A11252" t="s">
        <v>14623</v>
      </c>
      <c r="B11252">
        <v>0.54448700000000005</v>
      </c>
      <c r="C11252">
        <v>0.455513</v>
      </c>
      <c r="D11252">
        <v>0.54448700000000005</v>
      </c>
    </row>
    <row r="11253" spans="1:4" x14ac:dyDescent="0.2">
      <c r="A11253" t="s">
        <v>14624</v>
      </c>
      <c r="B11253">
        <v>0.56816500000000003</v>
      </c>
      <c r="C11253">
        <v>0.43183500000000002</v>
      </c>
      <c r="D11253">
        <v>0.56816500000000003</v>
      </c>
    </row>
    <row r="11254" spans="1:4" x14ac:dyDescent="0.2">
      <c r="A11254" t="s">
        <v>14625</v>
      </c>
      <c r="B11254">
        <v>0.59183600000000003</v>
      </c>
      <c r="C11254">
        <v>0.40816400000000003</v>
      </c>
      <c r="D11254">
        <v>0.59183600000000003</v>
      </c>
    </row>
    <row r="11255" spans="1:4" x14ac:dyDescent="0.2">
      <c r="A11255" t="s">
        <v>14626</v>
      </c>
      <c r="B11255">
        <v>0.303618</v>
      </c>
      <c r="C11255">
        <v>0.69638199999999995</v>
      </c>
      <c r="D11255">
        <v>0.303618</v>
      </c>
    </row>
    <row r="11256" spans="1:4" x14ac:dyDescent="0.2">
      <c r="A11256" t="s">
        <v>14627</v>
      </c>
      <c r="B11256">
        <v>0.32386399999999999</v>
      </c>
      <c r="C11256">
        <v>0.67613599999999996</v>
      </c>
      <c r="D11256">
        <v>0.32386399999999999</v>
      </c>
    </row>
    <row r="11257" spans="1:4" x14ac:dyDescent="0.2">
      <c r="A11257" t="s">
        <v>14628</v>
      </c>
      <c r="B11257">
        <v>0.344107</v>
      </c>
      <c r="C11257">
        <v>0.65589299999999995</v>
      </c>
      <c r="D11257">
        <v>0.344107</v>
      </c>
    </row>
    <row r="11258" spans="1:4" x14ac:dyDescent="0.2">
      <c r="A11258" t="s">
        <v>14629</v>
      </c>
      <c r="B11258">
        <v>0.36434800000000001</v>
      </c>
      <c r="C11258">
        <v>0.63565199999999999</v>
      </c>
      <c r="D11258">
        <v>0.36434800000000001</v>
      </c>
    </row>
    <row r="11259" spans="1:4" x14ac:dyDescent="0.2">
      <c r="A11259" t="s">
        <v>14630</v>
      </c>
      <c r="B11259">
        <v>0.38458999999999999</v>
      </c>
      <c r="C11259">
        <v>0.61541000000000001</v>
      </c>
      <c r="D11259">
        <v>0.38458999999999999</v>
      </c>
    </row>
    <row r="11260" spans="1:4" x14ac:dyDescent="0.2">
      <c r="A11260" t="s">
        <v>14631</v>
      </c>
      <c r="B11260">
        <v>0.40483200000000003</v>
      </c>
      <c r="C11260">
        <v>0.59516800000000003</v>
      </c>
      <c r="D11260">
        <v>0.40483200000000003</v>
      </c>
    </row>
    <row r="11261" spans="1:4" x14ac:dyDescent="0.2">
      <c r="A11261" t="s">
        <v>14632</v>
      </c>
      <c r="B11261">
        <v>0.42507499999999998</v>
      </c>
      <c r="C11261">
        <v>0.57492500000000002</v>
      </c>
      <c r="D11261">
        <v>0.42507499999999998</v>
      </c>
    </row>
    <row r="11262" spans="1:4" x14ac:dyDescent="0.2">
      <c r="A11262" t="s">
        <v>14633</v>
      </c>
      <c r="B11262">
        <v>0.44531500000000002</v>
      </c>
      <c r="C11262">
        <v>0.55468499999999998</v>
      </c>
      <c r="D11262">
        <v>0.44531500000000002</v>
      </c>
    </row>
    <row r="11263" spans="1:4" x14ac:dyDescent="0.2">
      <c r="A11263" t="s">
        <v>14634</v>
      </c>
      <c r="B11263">
        <v>0.46555600000000003</v>
      </c>
      <c r="C11263">
        <v>0.53444400000000003</v>
      </c>
      <c r="D11263">
        <v>0.46555600000000003</v>
      </c>
    </row>
    <row r="11264" spans="1:4" x14ac:dyDescent="0.2">
      <c r="A11264" t="s">
        <v>14635</v>
      </c>
      <c r="B11264">
        <v>0.48579800000000001</v>
      </c>
      <c r="C11264">
        <v>0.51420200000000005</v>
      </c>
      <c r="D11264">
        <v>0.48579800000000001</v>
      </c>
    </row>
    <row r="11265" spans="1:4" x14ac:dyDescent="0.2">
      <c r="A11265" t="s">
        <v>14636</v>
      </c>
      <c r="B11265">
        <v>0.50603900000000002</v>
      </c>
      <c r="C11265">
        <v>0.49396099999999998</v>
      </c>
      <c r="D11265">
        <v>0.50603900000000002</v>
      </c>
    </row>
    <row r="11266" spans="1:4" x14ac:dyDescent="0.2">
      <c r="A11266" t="s">
        <v>14637</v>
      </c>
      <c r="B11266">
        <v>0.285584</v>
      </c>
      <c r="C11266">
        <v>0.71441600000000005</v>
      </c>
      <c r="D11266">
        <v>0.285584</v>
      </c>
    </row>
    <row r="11267" spans="1:4" x14ac:dyDescent="0.2">
      <c r="A11267" t="s">
        <v>14638</v>
      </c>
      <c r="B11267">
        <v>0.30462</v>
      </c>
      <c r="C11267">
        <v>0.69538</v>
      </c>
      <c r="D11267">
        <v>0.30462</v>
      </c>
    </row>
    <row r="11268" spans="1:4" x14ac:dyDescent="0.2">
      <c r="A11268" t="s">
        <v>14639</v>
      </c>
      <c r="B11268">
        <v>0.32366499999999998</v>
      </c>
      <c r="C11268">
        <v>0.67633500000000002</v>
      </c>
      <c r="D11268">
        <v>0.32366499999999998</v>
      </c>
    </row>
    <row r="11269" spans="1:4" x14ac:dyDescent="0.2">
      <c r="A11269" t="s">
        <v>14640</v>
      </c>
      <c r="B11269">
        <v>0.34270499999999998</v>
      </c>
      <c r="C11269">
        <v>0.65729499999999996</v>
      </c>
      <c r="D11269">
        <v>0.34270499999999998</v>
      </c>
    </row>
    <row r="11270" spans="1:4" x14ac:dyDescent="0.2">
      <c r="A11270" t="s">
        <v>14641</v>
      </c>
      <c r="B11270">
        <v>0.36174400000000001</v>
      </c>
      <c r="C11270">
        <v>0.63825600000000005</v>
      </c>
      <c r="D11270">
        <v>0.36174400000000001</v>
      </c>
    </row>
    <row r="11271" spans="1:4" x14ac:dyDescent="0.2">
      <c r="A11271" t="s">
        <v>14642</v>
      </c>
      <c r="B11271">
        <v>0.38077699999999998</v>
      </c>
      <c r="C11271">
        <v>0.61922299999999997</v>
      </c>
      <c r="D11271">
        <v>0.38077699999999998</v>
      </c>
    </row>
    <row r="11272" spans="1:4" x14ac:dyDescent="0.2">
      <c r="A11272" t="s">
        <v>14643</v>
      </c>
      <c r="B11272">
        <v>0.39982200000000001</v>
      </c>
      <c r="C11272">
        <v>0.60017799999999999</v>
      </c>
      <c r="D11272">
        <v>0.39982200000000001</v>
      </c>
    </row>
    <row r="11273" spans="1:4" x14ac:dyDescent="0.2">
      <c r="A11273" t="s">
        <v>14644</v>
      </c>
      <c r="B11273">
        <v>0.41886200000000001</v>
      </c>
      <c r="C11273">
        <v>0.58113800000000004</v>
      </c>
      <c r="D11273">
        <v>0.41886200000000001</v>
      </c>
    </row>
    <row r="11274" spans="1:4" x14ac:dyDescent="0.2">
      <c r="A11274" t="s">
        <v>14645</v>
      </c>
      <c r="B11274">
        <v>0.43790200000000001</v>
      </c>
      <c r="C11274">
        <v>0.56209799999999999</v>
      </c>
      <c r="D11274">
        <v>0.43790200000000001</v>
      </c>
    </row>
    <row r="11275" spans="1:4" x14ac:dyDescent="0.2">
      <c r="A11275" t="s">
        <v>14646</v>
      </c>
      <c r="B11275">
        <v>0.45693800000000001</v>
      </c>
      <c r="C11275">
        <v>0.54306200000000004</v>
      </c>
      <c r="D11275">
        <v>0.45693800000000001</v>
      </c>
    </row>
    <row r="11276" spans="1:4" x14ac:dyDescent="0.2">
      <c r="A11276" t="s">
        <v>14647</v>
      </c>
      <c r="B11276">
        <v>0.47597899999999999</v>
      </c>
      <c r="C11276">
        <v>0.52402099999999996</v>
      </c>
      <c r="D11276">
        <v>0.47597899999999999</v>
      </c>
    </row>
    <row r="11277" spans="1:4" x14ac:dyDescent="0.2">
      <c r="A11277" t="s">
        <v>14648</v>
      </c>
    </row>
    <row r="11278" spans="1:4" x14ac:dyDescent="0.2">
      <c r="A11278" t="s">
        <v>14649</v>
      </c>
    </row>
    <row r="11279" spans="1:4" x14ac:dyDescent="0.2">
      <c r="A11279" t="s">
        <v>14650</v>
      </c>
    </row>
    <row r="11280" spans="1:4" x14ac:dyDescent="0.2">
      <c r="A11280" t="s">
        <v>14651</v>
      </c>
    </row>
    <row r="11281" spans="1:1" x14ac:dyDescent="0.2">
      <c r="A11281" t="s">
        <v>14652</v>
      </c>
    </row>
    <row r="11282" spans="1:1" x14ac:dyDescent="0.2">
      <c r="A11282" t="s">
        <v>14653</v>
      </c>
    </row>
    <row r="11283" spans="1:1" x14ac:dyDescent="0.2">
      <c r="A11283" t="s">
        <v>14654</v>
      </c>
    </row>
    <row r="11284" spans="1:1" x14ac:dyDescent="0.2">
      <c r="A11284" t="s">
        <v>14655</v>
      </c>
    </row>
    <row r="11285" spans="1:1" x14ac:dyDescent="0.2">
      <c r="A11285" t="s">
        <v>14656</v>
      </c>
    </row>
    <row r="11286" spans="1:1" x14ac:dyDescent="0.2">
      <c r="A11286" t="s">
        <v>14657</v>
      </c>
    </row>
    <row r="11287" spans="1:1" x14ac:dyDescent="0.2">
      <c r="A11287" t="s">
        <v>14658</v>
      </c>
    </row>
    <row r="11288" spans="1:1" x14ac:dyDescent="0.2">
      <c r="A11288" t="s">
        <v>14659</v>
      </c>
    </row>
    <row r="11289" spans="1:1" x14ac:dyDescent="0.2">
      <c r="A11289" t="s">
        <v>14660</v>
      </c>
    </row>
    <row r="11290" spans="1:1" x14ac:dyDescent="0.2">
      <c r="A11290" t="s">
        <v>14661</v>
      </c>
    </row>
    <row r="11291" spans="1:1" x14ac:dyDescent="0.2">
      <c r="A11291" t="s">
        <v>14662</v>
      </c>
    </row>
    <row r="11292" spans="1:1" x14ac:dyDescent="0.2">
      <c r="A11292" t="s">
        <v>14663</v>
      </c>
    </row>
    <row r="11293" spans="1:1" x14ac:dyDescent="0.2">
      <c r="A11293" t="s">
        <v>14664</v>
      </c>
    </row>
    <row r="11294" spans="1:1" x14ac:dyDescent="0.2">
      <c r="A11294" t="s">
        <v>14665</v>
      </c>
    </row>
    <row r="11295" spans="1:1" x14ac:dyDescent="0.2">
      <c r="A11295" t="s">
        <v>14666</v>
      </c>
    </row>
    <row r="11296" spans="1:1" x14ac:dyDescent="0.2">
      <c r="A11296" t="s">
        <v>14667</v>
      </c>
    </row>
    <row r="11297" spans="1:1" x14ac:dyDescent="0.2">
      <c r="A11297" t="s">
        <v>14668</v>
      </c>
    </row>
    <row r="11298" spans="1:1" x14ac:dyDescent="0.2">
      <c r="A11298" t="s">
        <v>14669</v>
      </c>
    </row>
    <row r="11299" spans="1:1" x14ac:dyDescent="0.2">
      <c r="A11299" t="s">
        <v>14670</v>
      </c>
    </row>
    <row r="11300" spans="1:1" x14ac:dyDescent="0.2">
      <c r="A11300" t="s">
        <v>14671</v>
      </c>
    </row>
    <row r="11301" spans="1:1" x14ac:dyDescent="0.2">
      <c r="A11301" t="s">
        <v>14672</v>
      </c>
    </row>
    <row r="11302" spans="1:1" x14ac:dyDescent="0.2">
      <c r="A11302" t="s">
        <v>14673</v>
      </c>
    </row>
    <row r="11303" spans="1:1" x14ac:dyDescent="0.2">
      <c r="A11303" t="s">
        <v>14674</v>
      </c>
    </row>
    <row r="11304" spans="1:1" x14ac:dyDescent="0.2">
      <c r="A11304" t="s">
        <v>14675</v>
      </c>
    </row>
    <row r="11305" spans="1:1" x14ac:dyDescent="0.2">
      <c r="A11305" t="s">
        <v>14676</v>
      </c>
    </row>
    <row r="11306" spans="1:1" x14ac:dyDescent="0.2">
      <c r="A11306" t="s">
        <v>14677</v>
      </c>
    </row>
    <row r="11307" spans="1:1" x14ac:dyDescent="0.2">
      <c r="A11307" t="s">
        <v>14678</v>
      </c>
    </row>
    <row r="11308" spans="1:1" x14ac:dyDescent="0.2">
      <c r="A11308" t="s">
        <v>14679</v>
      </c>
    </row>
    <row r="11309" spans="1:1" x14ac:dyDescent="0.2">
      <c r="A11309" t="s">
        <v>14680</v>
      </c>
    </row>
    <row r="11310" spans="1:1" x14ac:dyDescent="0.2">
      <c r="A11310" t="s">
        <v>14681</v>
      </c>
    </row>
    <row r="11311" spans="1:1" x14ac:dyDescent="0.2">
      <c r="A11311" t="s">
        <v>14682</v>
      </c>
    </row>
    <row r="11312" spans="1:1" x14ac:dyDescent="0.2">
      <c r="A11312" t="s">
        <v>14683</v>
      </c>
    </row>
    <row r="11313" spans="1:1" x14ac:dyDescent="0.2">
      <c r="A11313" t="s">
        <v>14684</v>
      </c>
    </row>
    <row r="11314" spans="1:1" x14ac:dyDescent="0.2">
      <c r="A11314" t="s">
        <v>14685</v>
      </c>
    </row>
    <row r="11315" spans="1:1" x14ac:dyDescent="0.2">
      <c r="A11315" t="s">
        <v>14686</v>
      </c>
    </row>
    <row r="11316" spans="1:1" x14ac:dyDescent="0.2">
      <c r="A11316" t="s">
        <v>14687</v>
      </c>
    </row>
    <row r="11317" spans="1:1" x14ac:dyDescent="0.2">
      <c r="A11317" t="s">
        <v>14688</v>
      </c>
    </row>
    <row r="11318" spans="1:1" x14ac:dyDescent="0.2">
      <c r="A11318" t="s">
        <v>14689</v>
      </c>
    </row>
    <row r="11319" spans="1:1" x14ac:dyDescent="0.2">
      <c r="A11319" t="s">
        <v>14690</v>
      </c>
    </row>
    <row r="11320" spans="1:1" x14ac:dyDescent="0.2">
      <c r="A11320" t="s">
        <v>14691</v>
      </c>
    </row>
    <row r="11321" spans="1:1" x14ac:dyDescent="0.2">
      <c r="A11321" t="s">
        <v>14692</v>
      </c>
    </row>
    <row r="11322" spans="1:1" x14ac:dyDescent="0.2">
      <c r="A11322" t="s">
        <v>14693</v>
      </c>
    </row>
    <row r="11323" spans="1:1" x14ac:dyDescent="0.2">
      <c r="A11323" t="s">
        <v>14694</v>
      </c>
    </row>
    <row r="11324" spans="1:1" x14ac:dyDescent="0.2">
      <c r="A11324" t="s">
        <v>14695</v>
      </c>
    </row>
    <row r="11325" spans="1:1" x14ac:dyDescent="0.2">
      <c r="A11325" t="s">
        <v>14696</v>
      </c>
    </row>
    <row r="11326" spans="1:1" x14ac:dyDescent="0.2">
      <c r="A11326" t="s">
        <v>14697</v>
      </c>
    </row>
    <row r="11327" spans="1:1" x14ac:dyDescent="0.2">
      <c r="A11327" t="s">
        <v>14698</v>
      </c>
    </row>
    <row r="11328" spans="1:1" x14ac:dyDescent="0.2">
      <c r="A11328" t="s">
        <v>14699</v>
      </c>
    </row>
    <row r="11329" spans="1:1" x14ac:dyDescent="0.2">
      <c r="A11329" t="s">
        <v>14700</v>
      </c>
    </row>
    <row r="11330" spans="1:1" x14ac:dyDescent="0.2">
      <c r="A11330" t="s">
        <v>14701</v>
      </c>
    </row>
    <row r="11331" spans="1:1" x14ac:dyDescent="0.2">
      <c r="A11331" t="s">
        <v>14702</v>
      </c>
    </row>
    <row r="11332" spans="1:1" x14ac:dyDescent="0.2">
      <c r="A11332" t="s">
        <v>14703</v>
      </c>
    </row>
    <row r="11333" spans="1:1" x14ac:dyDescent="0.2">
      <c r="A11333" t="s">
        <v>14704</v>
      </c>
    </row>
    <row r="11334" spans="1:1" x14ac:dyDescent="0.2">
      <c r="A11334" t="s">
        <v>14705</v>
      </c>
    </row>
    <row r="11335" spans="1:1" x14ac:dyDescent="0.2">
      <c r="A11335" t="s">
        <v>14706</v>
      </c>
    </row>
    <row r="11336" spans="1:1" x14ac:dyDescent="0.2">
      <c r="A11336" t="s">
        <v>14707</v>
      </c>
    </row>
    <row r="11337" spans="1:1" x14ac:dyDescent="0.2">
      <c r="A11337" t="s">
        <v>14708</v>
      </c>
    </row>
    <row r="11338" spans="1:1" x14ac:dyDescent="0.2">
      <c r="A11338" t="s">
        <v>14709</v>
      </c>
    </row>
    <row r="11339" spans="1:1" x14ac:dyDescent="0.2">
      <c r="A11339" t="s">
        <v>14710</v>
      </c>
    </row>
    <row r="11340" spans="1:1" x14ac:dyDescent="0.2">
      <c r="A11340" t="s">
        <v>14711</v>
      </c>
    </row>
    <row r="11341" spans="1:1" x14ac:dyDescent="0.2">
      <c r="A11341" t="s">
        <v>14712</v>
      </c>
    </row>
    <row r="11342" spans="1:1" x14ac:dyDescent="0.2">
      <c r="A11342" t="s">
        <v>14713</v>
      </c>
    </row>
    <row r="11343" spans="1:1" x14ac:dyDescent="0.2">
      <c r="A11343" t="s">
        <v>14714</v>
      </c>
    </row>
    <row r="11344" spans="1:1" x14ac:dyDescent="0.2">
      <c r="A11344" t="s">
        <v>14715</v>
      </c>
    </row>
    <row r="11345" spans="1:1" x14ac:dyDescent="0.2">
      <c r="A11345" t="s">
        <v>14716</v>
      </c>
    </row>
    <row r="11346" spans="1:1" x14ac:dyDescent="0.2">
      <c r="A11346" t="s">
        <v>14717</v>
      </c>
    </row>
    <row r="11347" spans="1:1" x14ac:dyDescent="0.2">
      <c r="A11347" t="s">
        <v>14718</v>
      </c>
    </row>
    <row r="11348" spans="1:1" x14ac:dyDescent="0.2">
      <c r="A11348" t="s">
        <v>14719</v>
      </c>
    </row>
    <row r="11349" spans="1:1" x14ac:dyDescent="0.2">
      <c r="A11349" t="s">
        <v>14720</v>
      </c>
    </row>
    <row r="11350" spans="1:1" x14ac:dyDescent="0.2">
      <c r="A11350" t="s">
        <v>14721</v>
      </c>
    </row>
    <row r="11351" spans="1:1" x14ac:dyDescent="0.2">
      <c r="A11351" t="s">
        <v>14722</v>
      </c>
    </row>
    <row r="11352" spans="1:1" x14ac:dyDescent="0.2">
      <c r="A11352" t="s">
        <v>14723</v>
      </c>
    </row>
    <row r="11353" spans="1:1" x14ac:dyDescent="0.2">
      <c r="A11353" t="s">
        <v>14724</v>
      </c>
    </row>
    <row r="11354" spans="1:1" x14ac:dyDescent="0.2">
      <c r="A11354" t="s">
        <v>14725</v>
      </c>
    </row>
    <row r="11355" spans="1:1" x14ac:dyDescent="0.2">
      <c r="A11355" t="s">
        <v>14726</v>
      </c>
    </row>
    <row r="11356" spans="1:1" x14ac:dyDescent="0.2">
      <c r="A11356" t="s">
        <v>14727</v>
      </c>
    </row>
    <row r="11357" spans="1:1" x14ac:dyDescent="0.2">
      <c r="A11357" t="s">
        <v>14728</v>
      </c>
    </row>
    <row r="11358" spans="1:1" x14ac:dyDescent="0.2">
      <c r="A11358" t="s">
        <v>14729</v>
      </c>
    </row>
    <row r="11359" spans="1:1" x14ac:dyDescent="0.2">
      <c r="A11359" t="s">
        <v>14730</v>
      </c>
    </row>
    <row r="11360" spans="1:1" x14ac:dyDescent="0.2">
      <c r="A11360" t="s">
        <v>14731</v>
      </c>
    </row>
    <row r="11361" spans="1:1" x14ac:dyDescent="0.2">
      <c r="A11361" t="s">
        <v>14732</v>
      </c>
    </row>
    <row r="11362" spans="1:1" x14ac:dyDescent="0.2">
      <c r="A11362" t="s">
        <v>14733</v>
      </c>
    </row>
    <row r="11363" spans="1:1" x14ac:dyDescent="0.2">
      <c r="A11363" t="s">
        <v>14734</v>
      </c>
    </row>
    <row r="11364" spans="1:1" x14ac:dyDescent="0.2">
      <c r="A11364" t="s">
        <v>14735</v>
      </c>
    </row>
    <row r="11365" spans="1:1" x14ac:dyDescent="0.2">
      <c r="A11365" t="s">
        <v>14736</v>
      </c>
    </row>
    <row r="11366" spans="1:1" x14ac:dyDescent="0.2">
      <c r="A11366" t="s">
        <v>14737</v>
      </c>
    </row>
    <row r="11367" spans="1:1" x14ac:dyDescent="0.2">
      <c r="A11367" t="s">
        <v>14738</v>
      </c>
    </row>
    <row r="11368" spans="1:1" x14ac:dyDescent="0.2">
      <c r="A11368" t="s">
        <v>14739</v>
      </c>
    </row>
    <row r="11369" spans="1:1" x14ac:dyDescent="0.2">
      <c r="A11369" t="s">
        <v>14740</v>
      </c>
    </row>
    <row r="11370" spans="1:1" x14ac:dyDescent="0.2">
      <c r="A11370" t="s">
        <v>14741</v>
      </c>
    </row>
    <row r="11371" spans="1:1" x14ac:dyDescent="0.2">
      <c r="A11371" t="s">
        <v>14742</v>
      </c>
    </row>
    <row r="11372" spans="1:1" x14ac:dyDescent="0.2">
      <c r="A11372" t="s">
        <v>14743</v>
      </c>
    </row>
    <row r="11373" spans="1:1" x14ac:dyDescent="0.2">
      <c r="A11373" t="s">
        <v>14744</v>
      </c>
    </row>
    <row r="11374" spans="1:1" x14ac:dyDescent="0.2">
      <c r="A11374" t="s">
        <v>14745</v>
      </c>
    </row>
    <row r="11375" spans="1:1" x14ac:dyDescent="0.2">
      <c r="A11375" t="s">
        <v>14746</v>
      </c>
    </row>
    <row r="11376" spans="1:1" x14ac:dyDescent="0.2">
      <c r="A11376" t="s">
        <v>14747</v>
      </c>
    </row>
    <row r="11377" spans="1:1" x14ac:dyDescent="0.2">
      <c r="A11377" t="s">
        <v>14748</v>
      </c>
    </row>
    <row r="11378" spans="1:1" x14ac:dyDescent="0.2">
      <c r="A11378" t="s">
        <v>14749</v>
      </c>
    </row>
    <row r="11379" spans="1:1" x14ac:dyDescent="0.2">
      <c r="A11379" t="s">
        <v>14750</v>
      </c>
    </row>
    <row r="11380" spans="1:1" x14ac:dyDescent="0.2">
      <c r="A11380" t="s">
        <v>14751</v>
      </c>
    </row>
    <row r="11381" spans="1:1" x14ac:dyDescent="0.2">
      <c r="A11381" t="s">
        <v>14752</v>
      </c>
    </row>
    <row r="11382" spans="1:1" x14ac:dyDescent="0.2">
      <c r="A11382" t="s">
        <v>14753</v>
      </c>
    </row>
    <row r="11383" spans="1:1" x14ac:dyDescent="0.2">
      <c r="A11383" t="s">
        <v>14754</v>
      </c>
    </row>
    <row r="11384" spans="1:1" x14ac:dyDescent="0.2">
      <c r="A11384" t="s">
        <v>14755</v>
      </c>
    </row>
    <row r="11385" spans="1:1" x14ac:dyDescent="0.2">
      <c r="A11385" t="s">
        <v>14756</v>
      </c>
    </row>
    <row r="11386" spans="1:1" x14ac:dyDescent="0.2">
      <c r="A11386" t="s">
        <v>14757</v>
      </c>
    </row>
    <row r="11387" spans="1:1" x14ac:dyDescent="0.2">
      <c r="A11387" t="s">
        <v>14758</v>
      </c>
    </row>
    <row r="11388" spans="1:1" x14ac:dyDescent="0.2">
      <c r="A11388" t="s">
        <v>14759</v>
      </c>
    </row>
    <row r="11389" spans="1:1" x14ac:dyDescent="0.2">
      <c r="A11389" t="s">
        <v>14760</v>
      </c>
    </row>
    <row r="11390" spans="1:1" x14ac:dyDescent="0.2">
      <c r="A11390" t="s">
        <v>14761</v>
      </c>
    </row>
    <row r="11391" spans="1:1" x14ac:dyDescent="0.2">
      <c r="A11391" t="s">
        <v>14762</v>
      </c>
    </row>
    <row r="11392" spans="1:1" x14ac:dyDescent="0.2">
      <c r="A11392" t="s">
        <v>14763</v>
      </c>
    </row>
    <row r="11393" spans="1:1" x14ac:dyDescent="0.2">
      <c r="A11393" t="s">
        <v>14764</v>
      </c>
    </row>
    <row r="11394" spans="1:1" x14ac:dyDescent="0.2">
      <c r="A11394" t="s">
        <v>14765</v>
      </c>
    </row>
    <row r="11395" spans="1:1" x14ac:dyDescent="0.2">
      <c r="A11395" t="s">
        <v>14766</v>
      </c>
    </row>
    <row r="11396" spans="1:1" x14ac:dyDescent="0.2">
      <c r="A11396" t="s">
        <v>14767</v>
      </c>
    </row>
    <row r="11397" spans="1:1" x14ac:dyDescent="0.2">
      <c r="A11397" t="s">
        <v>14768</v>
      </c>
    </row>
    <row r="11398" spans="1:1" x14ac:dyDescent="0.2">
      <c r="A11398" t="s">
        <v>14769</v>
      </c>
    </row>
    <row r="11399" spans="1:1" x14ac:dyDescent="0.2">
      <c r="A11399" t="s">
        <v>14770</v>
      </c>
    </row>
    <row r="11400" spans="1:1" x14ac:dyDescent="0.2">
      <c r="A11400" t="s">
        <v>14771</v>
      </c>
    </row>
    <row r="11401" spans="1:1" x14ac:dyDescent="0.2">
      <c r="A11401" t="s">
        <v>14772</v>
      </c>
    </row>
    <row r="11402" spans="1:1" x14ac:dyDescent="0.2">
      <c r="A11402" t="s">
        <v>14773</v>
      </c>
    </row>
    <row r="11403" spans="1:1" x14ac:dyDescent="0.2">
      <c r="A11403" t="s">
        <v>14774</v>
      </c>
    </row>
    <row r="11404" spans="1:1" x14ac:dyDescent="0.2">
      <c r="A11404" t="s">
        <v>14775</v>
      </c>
    </row>
    <row r="11405" spans="1:1" x14ac:dyDescent="0.2">
      <c r="A11405" t="s">
        <v>14776</v>
      </c>
    </row>
    <row r="11406" spans="1:1" x14ac:dyDescent="0.2">
      <c r="A11406" t="s">
        <v>14777</v>
      </c>
    </row>
    <row r="11407" spans="1:1" x14ac:dyDescent="0.2">
      <c r="A11407" t="s">
        <v>14778</v>
      </c>
    </row>
    <row r="11408" spans="1:1" x14ac:dyDescent="0.2">
      <c r="A11408" t="s">
        <v>14779</v>
      </c>
    </row>
    <row r="11409" spans="1:1" x14ac:dyDescent="0.2">
      <c r="A11409" t="s">
        <v>14780</v>
      </c>
    </row>
    <row r="11410" spans="1:1" x14ac:dyDescent="0.2">
      <c r="A11410" t="s">
        <v>14781</v>
      </c>
    </row>
    <row r="11411" spans="1:1" x14ac:dyDescent="0.2">
      <c r="A11411" t="s">
        <v>14782</v>
      </c>
    </row>
    <row r="11412" spans="1:1" x14ac:dyDescent="0.2">
      <c r="A11412" t="s">
        <v>14783</v>
      </c>
    </row>
    <row r="11413" spans="1:1" x14ac:dyDescent="0.2">
      <c r="A11413" t="s">
        <v>14784</v>
      </c>
    </row>
    <row r="11414" spans="1:1" x14ac:dyDescent="0.2">
      <c r="A11414" t="s">
        <v>14785</v>
      </c>
    </row>
    <row r="11415" spans="1:1" x14ac:dyDescent="0.2">
      <c r="A11415" t="s">
        <v>14786</v>
      </c>
    </row>
    <row r="11416" spans="1:1" x14ac:dyDescent="0.2">
      <c r="A11416" t="s">
        <v>14787</v>
      </c>
    </row>
    <row r="11417" spans="1:1" x14ac:dyDescent="0.2">
      <c r="A11417" t="s">
        <v>14788</v>
      </c>
    </row>
    <row r="11418" spans="1:1" x14ac:dyDescent="0.2">
      <c r="A11418" t="s">
        <v>14789</v>
      </c>
    </row>
    <row r="11419" spans="1:1" x14ac:dyDescent="0.2">
      <c r="A11419" t="s">
        <v>14790</v>
      </c>
    </row>
    <row r="11420" spans="1:1" x14ac:dyDescent="0.2">
      <c r="A11420" t="s">
        <v>14791</v>
      </c>
    </row>
    <row r="11421" spans="1:1" x14ac:dyDescent="0.2">
      <c r="A11421" t="s">
        <v>14792</v>
      </c>
    </row>
    <row r="11422" spans="1:1" x14ac:dyDescent="0.2">
      <c r="A11422" t="s">
        <v>14793</v>
      </c>
    </row>
    <row r="11423" spans="1:1" x14ac:dyDescent="0.2">
      <c r="A11423" t="s">
        <v>14794</v>
      </c>
    </row>
    <row r="11424" spans="1:1" x14ac:dyDescent="0.2">
      <c r="A11424" t="s">
        <v>14795</v>
      </c>
    </row>
    <row r="11425" spans="1:1" x14ac:dyDescent="0.2">
      <c r="A11425" t="s">
        <v>14796</v>
      </c>
    </row>
    <row r="11426" spans="1:1" x14ac:dyDescent="0.2">
      <c r="A11426" t="s">
        <v>14797</v>
      </c>
    </row>
    <row r="11427" spans="1:1" x14ac:dyDescent="0.2">
      <c r="A11427" t="s">
        <v>14798</v>
      </c>
    </row>
    <row r="11428" spans="1:1" x14ac:dyDescent="0.2">
      <c r="A11428" t="s">
        <v>14799</v>
      </c>
    </row>
    <row r="11429" spans="1:1" x14ac:dyDescent="0.2">
      <c r="A11429" t="s">
        <v>14800</v>
      </c>
    </row>
    <row r="11430" spans="1:1" x14ac:dyDescent="0.2">
      <c r="A11430" t="s">
        <v>14801</v>
      </c>
    </row>
    <row r="11431" spans="1:1" x14ac:dyDescent="0.2">
      <c r="A11431" t="s">
        <v>14802</v>
      </c>
    </row>
    <row r="11432" spans="1:1" x14ac:dyDescent="0.2">
      <c r="A11432" t="s">
        <v>14803</v>
      </c>
    </row>
    <row r="11433" spans="1:1" x14ac:dyDescent="0.2">
      <c r="A11433" t="s">
        <v>14804</v>
      </c>
    </row>
    <row r="11434" spans="1:1" x14ac:dyDescent="0.2">
      <c r="A11434" t="s">
        <v>14805</v>
      </c>
    </row>
    <row r="11435" spans="1:1" x14ac:dyDescent="0.2">
      <c r="A11435" t="s">
        <v>14806</v>
      </c>
    </row>
    <row r="11436" spans="1:1" x14ac:dyDescent="0.2">
      <c r="A11436" t="s">
        <v>14807</v>
      </c>
    </row>
    <row r="11437" spans="1:1" x14ac:dyDescent="0.2">
      <c r="A11437" t="s">
        <v>14808</v>
      </c>
    </row>
    <row r="11438" spans="1:1" x14ac:dyDescent="0.2">
      <c r="A11438" t="s">
        <v>14809</v>
      </c>
    </row>
    <row r="11439" spans="1:1" x14ac:dyDescent="0.2">
      <c r="A11439" t="s">
        <v>14810</v>
      </c>
    </row>
    <row r="11440" spans="1:1" x14ac:dyDescent="0.2">
      <c r="A11440" t="s">
        <v>14811</v>
      </c>
    </row>
    <row r="11441" spans="1:1" x14ac:dyDescent="0.2">
      <c r="A11441" t="s">
        <v>14812</v>
      </c>
    </row>
    <row r="11442" spans="1:1" x14ac:dyDescent="0.2">
      <c r="A11442" t="s">
        <v>14813</v>
      </c>
    </row>
    <row r="11443" spans="1:1" x14ac:dyDescent="0.2">
      <c r="A11443" t="s">
        <v>14814</v>
      </c>
    </row>
    <row r="11444" spans="1:1" x14ac:dyDescent="0.2">
      <c r="A11444" t="s">
        <v>14815</v>
      </c>
    </row>
    <row r="11445" spans="1:1" x14ac:dyDescent="0.2">
      <c r="A11445" t="s">
        <v>14816</v>
      </c>
    </row>
    <row r="11446" spans="1:1" x14ac:dyDescent="0.2">
      <c r="A11446" t="s">
        <v>14817</v>
      </c>
    </row>
    <row r="11447" spans="1:1" x14ac:dyDescent="0.2">
      <c r="A11447" t="s">
        <v>14818</v>
      </c>
    </row>
    <row r="11448" spans="1:1" x14ac:dyDescent="0.2">
      <c r="A11448" t="s">
        <v>14819</v>
      </c>
    </row>
    <row r="11449" spans="1:1" x14ac:dyDescent="0.2">
      <c r="A11449" t="s">
        <v>14820</v>
      </c>
    </row>
    <row r="11450" spans="1:1" x14ac:dyDescent="0.2">
      <c r="A11450" t="s">
        <v>14821</v>
      </c>
    </row>
    <row r="11451" spans="1:1" x14ac:dyDescent="0.2">
      <c r="A11451" t="s">
        <v>14822</v>
      </c>
    </row>
    <row r="11452" spans="1:1" x14ac:dyDescent="0.2">
      <c r="A11452" t="s">
        <v>14823</v>
      </c>
    </row>
    <row r="11453" spans="1:1" x14ac:dyDescent="0.2">
      <c r="A11453" t="s">
        <v>14824</v>
      </c>
    </row>
    <row r="11454" spans="1:1" x14ac:dyDescent="0.2">
      <c r="A11454" t="s">
        <v>14825</v>
      </c>
    </row>
    <row r="11455" spans="1:1" x14ac:dyDescent="0.2">
      <c r="A11455" t="s">
        <v>14826</v>
      </c>
    </row>
    <row r="11456" spans="1:1" x14ac:dyDescent="0.2">
      <c r="A11456" t="s">
        <v>14827</v>
      </c>
    </row>
    <row r="11457" spans="1:1" x14ac:dyDescent="0.2">
      <c r="A11457" t="s">
        <v>14828</v>
      </c>
    </row>
    <row r="11458" spans="1:1" x14ac:dyDescent="0.2">
      <c r="A11458" t="s">
        <v>14829</v>
      </c>
    </row>
    <row r="11459" spans="1:1" x14ac:dyDescent="0.2">
      <c r="A11459" t="s">
        <v>14830</v>
      </c>
    </row>
    <row r="11460" spans="1:1" x14ac:dyDescent="0.2">
      <c r="A11460" t="s">
        <v>14831</v>
      </c>
    </row>
    <row r="11461" spans="1:1" x14ac:dyDescent="0.2">
      <c r="A11461" t="s">
        <v>14832</v>
      </c>
    </row>
    <row r="11462" spans="1:1" x14ac:dyDescent="0.2">
      <c r="A11462" t="s">
        <v>14833</v>
      </c>
    </row>
    <row r="11463" spans="1:1" x14ac:dyDescent="0.2">
      <c r="A11463" t="s">
        <v>14834</v>
      </c>
    </row>
    <row r="11464" spans="1:1" x14ac:dyDescent="0.2">
      <c r="A11464" t="s">
        <v>14835</v>
      </c>
    </row>
    <row r="11465" spans="1:1" x14ac:dyDescent="0.2">
      <c r="A11465" t="s">
        <v>14836</v>
      </c>
    </row>
    <row r="11466" spans="1:1" x14ac:dyDescent="0.2">
      <c r="A11466" t="s">
        <v>14837</v>
      </c>
    </row>
    <row r="11467" spans="1:1" x14ac:dyDescent="0.2">
      <c r="A11467" t="s">
        <v>14838</v>
      </c>
    </row>
    <row r="11468" spans="1:1" x14ac:dyDescent="0.2">
      <c r="A11468" t="s">
        <v>14839</v>
      </c>
    </row>
    <row r="11469" spans="1:1" x14ac:dyDescent="0.2">
      <c r="A11469" t="s">
        <v>14840</v>
      </c>
    </row>
    <row r="11470" spans="1:1" x14ac:dyDescent="0.2">
      <c r="A11470" t="s">
        <v>14841</v>
      </c>
    </row>
    <row r="11471" spans="1:1" x14ac:dyDescent="0.2">
      <c r="A11471" t="s">
        <v>14842</v>
      </c>
    </row>
    <row r="11472" spans="1:1" x14ac:dyDescent="0.2">
      <c r="A11472" t="s">
        <v>14843</v>
      </c>
    </row>
    <row r="11473" spans="1:1" x14ac:dyDescent="0.2">
      <c r="A11473" t="s">
        <v>14844</v>
      </c>
    </row>
    <row r="11474" spans="1:1" x14ac:dyDescent="0.2">
      <c r="A11474" t="s">
        <v>14845</v>
      </c>
    </row>
    <row r="11475" spans="1:1" x14ac:dyDescent="0.2">
      <c r="A11475" t="s">
        <v>14846</v>
      </c>
    </row>
    <row r="11476" spans="1:1" x14ac:dyDescent="0.2">
      <c r="A11476" t="s">
        <v>14847</v>
      </c>
    </row>
    <row r="11477" spans="1:1" x14ac:dyDescent="0.2">
      <c r="A11477" t="s">
        <v>14848</v>
      </c>
    </row>
    <row r="11478" spans="1:1" x14ac:dyDescent="0.2">
      <c r="A11478" t="s">
        <v>14849</v>
      </c>
    </row>
    <row r="11479" spans="1:1" x14ac:dyDescent="0.2">
      <c r="A11479" t="s">
        <v>14850</v>
      </c>
    </row>
    <row r="11480" spans="1:1" x14ac:dyDescent="0.2">
      <c r="A11480" t="s">
        <v>14851</v>
      </c>
    </row>
    <row r="11481" spans="1:1" x14ac:dyDescent="0.2">
      <c r="A11481" t="s">
        <v>14852</v>
      </c>
    </row>
    <row r="11482" spans="1:1" x14ac:dyDescent="0.2">
      <c r="A11482" t="s">
        <v>14853</v>
      </c>
    </row>
    <row r="11483" spans="1:1" x14ac:dyDescent="0.2">
      <c r="A11483" t="s">
        <v>14854</v>
      </c>
    </row>
    <row r="11484" spans="1:1" x14ac:dyDescent="0.2">
      <c r="A11484" t="s">
        <v>14855</v>
      </c>
    </row>
    <row r="11485" spans="1:1" x14ac:dyDescent="0.2">
      <c r="A11485" t="s">
        <v>14856</v>
      </c>
    </row>
    <row r="11486" spans="1:1" x14ac:dyDescent="0.2">
      <c r="A11486" t="s">
        <v>14857</v>
      </c>
    </row>
    <row r="11487" spans="1:1" x14ac:dyDescent="0.2">
      <c r="A11487" t="s">
        <v>14858</v>
      </c>
    </row>
    <row r="11488" spans="1:1" x14ac:dyDescent="0.2">
      <c r="A11488" t="s">
        <v>14859</v>
      </c>
    </row>
    <row r="11489" spans="1:1" x14ac:dyDescent="0.2">
      <c r="A11489" t="s">
        <v>14860</v>
      </c>
    </row>
    <row r="11490" spans="1:1" x14ac:dyDescent="0.2">
      <c r="A11490" t="s">
        <v>14861</v>
      </c>
    </row>
    <row r="11491" spans="1:1" x14ac:dyDescent="0.2">
      <c r="A11491" t="s">
        <v>14862</v>
      </c>
    </row>
    <row r="11492" spans="1:1" x14ac:dyDescent="0.2">
      <c r="A11492" t="s">
        <v>14863</v>
      </c>
    </row>
    <row r="11493" spans="1:1" x14ac:dyDescent="0.2">
      <c r="A11493" t="s">
        <v>14864</v>
      </c>
    </row>
    <row r="11494" spans="1:1" x14ac:dyDescent="0.2">
      <c r="A11494" t="s">
        <v>14865</v>
      </c>
    </row>
    <row r="11495" spans="1:1" x14ac:dyDescent="0.2">
      <c r="A11495" t="s">
        <v>14866</v>
      </c>
    </row>
    <row r="11496" spans="1:1" x14ac:dyDescent="0.2">
      <c r="A11496" t="s">
        <v>14867</v>
      </c>
    </row>
    <row r="11497" spans="1:1" x14ac:dyDescent="0.2">
      <c r="A11497" t="s">
        <v>14868</v>
      </c>
    </row>
    <row r="11498" spans="1:1" x14ac:dyDescent="0.2">
      <c r="A11498" t="s">
        <v>14869</v>
      </c>
    </row>
    <row r="11499" spans="1:1" x14ac:dyDescent="0.2">
      <c r="A11499" t="s">
        <v>14870</v>
      </c>
    </row>
    <row r="11500" spans="1:1" x14ac:dyDescent="0.2">
      <c r="A11500" t="s">
        <v>14871</v>
      </c>
    </row>
    <row r="11501" spans="1:1" x14ac:dyDescent="0.2">
      <c r="A11501" t="s">
        <v>14872</v>
      </c>
    </row>
    <row r="11502" spans="1:1" x14ac:dyDescent="0.2">
      <c r="A11502" t="s">
        <v>14873</v>
      </c>
    </row>
    <row r="11503" spans="1:1" x14ac:dyDescent="0.2">
      <c r="A11503" t="s">
        <v>14874</v>
      </c>
    </row>
    <row r="11504" spans="1:1" x14ac:dyDescent="0.2">
      <c r="A11504" t="s">
        <v>14875</v>
      </c>
    </row>
    <row r="11505" spans="1:1" x14ac:dyDescent="0.2">
      <c r="A11505" t="s">
        <v>14876</v>
      </c>
    </row>
    <row r="11506" spans="1:1" x14ac:dyDescent="0.2">
      <c r="A11506" t="s">
        <v>14877</v>
      </c>
    </row>
    <row r="11507" spans="1:1" x14ac:dyDescent="0.2">
      <c r="A11507" t="s">
        <v>14878</v>
      </c>
    </row>
    <row r="11508" spans="1:1" x14ac:dyDescent="0.2">
      <c r="A11508" t="s">
        <v>14879</v>
      </c>
    </row>
    <row r="11509" spans="1:1" x14ac:dyDescent="0.2">
      <c r="A11509" t="s">
        <v>14880</v>
      </c>
    </row>
    <row r="11510" spans="1:1" x14ac:dyDescent="0.2">
      <c r="A11510" t="s">
        <v>14881</v>
      </c>
    </row>
    <row r="11511" spans="1:1" x14ac:dyDescent="0.2">
      <c r="A11511" t="s">
        <v>14882</v>
      </c>
    </row>
    <row r="11512" spans="1:1" x14ac:dyDescent="0.2">
      <c r="A11512" t="s">
        <v>14883</v>
      </c>
    </row>
    <row r="11513" spans="1:1" x14ac:dyDescent="0.2">
      <c r="A11513" t="s">
        <v>14884</v>
      </c>
    </row>
    <row r="11514" spans="1:1" x14ac:dyDescent="0.2">
      <c r="A11514" t="s">
        <v>14885</v>
      </c>
    </row>
    <row r="11515" spans="1:1" x14ac:dyDescent="0.2">
      <c r="A11515" t="s">
        <v>14886</v>
      </c>
    </row>
    <row r="11516" spans="1:1" x14ac:dyDescent="0.2">
      <c r="A11516" t="s">
        <v>14887</v>
      </c>
    </row>
    <row r="11517" spans="1:1" x14ac:dyDescent="0.2">
      <c r="A11517" t="s">
        <v>14888</v>
      </c>
    </row>
    <row r="11518" spans="1:1" x14ac:dyDescent="0.2">
      <c r="A11518" t="s">
        <v>14889</v>
      </c>
    </row>
    <row r="11519" spans="1:1" x14ac:dyDescent="0.2">
      <c r="A11519" t="s">
        <v>14890</v>
      </c>
    </row>
    <row r="11520" spans="1:1" x14ac:dyDescent="0.2">
      <c r="A11520" t="s">
        <v>14891</v>
      </c>
    </row>
    <row r="11521" spans="1:1" x14ac:dyDescent="0.2">
      <c r="A11521" t="s">
        <v>14892</v>
      </c>
    </row>
    <row r="11522" spans="1:1" x14ac:dyDescent="0.2">
      <c r="A11522" t="s">
        <v>14893</v>
      </c>
    </row>
    <row r="11523" spans="1:1" x14ac:dyDescent="0.2">
      <c r="A11523" t="s">
        <v>14894</v>
      </c>
    </row>
    <row r="11524" spans="1:1" x14ac:dyDescent="0.2">
      <c r="A11524" t="s">
        <v>14895</v>
      </c>
    </row>
    <row r="11525" spans="1:1" x14ac:dyDescent="0.2">
      <c r="A11525" t="s">
        <v>14896</v>
      </c>
    </row>
    <row r="11526" spans="1:1" x14ac:dyDescent="0.2">
      <c r="A11526" t="s">
        <v>14897</v>
      </c>
    </row>
    <row r="11527" spans="1:1" x14ac:dyDescent="0.2">
      <c r="A11527" t="s">
        <v>14898</v>
      </c>
    </row>
    <row r="11528" spans="1:1" x14ac:dyDescent="0.2">
      <c r="A11528" t="s">
        <v>14899</v>
      </c>
    </row>
    <row r="11529" spans="1:1" x14ac:dyDescent="0.2">
      <c r="A11529" t="s">
        <v>14900</v>
      </c>
    </row>
    <row r="11530" spans="1:1" x14ac:dyDescent="0.2">
      <c r="A11530" t="s">
        <v>14901</v>
      </c>
    </row>
    <row r="11531" spans="1:1" x14ac:dyDescent="0.2">
      <c r="A11531" t="s">
        <v>14902</v>
      </c>
    </row>
    <row r="11532" spans="1:1" x14ac:dyDescent="0.2">
      <c r="A11532" t="s">
        <v>14903</v>
      </c>
    </row>
    <row r="11533" spans="1:1" x14ac:dyDescent="0.2">
      <c r="A11533" t="s">
        <v>14904</v>
      </c>
    </row>
    <row r="11534" spans="1:1" x14ac:dyDescent="0.2">
      <c r="A11534" t="s">
        <v>14905</v>
      </c>
    </row>
    <row r="11535" spans="1:1" x14ac:dyDescent="0.2">
      <c r="A11535" t="s">
        <v>14906</v>
      </c>
    </row>
    <row r="11536" spans="1:1" x14ac:dyDescent="0.2">
      <c r="A11536" t="s">
        <v>14907</v>
      </c>
    </row>
    <row r="11537" spans="1:4" x14ac:dyDescent="0.2">
      <c r="A11537" t="s">
        <v>14908</v>
      </c>
    </row>
    <row r="11538" spans="1:4" x14ac:dyDescent="0.2">
      <c r="A11538" t="s">
        <v>14909</v>
      </c>
    </row>
    <row r="11539" spans="1:4" x14ac:dyDescent="0.2">
      <c r="A11539" t="s">
        <v>14910</v>
      </c>
    </row>
    <row r="11540" spans="1:4" x14ac:dyDescent="0.2">
      <c r="A11540" t="s">
        <v>14911</v>
      </c>
    </row>
    <row r="11541" spans="1:4" x14ac:dyDescent="0.2">
      <c r="A11541" t="s">
        <v>14912</v>
      </c>
    </row>
    <row r="11542" spans="1:4" x14ac:dyDescent="0.2">
      <c r="A11542" t="s">
        <v>14913</v>
      </c>
    </row>
    <row r="11543" spans="1:4" x14ac:dyDescent="0.2">
      <c r="A11543" t="s">
        <v>14914</v>
      </c>
    </row>
    <row r="11544" spans="1:4" x14ac:dyDescent="0.2">
      <c r="A11544" t="s">
        <v>14915</v>
      </c>
    </row>
    <row r="11545" spans="1:4" x14ac:dyDescent="0.2">
      <c r="A11545" t="s">
        <v>14916</v>
      </c>
    </row>
    <row r="11546" spans="1:4" x14ac:dyDescent="0.2">
      <c r="A11546" t="s">
        <v>14917</v>
      </c>
    </row>
    <row r="11547" spans="1:4" x14ac:dyDescent="0.2">
      <c r="A11547" t="s">
        <v>14918</v>
      </c>
    </row>
    <row r="11548" spans="1:4" x14ac:dyDescent="0.2">
      <c r="A11548" t="s">
        <v>14919</v>
      </c>
    </row>
    <row r="11549" spans="1:4" x14ac:dyDescent="0.2">
      <c r="A11549" t="s">
        <v>14920</v>
      </c>
    </row>
    <row r="11550" spans="1:4" x14ac:dyDescent="0.2">
      <c r="A11550" t="s">
        <v>14921</v>
      </c>
    </row>
    <row r="11551" spans="1:4" x14ac:dyDescent="0.2">
      <c r="A11551" t="s">
        <v>14922</v>
      </c>
    </row>
    <row r="11552" spans="1:4" x14ac:dyDescent="0.2">
      <c r="A11552" t="s">
        <v>14923</v>
      </c>
      <c r="B11552">
        <v>0.43125000000000002</v>
      </c>
      <c r="C11552">
        <v>0.56874999999999998</v>
      </c>
      <c r="D11552">
        <v>0.43125000000000002</v>
      </c>
    </row>
    <row r="11553" spans="1:4" x14ac:dyDescent="0.2">
      <c r="A11553" t="s">
        <v>14924</v>
      </c>
      <c r="B11553">
        <v>0.46</v>
      </c>
      <c r="C11553">
        <v>0.54</v>
      </c>
      <c r="D11553">
        <v>0.46</v>
      </c>
    </row>
    <row r="11554" spans="1:4" x14ac:dyDescent="0.2">
      <c r="A11554" t="s">
        <v>14925</v>
      </c>
      <c r="B11554">
        <v>0.48875000000000002</v>
      </c>
      <c r="C11554">
        <v>0.51124999999999998</v>
      </c>
      <c r="D11554">
        <v>0.48875000000000002</v>
      </c>
    </row>
    <row r="11555" spans="1:4" x14ac:dyDescent="0.2">
      <c r="A11555" t="s">
        <v>14926</v>
      </c>
      <c r="B11555">
        <v>0.51750099999999999</v>
      </c>
      <c r="C11555">
        <v>0.48249900000000001</v>
      </c>
      <c r="D11555">
        <v>0.51750099999999999</v>
      </c>
    </row>
    <row r="11556" spans="1:4" x14ac:dyDescent="0.2">
      <c r="A11556" t="s">
        <v>14927</v>
      </c>
      <c r="B11556">
        <v>0.54624300000000003</v>
      </c>
      <c r="C11556">
        <v>0.45375700000000002</v>
      </c>
      <c r="D11556">
        <v>0.54624300000000003</v>
      </c>
    </row>
    <row r="11557" spans="1:4" x14ac:dyDescent="0.2">
      <c r="A11557" t="s">
        <v>14928</v>
      </c>
      <c r="B11557">
        <v>0.57499800000000001</v>
      </c>
      <c r="C11557">
        <v>0.42500199999999999</v>
      </c>
      <c r="D11557">
        <v>0.57499800000000001</v>
      </c>
    </row>
    <row r="11558" spans="1:4" x14ac:dyDescent="0.2">
      <c r="A11558" t="s">
        <v>14929</v>
      </c>
      <c r="B11558">
        <v>0.60375000000000001</v>
      </c>
      <c r="C11558">
        <v>0.39624999999999999</v>
      </c>
      <c r="D11558">
        <v>0.60375000000000001</v>
      </c>
    </row>
    <row r="11559" spans="1:4" x14ac:dyDescent="0.2">
      <c r="A11559" t="s">
        <v>14930</v>
      </c>
      <c r="B11559">
        <v>0.63249999999999995</v>
      </c>
      <c r="C11559">
        <v>0.36749999999999999</v>
      </c>
      <c r="D11559">
        <v>0.63249999999999995</v>
      </c>
    </row>
    <row r="11560" spans="1:4" x14ac:dyDescent="0.2">
      <c r="A11560" t="s">
        <v>14931</v>
      </c>
      <c r="B11560">
        <v>0.66125</v>
      </c>
      <c r="C11560">
        <v>0.33875</v>
      </c>
      <c r="D11560">
        <v>0.66125</v>
      </c>
    </row>
    <row r="11561" spans="1:4" x14ac:dyDescent="0.2">
      <c r="A11561" t="s">
        <v>14932</v>
      </c>
      <c r="B11561">
        <v>0.690002</v>
      </c>
      <c r="C11561">
        <v>0.309998</v>
      </c>
      <c r="D11561">
        <v>0.690002</v>
      </c>
    </row>
    <row r="11562" spans="1:4" x14ac:dyDescent="0.2">
      <c r="A11562" t="s">
        <v>14933</v>
      </c>
      <c r="B11562">
        <v>0.71875</v>
      </c>
      <c r="C11562">
        <v>0.28125</v>
      </c>
      <c r="D11562">
        <v>0.71875</v>
      </c>
    </row>
    <row r="11563" spans="1:4" x14ac:dyDescent="0.2">
      <c r="A11563" t="s">
        <v>14934</v>
      </c>
      <c r="B11563">
        <v>0.34124900000000002</v>
      </c>
      <c r="C11563">
        <v>0.65875099999999998</v>
      </c>
      <c r="D11563">
        <v>0.34124900000000002</v>
      </c>
    </row>
    <row r="11564" spans="1:4" x14ac:dyDescent="0.2">
      <c r="A11564" t="s">
        <v>14935</v>
      </c>
      <c r="B11564">
        <v>0.36400300000000002</v>
      </c>
      <c r="C11564">
        <v>0.63599700000000003</v>
      </c>
      <c r="D11564">
        <v>0.36400300000000002</v>
      </c>
    </row>
    <row r="11565" spans="1:4" x14ac:dyDescent="0.2">
      <c r="A11565" t="s">
        <v>14936</v>
      </c>
      <c r="B11565">
        <v>0.38674999999999998</v>
      </c>
      <c r="C11565">
        <v>0.61324999999999996</v>
      </c>
      <c r="D11565">
        <v>0.38674999999999998</v>
      </c>
    </row>
    <row r="11566" spans="1:4" x14ac:dyDescent="0.2">
      <c r="A11566" t="s">
        <v>14937</v>
      </c>
      <c r="B11566">
        <v>0.40950199999999998</v>
      </c>
      <c r="C11566">
        <v>0.59049799999999997</v>
      </c>
      <c r="D11566">
        <v>0.40950199999999998</v>
      </c>
    </row>
    <row r="11567" spans="1:4" x14ac:dyDescent="0.2">
      <c r="A11567" t="s">
        <v>14938</v>
      </c>
      <c r="B11567">
        <v>0.432251</v>
      </c>
      <c r="C11567">
        <v>0.56774899999999995</v>
      </c>
      <c r="D11567">
        <v>0.432251</v>
      </c>
    </row>
    <row r="11568" spans="1:4" x14ac:dyDescent="0.2">
      <c r="A11568" t="s">
        <v>14939</v>
      </c>
      <c r="B11568">
        <v>0.45499299999999998</v>
      </c>
      <c r="C11568">
        <v>0.54500700000000002</v>
      </c>
      <c r="D11568">
        <v>0.45499299999999998</v>
      </c>
    </row>
    <row r="11569" spans="1:4" x14ac:dyDescent="0.2">
      <c r="A11569" t="s">
        <v>14940</v>
      </c>
      <c r="B11569">
        <v>0.47774899999999998</v>
      </c>
      <c r="C11569">
        <v>0.52225100000000002</v>
      </c>
      <c r="D11569">
        <v>0.47774899999999998</v>
      </c>
    </row>
    <row r="11570" spans="1:4" x14ac:dyDescent="0.2">
      <c r="A11570" t="s">
        <v>14941</v>
      </c>
      <c r="B11570">
        <v>0.500498</v>
      </c>
      <c r="C11570">
        <v>0.499502</v>
      </c>
      <c r="D11570">
        <v>0.500498</v>
      </c>
    </row>
    <row r="11571" spans="1:4" x14ac:dyDescent="0.2">
      <c r="A11571" t="s">
        <v>14942</v>
      </c>
      <c r="B11571">
        <v>0.52325699999999997</v>
      </c>
      <c r="C11571">
        <v>0.47674299999999997</v>
      </c>
      <c r="D11571">
        <v>0.52325699999999997</v>
      </c>
    </row>
    <row r="11572" spans="1:4" x14ac:dyDescent="0.2">
      <c r="A11572" t="s">
        <v>14943</v>
      </c>
      <c r="B11572">
        <v>0.54600599999999999</v>
      </c>
      <c r="C11572">
        <v>0.45399400000000001</v>
      </c>
      <c r="D11572">
        <v>0.54600599999999999</v>
      </c>
    </row>
    <row r="11573" spans="1:4" x14ac:dyDescent="0.2">
      <c r="A11573" t="s">
        <v>14944</v>
      </c>
      <c r="B11573">
        <v>0.56874999999999998</v>
      </c>
      <c r="C11573">
        <v>0.43125000000000002</v>
      </c>
      <c r="D11573">
        <v>0.56874999999999998</v>
      </c>
    </row>
    <row r="11574" spans="1:4" x14ac:dyDescent="0.2">
      <c r="A11574" t="s">
        <v>14945</v>
      </c>
      <c r="B11574">
        <v>0.43625000000000003</v>
      </c>
      <c r="C11574">
        <v>0.56374999999999997</v>
      </c>
      <c r="D11574">
        <v>0.43625000000000003</v>
      </c>
    </row>
    <row r="11575" spans="1:4" x14ac:dyDescent="0.2">
      <c r="A11575" t="s">
        <v>14946</v>
      </c>
      <c r="B11575">
        <v>0.465335</v>
      </c>
      <c r="C11575">
        <v>0.53466499999999995</v>
      </c>
      <c r="D11575">
        <v>0.465335</v>
      </c>
    </row>
    <row r="11576" spans="1:4" x14ac:dyDescent="0.2">
      <c r="A11576" t="s">
        <v>14947</v>
      </c>
      <c r="B11576">
        <v>0.49441000000000002</v>
      </c>
      <c r="C11576">
        <v>0.50558999999999998</v>
      </c>
      <c r="D11576">
        <v>0.49441000000000002</v>
      </c>
    </row>
    <row r="11577" spans="1:4" x14ac:dyDescent="0.2">
      <c r="A11577" t="s">
        <v>14948</v>
      </c>
      <c r="B11577">
        <v>0.52349999999999997</v>
      </c>
      <c r="C11577">
        <v>0.47649999999999998</v>
      </c>
      <c r="D11577">
        <v>0.52349999999999997</v>
      </c>
    </row>
    <row r="11578" spans="1:4" x14ac:dyDescent="0.2">
      <c r="A11578" t="s">
        <v>14949</v>
      </c>
      <c r="B11578">
        <v>0.55258300000000005</v>
      </c>
      <c r="C11578">
        <v>0.44741700000000001</v>
      </c>
      <c r="D11578">
        <v>0.55258300000000005</v>
      </c>
    </row>
    <row r="11579" spans="1:4" x14ac:dyDescent="0.2">
      <c r="A11579" t="s">
        <v>14950</v>
      </c>
      <c r="B11579">
        <v>0.58166499999999999</v>
      </c>
      <c r="C11579">
        <v>0.41833500000000001</v>
      </c>
      <c r="D11579">
        <v>0.58166499999999999</v>
      </c>
    </row>
    <row r="11580" spans="1:4" x14ac:dyDescent="0.2">
      <c r="A11580" t="s">
        <v>14951</v>
      </c>
      <c r="B11580">
        <v>0.61075000000000002</v>
      </c>
      <c r="C11580">
        <v>0.38924999999999998</v>
      </c>
      <c r="D11580">
        <v>0.61075000000000002</v>
      </c>
    </row>
    <row r="11581" spans="1:4" x14ac:dyDescent="0.2">
      <c r="A11581" t="s">
        <v>14952</v>
      </c>
      <c r="B11581">
        <v>0.63983299999999999</v>
      </c>
      <c r="C11581">
        <v>0.36016700000000001</v>
      </c>
      <c r="D11581">
        <v>0.63983299999999999</v>
      </c>
    </row>
    <row r="11582" spans="1:4" x14ac:dyDescent="0.2">
      <c r="A11582" t="s">
        <v>14953</v>
      </c>
      <c r="B11582">
        <v>0.66891699999999998</v>
      </c>
      <c r="C11582">
        <v>0.33108300000000002</v>
      </c>
      <c r="D11582">
        <v>0.66891699999999998</v>
      </c>
    </row>
    <row r="11583" spans="1:4" x14ac:dyDescent="0.2">
      <c r="A11583" t="s">
        <v>14954</v>
      </c>
      <c r="B11583">
        <v>0.69800600000000002</v>
      </c>
      <c r="C11583">
        <v>0.30199399999999998</v>
      </c>
      <c r="D11583">
        <v>0.69800600000000002</v>
      </c>
    </row>
    <row r="11584" spans="1:4" x14ac:dyDescent="0.2">
      <c r="A11584" t="s">
        <v>14955</v>
      </c>
      <c r="B11584">
        <v>0.72708899999999999</v>
      </c>
      <c r="C11584">
        <v>0.27291100000000001</v>
      </c>
      <c r="D11584">
        <v>0.72708899999999999</v>
      </c>
    </row>
    <row r="11585" spans="1:4" x14ac:dyDescent="0.2">
      <c r="A11585" t="s">
        <v>14956</v>
      </c>
      <c r="B11585">
        <v>0.35249999999999998</v>
      </c>
      <c r="C11585">
        <v>0.64749999999999996</v>
      </c>
      <c r="D11585">
        <v>0.35249999999999998</v>
      </c>
    </row>
    <row r="11586" spans="1:4" x14ac:dyDescent="0.2">
      <c r="A11586" t="s">
        <v>14957</v>
      </c>
      <c r="B11586">
        <v>0.37600600000000001</v>
      </c>
      <c r="C11586">
        <v>0.62399400000000005</v>
      </c>
      <c r="D11586">
        <v>0.37600600000000001</v>
      </c>
    </row>
    <row r="11587" spans="1:4" x14ac:dyDescent="0.2">
      <c r="A11587" t="s">
        <v>14958</v>
      </c>
      <c r="B11587">
        <v>0.39950200000000002</v>
      </c>
      <c r="C11587">
        <v>0.60049799999999998</v>
      </c>
      <c r="D11587">
        <v>0.39950200000000002</v>
      </c>
    </row>
    <row r="11588" spans="1:4" x14ac:dyDescent="0.2">
      <c r="A11588" t="s">
        <v>14959</v>
      </c>
      <c r="B11588">
        <v>0.42300199999999999</v>
      </c>
      <c r="C11588">
        <v>0.57699800000000001</v>
      </c>
      <c r="D11588">
        <v>0.42300199999999999</v>
      </c>
    </row>
    <row r="11589" spans="1:4" x14ac:dyDescent="0.2">
      <c r="A11589" t="s">
        <v>14960</v>
      </c>
      <c r="B11589">
        <v>0.44650000000000001</v>
      </c>
      <c r="C11589">
        <v>0.55349999999999999</v>
      </c>
      <c r="D11589">
        <v>0.44650000000000001</v>
      </c>
    </row>
    <row r="11590" spans="1:4" x14ac:dyDescent="0.2">
      <c r="A11590" t="s">
        <v>14961</v>
      </c>
      <c r="B11590">
        <v>0.469995</v>
      </c>
      <c r="C11590">
        <v>0.53000499999999995</v>
      </c>
      <c r="D11590">
        <v>0.469995</v>
      </c>
    </row>
    <row r="11591" spans="1:4" x14ac:dyDescent="0.2">
      <c r="A11591" t="s">
        <v>14962</v>
      </c>
      <c r="B11591">
        <v>0.493502</v>
      </c>
      <c r="C11591">
        <v>0.506498</v>
      </c>
      <c r="D11591">
        <v>0.493502</v>
      </c>
    </row>
    <row r="11592" spans="1:4" x14ac:dyDescent="0.2">
      <c r="A11592" t="s">
        <v>14963</v>
      </c>
      <c r="B11592">
        <v>0.51700199999999996</v>
      </c>
      <c r="C11592">
        <v>0.48299799999999998</v>
      </c>
      <c r="D11592">
        <v>0.51700199999999996</v>
      </c>
    </row>
    <row r="11593" spans="1:4" x14ac:dyDescent="0.2">
      <c r="A11593" t="s">
        <v>14964</v>
      </c>
      <c r="B11593">
        <v>0.54050299999999996</v>
      </c>
      <c r="C11593">
        <v>0.45949699999999999</v>
      </c>
      <c r="D11593">
        <v>0.54050299999999996</v>
      </c>
    </row>
    <row r="11594" spans="1:4" x14ac:dyDescent="0.2">
      <c r="A11594" t="s">
        <v>14965</v>
      </c>
      <c r="B11594">
        <v>0.56399999999999995</v>
      </c>
      <c r="C11594">
        <v>0.436</v>
      </c>
      <c r="D11594">
        <v>0.56399999999999995</v>
      </c>
    </row>
    <row r="11595" spans="1:4" x14ac:dyDescent="0.2">
      <c r="A11595" t="s">
        <v>14966</v>
      </c>
      <c r="B11595">
        <v>0.58749799999999996</v>
      </c>
      <c r="C11595">
        <v>0.41250199999999998</v>
      </c>
      <c r="D11595">
        <v>0.58749799999999996</v>
      </c>
    </row>
    <row r="11596" spans="1:4" x14ac:dyDescent="0.2">
      <c r="A11596" t="s">
        <v>14967</v>
      </c>
      <c r="B11596">
        <v>0.375</v>
      </c>
      <c r="C11596">
        <v>0.625</v>
      </c>
      <c r="D11596">
        <v>0.375</v>
      </c>
    </row>
    <row r="11597" spans="1:4" x14ac:dyDescent="0.2">
      <c r="A11597" t="s">
        <v>14968</v>
      </c>
      <c r="B11597">
        <v>0.400003</v>
      </c>
      <c r="C11597">
        <v>0.599997</v>
      </c>
      <c r="D11597">
        <v>0.400003</v>
      </c>
    </row>
    <row r="11598" spans="1:4" x14ac:dyDescent="0.2">
      <c r="A11598" t="s">
        <v>14969</v>
      </c>
      <c r="B11598">
        <v>0.42500100000000002</v>
      </c>
      <c r="C11598">
        <v>0.57499900000000004</v>
      </c>
      <c r="D11598">
        <v>0.42500100000000002</v>
      </c>
    </row>
    <row r="11599" spans="1:4" x14ac:dyDescent="0.2">
      <c r="A11599" t="s">
        <v>14970</v>
      </c>
      <c r="B11599">
        <v>0.45</v>
      </c>
      <c r="C11599">
        <v>0.55000000000000004</v>
      </c>
      <c r="D11599">
        <v>0.45</v>
      </c>
    </row>
    <row r="11600" spans="1:4" x14ac:dyDescent="0.2">
      <c r="A11600" t="s">
        <v>14971</v>
      </c>
      <c r="B11600">
        <v>0.47499999999999998</v>
      </c>
      <c r="C11600">
        <v>0.52500000000000002</v>
      </c>
      <c r="D11600">
        <v>0.47499999999999998</v>
      </c>
    </row>
    <row r="11601" spans="1:4" x14ac:dyDescent="0.2">
      <c r="A11601" t="s">
        <v>14972</v>
      </c>
      <c r="B11601">
        <v>0.5</v>
      </c>
      <c r="C11601">
        <v>0.5</v>
      </c>
      <c r="D11601">
        <v>0.5</v>
      </c>
    </row>
    <row r="11602" spans="1:4" x14ac:dyDescent="0.2">
      <c r="A11602" t="s">
        <v>14973</v>
      </c>
      <c r="B11602">
        <v>0.52500000000000002</v>
      </c>
      <c r="C11602">
        <v>0.47499999999999998</v>
      </c>
      <c r="D11602">
        <v>0.52500000000000002</v>
      </c>
    </row>
    <row r="11603" spans="1:4" x14ac:dyDescent="0.2">
      <c r="A11603" t="s">
        <v>14974</v>
      </c>
      <c r="B11603">
        <v>0.55000000000000004</v>
      </c>
      <c r="C11603">
        <v>0.45</v>
      </c>
      <c r="D11603">
        <v>0.55000000000000004</v>
      </c>
    </row>
    <row r="11604" spans="1:4" x14ac:dyDescent="0.2">
      <c r="A11604" t="s">
        <v>14975</v>
      </c>
      <c r="B11604">
        <v>0.57499900000000004</v>
      </c>
      <c r="C11604">
        <v>0.42500100000000002</v>
      </c>
      <c r="D11604">
        <v>0.57499900000000004</v>
      </c>
    </row>
    <row r="11605" spans="1:4" x14ac:dyDescent="0.2">
      <c r="A11605" t="s">
        <v>14976</v>
      </c>
      <c r="B11605">
        <v>0.599997</v>
      </c>
      <c r="C11605">
        <v>0.400003</v>
      </c>
      <c r="D11605">
        <v>0.599997</v>
      </c>
    </row>
    <row r="11606" spans="1:4" x14ac:dyDescent="0.2">
      <c r="A11606" t="s">
        <v>14977</v>
      </c>
      <c r="B11606">
        <v>0.625</v>
      </c>
      <c r="C11606">
        <v>0.375</v>
      </c>
      <c r="D11606">
        <v>0.625</v>
      </c>
    </row>
    <row r="11607" spans="1:4" x14ac:dyDescent="0.2">
      <c r="A11607" t="s">
        <v>14978</v>
      </c>
      <c r="B11607">
        <v>0.36625000000000002</v>
      </c>
      <c r="C11607">
        <v>0.63375000000000004</v>
      </c>
      <c r="D11607">
        <v>0.36625000000000002</v>
      </c>
    </row>
    <row r="11608" spans="1:4" x14ac:dyDescent="0.2">
      <c r="A11608" t="s">
        <v>14979</v>
      </c>
      <c r="B11608">
        <v>0.39066800000000002</v>
      </c>
      <c r="C11608">
        <v>0.60933199999999998</v>
      </c>
      <c r="D11608">
        <v>0.39066800000000002</v>
      </c>
    </row>
    <row r="11609" spans="1:4" x14ac:dyDescent="0.2">
      <c r="A11609" t="s">
        <v>14980</v>
      </c>
      <c r="B11609">
        <v>0.41508600000000001</v>
      </c>
      <c r="C11609">
        <v>0.58491400000000004</v>
      </c>
      <c r="D11609">
        <v>0.41508600000000001</v>
      </c>
    </row>
    <row r="11610" spans="1:4" x14ac:dyDescent="0.2">
      <c r="A11610" t="s">
        <v>14981</v>
      </c>
      <c r="B11610">
        <v>0.4395</v>
      </c>
      <c r="C11610">
        <v>0.5605</v>
      </c>
      <c r="D11610">
        <v>0.4395</v>
      </c>
    </row>
    <row r="11611" spans="1:4" x14ac:dyDescent="0.2">
      <c r="A11611" t="s">
        <v>14982</v>
      </c>
      <c r="B11611">
        <v>0.463924</v>
      </c>
      <c r="C11611">
        <v>0.536076</v>
      </c>
      <c r="D11611">
        <v>0.463924</v>
      </c>
    </row>
    <row r="11612" spans="1:4" x14ac:dyDescent="0.2">
      <c r="A11612" t="s">
        <v>14983</v>
      </c>
      <c r="B11612">
        <v>0.48833300000000002</v>
      </c>
      <c r="C11612">
        <v>0.51166699999999998</v>
      </c>
      <c r="D11612">
        <v>0.48833300000000002</v>
      </c>
    </row>
    <row r="11613" spans="1:4" x14ac:dyDescent="0.2">
      <c r="A11613" t="s">
        <v>14984</v>
      </c>
      <c r="B11613">
        <v>0.51275300000000001</v>
      </c>
      <c r="C11613">
        <v>0.48724699999999999</v>
      </c>
      <c r="D11613">
        <v>0.51275300000000001</v>
      </c>
    </row>
    <row r="11614" spans="1:4" x14ac:dyDescent="0.2">
      <c r="A11614" t="s">
        <v>14985</v>
      </c>
      <c r="B11614">
        <v>0.53717099999999995</v>
      </c>
      <c r="C11614">
        <v>0.46282899999999999</v>
      </c>
      <c r="D11614">
        <v>0.53717099999999995</v>
      </c>
    </row>
    <row r="11615" spans="1:4" x14ac:dyDescent="0.2">
      <c r="A11615" t="s">
        <v>14986</v>
      </c>
      <c r="B11615">
        <v>0.56158300000000005</v>
      </c>
      <c r="C11615">
        <v>0.438417</v>
      </c>
      <c r="D11615">
        <v>0.56158300000000005</v>
      </c>
    </row>
    <row r="11616" spans="1:4" x14ac:dyDescent="0.2">
      <c r="A11616" t="s">
        <v>14987</v>
      </c>
      <c r="B11616">
        <v>0.58599800000000002</v>
      </c>
      <c r="C11616">
        <v>0.41400199999999998</v>
      </c>
      <c r="D11616">
        <v>0.58599800000000002</v>
      </c>
    </row>
    <row r="11617" spans="1:4" x14ac:dyDescent="0.2">
      <c r="A11617" t="s">
        <v>14988</v>
      </c>
      <c r="B11617">
        <v>0.61041500000000004</v>
      </c>
      <c r="C11617">
        <v>0.38958500000000001</v>
      </c>
      <c r="D11617">
        <v>0.61041500000000004</v>
      </c>
    </row>
    <row r="11618" spans="1:4" x14ac:dyDescent="0.2">
      <c r="A11618" t="s">
        <v>14989</v>
      </c>
      <c r="B11618">
        <v>0.39000200000000002</v>
      </c>
      <c r="C11618">
        <v>0.60999800000000004</v>
      </c>
      <c r="D11618">
        <v>0.39000200000000002</v>
      </c>
    </row>
    <row r="11619" spans="1:4" x14ac:dyDescent="0.2">
      <c r="A11619" t="s">
        <v>14990</v>
      </c>
      <c r="B11619">
        <v>0.41600199999999998</v>
      </c>
      <c r="C11619">
        <v>0.58399800000000002</v>
      </c>
      <c r="D11619">
        <v>0.41600199999999998</v>
      </c>
    </row>
    <row r="11620" spans="1:4" x14ac:dyDescent="0.2">
      <c r="A11620" t="s">
        <v>14991</v>
      </c>
      <c r="B11620">
        <v>0.442</v>
      </c>
      <c r="C11620">
        <v>0.55800000000000005</v>
      </c>
      <c r="D11620">
        <v>0.442</v>
      </c>
    </row>
    <row r="11621" spans="1:4" x14ac:dyDescent="0.2">
      <c r="A11621" t="s">
        <v>14992</v>
      </c>
      <c r="B11621">
        <v>0.467999</v>
      </c>
      <c r="C11621">
        <v>0.53200099999999995</v>
      </c>
      <c r="D11621">
        <v>0.467999</v>
      </c>
    </row>
    <row r="11622" spans="1:4" x14ac:dyDescent="0.2">
      <c r="A11622" t="s">
        <v>14993</v>
      </c>
      <c r="B11622">
        <v>0.49399900000000002</v>
      </c>
      <c r="C11622">
        <v>0.50600100000000003</v>
      </c>
      <c r="D11622">
        <v>0.49399900000000002</v>
      </c>
    </row>
    <row r="11623" spans="1:4" x14ac:dyDescent="0.2">
      <c r="A11623" t="s">
        <v>14994</v>
      </c>
      <c r="B11623">
        <v>0.52</v>
      </c>
      <c r="C11623">
        <v>0.48</v>
      </c>
      <c r="D11623">
        <v>0.52</v>
      </c>
    </row>
    <row r="11624" spans="1:4" x14ac:dyDescent="0.2">
      <c r="A11624" t="s">
        <v>14995</v>
      </c>
      <c r="B11624">
        <v>0.54599900000000001</v>
      </c>
      <c r="C11624">
        <v>0.45400099999999999</v>
      </c>
      <c r="D11624">
        <v>0.54599900000000001</v>
      </c>
    </row>
    <row r="11625" spans="1:4" x14ac:dyDescent="0.2">
      <c r="A11625" t="s">
        <v>14996</v>
      </c>
      <c r="B11625">
        <v>0.57199900000000004</v>
      </c>
      <c r="C11625">
        <v>0.42800100000000002</v>
      </c>
      <c r="D11625">
        <v>0.57199900000000004</v>
      </c>
    </row>
    <row r="11626" spans="1:4" x14ac:dyDescent="0.2">
      <c r="A11626" t="s">
        <v>14997</v>
      </c>
      <c r="B11626">
        <v>0.59799800000000003</v>
      </c>
      <c r="C11626">
        <v>0.40200200000000003</v>
      </c>
      <c r="D11626">
        <v>0.59799800000000003</v>
      </c>
    </row>
    <row r="11627" spans="1:4" x14ac:dyDescent="0.2">
      <c r="A11627" t="s">
        <v>14998</v>
      </c>
      <c r="B11627">
        <v>0.624</v>
      </c>
      <c r="C11627">
        <v>0.376</v>
      </c>
      <c r="D11627">
        <v>0.624</v>
      </c>
    </row>
    <row r="11628" spans="1:4" x14ac:dyDescent="0.2">
      <c r="A11628" t="s">
        <v>14999</v>
      </c>
      <c r="B11628">
        <v>0.65</v>
      </c>
      <c r="C11628">
        <v>0.35</v>
      </c>
      <c r="D11628">
        <v>0.65</v>
      </c>
    </row>
    <row r="11629" spans="1:4" x14ac:dyDescent="0.2">
      <c r="A11629" t="s">
        <v>15000</v>
      </c>
      <c r="B11629">
        <v>0.34499999999999997</v>
      </c>
      <c r="C11629">
        <v>0.65500000000000003</v>
      </c>
      <c r="D11629">
        <v>0.34499999999999997</v>
      </c>
    </row>
    <row r="11630" spans="1:4" x14ac:dyDescent="0.2">
      <c r="A11630" t="s">
        <v>15001</v>
      </c>
      <c r="B11630">
        <v>0.36799799999999999</v>
      </c>
      <c r="C11630">
        <v>0.63200199999999995</v>
      </c>
      <c r="D11630">
        <v>0.36799799999999999</v>
      </c>
    </row>
    <row r="11631" spans="1:4" x14ac:dyDescent="0.2">
      <c r="A11631" t="s">
        <v>15002</v>
      </c>
      <c r="B11631">
        <v>0.39100000000000001</v>
      </c>
      <c r="C11631">
        <v>0.60899999999999999</v>
      </c>
      <c r="D11631">
        <v>0.39100000000000001</v>
      </c>
    </row>
    <row r="11632" spans="1:4" x14ac:dyDescent="0.2">
      <c r="A11632" t="s">
        <v>15003</v>
      </c>
      <c r="B11632">
        <v>0.41400199999999998</v>
      </c>
      <c r="C11632">
        <v>0.58599800000000002</v>
      </c>
      <c r="D11632">
        <v>0.41400199999999998</v>
      </c>
    </row>
    <row r="11633" spans="1:4" x14ac:dyDescent="0.2">
      <c r="A11633" t="s">
        <v>15004</v>
      </c>
      <c r="B11633">
        <v>0.43700099999999997</v>
      </c>
      <c r="C11633">
        <v>0.56299900000000003</v>
      </c>
      <c r="D11633">
        <v>0.43700099999999997</v>
      </c>
    </row>
    <row r="11634" spans="1:4" x14ac:dyDescent="0.2">
      <c r="A11634" t="s">
        <v>15005</v>
      </c>
      <c r="B11634">
        <v>0.46</v>
      </c>
      <c r="C11634">
        <v>0.54</v>
      </c>
      <c r="D11634">
        <v>0.46</v>
      </c>
    </row>
    <row r="11635" spans="1:4" x14ac:dyDescent="0.2">
      <c r="A11635" t="s">
        <v>15006</v>
      </c>
      <c r="B11635">
        <v>0.48299999999999998</v>
      </c>
      <c r="C11635">
        <v>0.51700000000000002</v>
      </c>
      <c r="D11635">
        <v>0.48299999999999998</v>
      </c>
    </row>
    <row r="11636" spans="1:4" x14ac:dyDescent="0.2">
      <c r="A11636" t="s">
        <v>15007</v>
      </c>
      <c r="B11636">
        <v>0.50600000000000001</v>
      </c>
      <c r="C11636">
        <v>0.49399999999999999</v>
      </c>
      <c r="D11636">
        <v>0.50600000000000001</v>
      </c>
    </row>
    <row r="11637" spans="1:4" x14ac:dyDescent="0.2">
      <c r="A11637" t="s">
        <v>15008</v>
      </c>
      <c r="B11637">
        <v>0.52900000000000003</v>
      </c>
      <c r="C11637">
        <v>0.47099999999999997</v>
      </c>
      <c r="D11637">
        <v>0.52900000000000003</v>
      </c>
    </row>
    <row r="11638" spans="1:4" x14ac:dyDescent="0.2">
      <c r="A11638" t="s">
        <v>15009</v>
      </c>
      <c r="B11638">
        <v>0.55200000000000005</v>
      </c>
      <c r="C11638">
        <v>0.44800000000000001</v>
      </c>
      <c r="D11638">
        <v>0.55200000000000005</v>
      </c>
    </row>
    <row r="11639" spans="1:4" x14ac:dyDescent="0.2">
      <c r="A11639" t="s">
        <v>15010</v>
      </c>
      <c r="B11639">
        <v>0.57499900000000004</v>
      </c>
      <c r="C11639">
        <v>0.42500100000000002</v>
      </c>
      <c r="D11639">
        <v>0.57499900000000004</v>
      </c>
    </row>
    <row r="11640" spans="1:4" x14ac:dyDescent="0.2">
      <c r="A11640" t="s">
        <v>15011</v>
      </c>
      <c r="B11640">
        <v>0.31374800000000003</v>
      </c>
      <c r="C11640">
        <v>0.68625199999999997</v>
      </c>
      <c r="D11640">
        <v>0.31374800000000003</v>
      </c>
    </row>
    <row r="11641" spans="1:4" x14ac:dyDescent="0.2">
      <c r="A11641" t="s">
        <v>15012</v>
      </c>
      <c r="B11641">
        <v>0.33466699999999999</v>
      </c>
      <c r="C11641">
        <v>0.66533299999999995</v>
      </c>
      <c r="D11641">
        <v>0.33466699999999999</v>
      </c>
    </row>
    <row r="11642" spans="1:4" x14ac:dyDescent="0.2">
      <c r="A11642" t="s">
        <v>15013</v>
      </c>
      <c r="B11642">
        <v>0.35558299999999998</v>
      </c>
      <c r="C11642">
        <v>0.64441700000000002</v>
      </c>
      <c r="D11642">
        <v>0.35558299999999998</v>
      </c>
    </row>
    <row r="11643" spans="1:4" x14ac:dyDescent="0.2">
      <c r="A11643" t="s">
        <v>15014</v>
      </c>
      <c r="B11643">
        <v>0.376498</v>
      </c>
      <c r="C11643">
        <v>0.623502</v>
      </c>
      <c r="D11643">
        <v>0.376498</v>
      </c>
    </row>
    <row r="11644" spans="1:4" x14ac:dyDescent="0.2">
      <c r="A11644" t="s">
        <v>15015</v>
      </c>
      <c r="B11644">
        <v>0.39741700000000002</v>
      </c>
      <c r="C11644">
        <v>0.60258299999999998</v>
      </c>
      <c r="D11644">
        <v>0.39741700000000002</v>
      </c>
    </row>
    <row r="11645" spans="1:4" x14ac:dyDescent="0.2">
      <c r="A11645" t="s">
        <v>15016</v>
      </c>
      <c r="B11645">
        <v>0.41833500000000001</v>
      </c>
      <c r="C11645">
        <v>0.58166499999999999</v>
      </c>
      <c r="D11645">
        <v>0.41833500000000001</v>
      </c>
    </row>
    <row r="11646" spans="1:4" x14ac:dyDescent="0.2">
      <c r="A11646" t="s">
        <v>15017</v>
      </c>
      <c r="B11646">
        <v>0.439251</v>
      </c>
      <c r="C11646">
        <v>0.56074900000000005</v>
      </c>
      <c r="D11646">
        <v>0.439251</v>
      </c>
    </row>
    <row r="11647" spans="1:4" x14ac:dyDescent="0.2">
      <c r="A11647" t="s">
        <v>15018</v>
      </c>
      <c r="B11647">
        <v>0.46016699999999999</v>
      </c>
      <c r="C11647">
        <v>0.53983300000000001</v>
      </c>
      <c r="D11647">
        <v>0.46016699999999999</v>
      </c>
    </row>
    <row r="11648" spans="1:4" x14ac:dyDescent="0.2">
      <c r="A11648" t="s">
        <v>15019</v>
      </c>
      <c r="B11648">
        <v>0.48108299999999998</v>
      </c>
      <c r="C11648">
        <v>0.51891699999999996</v>
      </c>
      <c r="D11648">
        <v>0.48108299999999998</v>
      </c>
    </row>
    <row r="11649" spans="1:4" x14ac:dyDescent="0.2">
      <c r="A11649" t="s">
        <v>15020</v>
      </c>
      <c r="B11649">
        <v>0.502</v>
      </c>
      <c r="C11649">
        <v>0.498</v>
      </c>
      <c r="D11649">
        <v>0.502</v>
      </c>
    </row>
    <row r="11650" spans="1:4" x14ac:dyDescent="0.2">
      <c r="A11650" t="s">
        <v>15021</v>
      </c>
      <c r="B11650">
        <v>0.52291699999999997</v>
      </c>
      <c r="C11650">
        <v>0.47708299999999998</v>
      </c>
      <c r="D11650">
        <v>0.52291699999999997</v>
      </c>
    </row>
    <row r="11651" spans="1:4" x14ac:dyDescent="0.2">
      <c r="A11651" t="s">
        <v>15022</v>
      </c>
      <c r="B11651">
        <v>0.312498</v>
      </c>
      <c r="C11651">
        <v>0.68750199999999995</v>
      </c>
      <c r="D11651">
        <v>0.312498</v>
      </c>
    </row>
    <row r="11652" spans="1:4" x14ac:dyDescent="0.2">
      <c r="A11652" t="s">
        <v>15023</v>
      </c>
      <c r="B11652">
        <v>0.33333299999999999</v>
      </c>
      <c r="C11652">
        <v>0.66666700000000001</v>
      </c>
      <c r="D11652">
        <v>0.33333299999999999</v>
      </c>
    </row>
    <row r="11653" spans="1:4" x14ac:dyDescent="0.2">
      <c r="A11653" t="s">
        <v>15024</v>
      </c>
      <c r="B11653">
        <v>0.35416700000000001</v>
      </c>
      <c r="C11653">
        <v>0.64583299999999999</v>
      </c>
      <c r="D11653">
        <v>0.35416700000000001</v>
      </c>
    </row>
    <row r="11654" spans="1:4" x14ac:dyDescent="0.2">
      <c r="A11654" t="s">
        <v>15025</v>
      </c>
      <c r="B11654">
        <v>0.374996</v>
      </c>
      <c r="C11654">
        <v>0.625004</v>
      </c>
      <c r="D11654">
        <v>0.374996</v>
      </c>
    </row>
    <row r="11655" spans="1:4" x14ac:dyDescent="0.2">
      <c r="A11655" t="s">
        <v>15026</v>
      </c>
      <c r="B11655">
        <v>0.39583299999999999</v>
      </c>
      <c r="C11655">
        <v>0.60416700000000001</v>
      </c>
      <c r="D11655">
        <v>0.39583299999999999</v>
      </c>
    </row>
    <row r="11656" spans="1:4" x14ac:dyDescent="0.2">
      <c r="A11656" t="s">
        <v>15027</v>
      </c>
      <c r="B11656">
        <v>0.41666900000000001</v>
      </c>
      <c r="C11656">
        <v>0.58333100000000004</v>
      </c>
      <c r="D11656">
        <v>0.41666900000000001</v>
      </c>
    </row>
    <row r="11657" spans="1:4" x14ac:dyDescent="0.2">
      <c r="A11657" t="s">
        <v>15028</v>
      </c>
      <c r="B11657">
        <v>0.43750099999999997</v>
      </c>
      <c r="C11657">
        <v>0.56249899999999997</v>
      </c>
      <c r="D11657">
        <v>0.43750099999999997</v>
      </c>
    </row>
    <row r="11658" spans="1:4" x14ac:dyDescent="0.2">
      <c r="A11658" t="s">
        <v>15029</v>
      </c>
      <c r="B11658">
        <v>0.45833299999999999</v>
      </c>
      <c r="C11658">
        <v>0.54166700000000001</v>
      </c>
      <c r="D11658">
        <v>0.45833299999999999</v>
      </c>
    </row>
    <row r="11659" spans="1:4" x14ac:dyDescent="0.2">
      <c r="A11659" t="s">
        <v>15030</v>
      </c>
      <c r="B11659">
        <v>0.47916599999999998</v>
      </c>
      <c r="C11659">
        <v>0.52083400000000002</v>
      </c>
      <c r="D11659">
        <v>0.47916599999999998</v>
      </c>
    </row>
    <row r="11660" spans="1:4" x14ac:dyDescent="0.2">
      <c r="A11660" t="s">
        <v>15031</v>
      </c>
      <c r="B11660">
        <v>0.5</v>
      </c>
      <c r="C11660">
        <v>0.5</v>
      </c>
      <c r="D11660">
        <v>0.5</v>
      </c>
    </row>
    <row r="11661" spans="1:4" x14ac:dyDescent="0.2">
      <c r="A11661" t="s">
        <v>15032</v>
      </c>
      <c r="B11661">
        <v>0.52083400000000002</v>
      </c>
      <c r="C11661">
        <v>0.47916599999999998</v>
      </c>
      <c r="D11661">
        <v>0.52083400000000002</v>
      </c>
    </row>
    <row r="11662" spans="1:4" x14ac:dyDescent="0.2">
      <c r="A11662" t="s">
        <v>15033</v>
      </c>
      <c r="B11662">
        <v>0.29750300000000002</v>
      </c>
      <c r="C11662">
        <v>0.70249700000000004</v>
      </c>
      <c r="D11662">
        <v>0.29750300000000002</v>
      </c>
    </row>
    <row r="11663" spans="1:4" x14ac:dyDescent="0.2">
      <c r="A11663" t="s">
        <v>15034</v>
      </c>
      <c r="B11663">
        <v>0.317332</v>
      </c>
      <c r="C11663">
        <v>0.68266800000000005</v>
      </c>
      <c r="D11663">
        <v>0.317332</v>
      </c>
    </row>
    <row r="11664" spans="1:4" x14ac:dyDescent="0.2">
      <c r="A11664" t="s">
        <v>15035</v>
      </c>
      <c r="B11664">
        <v>0.33716699999999999</v>
      </c>
      <c r="C11664">
        <v>0.66283300000000001</v>
      </c>
      <c r="D11664">
        <v>0.33716699999999999</v>
      </c>
    </row>
    <row r="11665" spans="1:4" x14ac:dyDescent="0.2">
      <c r="A11665" t="s">
        <v>15036</v>
      </c>
      <c r="B11665">
        <v>0.35699999999999998</v>
      </c>
      <c r="C11665">
        <v>0.64300000000000002</v>
      </c>
      <c r="D11665">
        <v>0.35699999999999998</v>
      </c>
    </row>
    <row r="11666" spans="1:4" x14ac:dyDescent="0.2">
      <c r="A11666" t="s">
        <v>15037</v>
      </c>
      <c r="B11666">
        <v>0.37684000000000001</v>
      </c>
      <c r="C11666">
        <v>0.62316000000000005</v>
      </c>
      <c r="D11666">
        <v>0.37684000000000001</v>
      </c>
    </row>
    <row r="11667" spans="1:4" x14ac:dyDescent="0.2">
      <c r="A11667" t="s">
        <v>15038</v>
      </c>
      <c r="B11667">
        <v>0.39666699999999999</v>
      </c>
      <c r="C11667">
        <v>0.60333300000000001</v>
      </c>
      <c r="D11667">
        <v>0.39666699999999999</v>
      </c>
    </row>
    <row r="11668" spans="1:4" x14ac:dyDescent="0.2">
      <c r="A11668" t="s">
        <v>15039</v>
      </c>
      <c r="B11668">
        <v>0.41650100000000001</v>
      </c>
      <c r="C11668">
        <v>0.58349899999999999</v>
      </c>
      <c r="D11668">
        <v>0.41650100000000001</v>
      </c>
    </row>
    <row r="11669" spans="1:4" x14ac:dyDescent="0.2">
      <c r="A11669" t="s">
        <v>15040</v>
      </c>
      <c r="B11669">
        <v>0.43633499999999997</v>
      </c>
      <c r="C11669">
        <v>0.56366499999999997</v>
      </c>
      <c r="D11669">
        <v>0.43633499999999997</v>
      </c>
    </row>
    <row r="11670" spans="1:4" x14ac:dyDescent="0.2">
      <c r="A11670" t="s">
        <v>15041</v>
      </c>
      <c r="B11670">
        <v>0.45616800000000002</v>
      </c>
      <c r="C11670">
        <v>0.54383199999999998</v>
      </c>
      <c r="D11670">
        <v>0.45616800000000002</v>
      </c>
    </row>
    <row r="11671" spans="1:4" x14ac:dyDescent="0.2">
      <c r="A11671" t="s">
        <v>15042</v>
      </c>
      <c r="B11671">
        <v>0.47599999999999998</v>
      </c>
      <c r="C11671">
        <v>0.52400000000000002</v>
      </c>
      <c r="D11671">
        <v>0.47599999999999998</v>
      </c>
    </row>
    <row r="11672" spans="1:4" x14ac:dyDescent="0.2">
      <c r="A11672" t="s">
        <v>15043</v>
      </c>
      <c r="B11672">
        <v>0.495834</v>
      </c>
      <c r="C11672">
        <v>0.504166</v>
      </c>
      <c r="D11672">
        <v>0.495834</v>
      </c>
    </row>
    <row r="11673" spans="1:4" x14ac:dyDescent="0.2">
      <c r="A11673" t="s">
        <v>15044</v>
      </c>
      <c r="B11673">
        <v>0.342501</v>
      </c>
      <c r="C11673">
        <v>0.65749899999999994</v>
      </c>
      <c r="D11673">
        <v>0.342501</v>
      </c>
    </row>
    <row r="11674" spans="1:4" x14ac:dyDescent="0.2">
      <c r="A11674" t="s">
        <v>15045</v>
      </c>
      <c r="B11674">
        <v>0.36534</v>
      </c>
      <c r="C11674">
        <v>0.63466</v>
      </c>
      <c r="D11674">
        <v>0.36534</v>
      </c>
    </row>
    <row r="11675" spans="1:4" x14ac:dyDescent="0.2">
      <c r="A11675" t="s">
        <v>15046</v>
      </c>
      <c r="B11675">
        <v>0.38816699999999998</v>
      </c>
      <c r="C11675">
        <v>0.61183299999999996</v>
      </c>
      <c r="D11675">
        <v>0.38816699999999998</v>
      </c>
    </row>
    <row r="11676" spans="1:4" x14ac:dyDescent="0.2">
      <c r="A11676" t="s">
        <v>15047</v>
      </c>
      <c r="B11676">
        <v>0.41100199999999998</v>
      </c>
      <c r="C11676">
        <v>0.58899800000000002</v>
      </c>
      <c r="D11676">
        <v>0.41100199999999998</v>
      </c>
    </row>
    <row r="11677" spans="1:4" x14ac:dyDescent="0.2">
      <c r="A11677" t="s">
        <v>15048</v>
      </c>
      <c r="B11677">
        <v>0.433834</v>
      </c>
      <c r="C11677">
        <v>0.56616599999999995</v>
      </c>
      <c r="D11677">
        <v>0.433834</v>
      </c>
    </row>
    <row r="11678" spans="1:4" x14ac:dyDescent="0.2">
      <c r="A11678" t="s">
        <v>15049</v>
      </c>
      <c r="B11678">
        <v>0.45666699999999999</v>
      </c>
      <c r="C11678">
        <v>0.54333299999999995</v>
      </c>
      <c r="D11678">
        <v>0.45666699999999999</v>
      </c>
    </row>
    <row r="11679" spans="1:4" x14ac:dyDescent="0.2">
      <c r="A11679" t="s">
        <v>15050</v>
      </c>
      <c r="B11679">
        <v>0.47949900000000001</v>
      </c>
      <c r="C11679">
        <v>0.52050099999999999</v>
      </c>
      <c r="D11679">
        <v>0.47949900000000001</v>
      </c>
    </row>
    <row r="11680" spans="1:4" x14ac:dyDescent="0.2">
      <c r="A11680" t="s">
        <v>15051</v>
      </c>
      <c r="B11680">
        <v>0.50233300000000003</v>
      </c>
      <c r="C11680">
        <v>0.49766700000000003</v>
      </c>
      <c r="D11680">
        <v>0.50233300000000003</v>
      </c>
    </row>
    <row r="11681" spans="1:4" x14ac:dyDescent="0.2">
      <c r="A11681" t="s">
        <v>15052</v>
      </c>
      <c r="B11681">
        <v>0.52516700000000005</v>
      </c>
      <c r="C11681">
        <v>0.47483300000000001</v>
      </c>
      <c r="D11681">
        <v>0.52516700000000005</v>
      </c>
    </row>
    <row r="11682" spans="1:4" x14ac:dyDescent="0.2">
      <c r="A11682" t="s">
        <v>15053</v>
      </c>
      <c r="B11682">
        <v>0.54799399999999998</v>
      </c>
      <c r="C11682">
        <v>0.45200600000000002</v>
      </c>
      <c r="D11682">
        <v>0.54799399999999998</v>
      </c>
    </row>
    <row r="11683" spans="1:4" x14ac:dyDescent="0.2">
      <c r="A11683" t="s">
        <v>15054</v>
      </c>
      <c r="B11683">
        <v>0.57083300000000003</v>
      </c>
      <c r="C11683">
        <v>0.42916700000000002</v>
      </c>
      <c r="D11683">
        <v>0.57083300000000003</v>
      </c>
    </row>
    <row r="11684" spans="1:4" x14ac:dyDescent="0.2">
      <c r="A11684" t="s">
        <v>15055</v>
      </c>
      <c r="B11684">
        <v>0.282497</v>
      </c>
      <c r="C11684">
        <v>0.717503</v>
      </c>
      <c r="D11684">
        <v>0.282497</v>
      </c>
    </row>
    <row r="11685" spans="1:4" x14ac:dyDescent="0.2">
      <c r="A11685" t="s">
        <v>15056</v>
      </c>
      <c r="B11685">
        <v>0.30133799999999999</v>
      </c>
      <c r="C11685">
        <v>0.69866200000000001</v>
      </c>
      <c r="D11685">
        <v>0.30133799999999999</v>
      </c>
    </row>
    <row r="11686" spans="1:4" x14ac:dyDescent="0.2">
      <c r="A11686" t="s">
        <v>15057</v>
      </c>
      <c r="B11686">
        <v>0.32016499999999998</v>
      </c>
      <c r="C11686">
        <v>0.67983499999999997</v>
      </c>
      <c r="D11686">
        <v>0.32016499999999998</v>
      </c>
    </row>
    <row r="11687" spans="1:4" x14ac:dyDescent="0.2">
      <c r="A11687" t="s">
        <v>15058</v>
      </c>
      <c r="B11687">
        <v>0.33900000000000002</v>
      </c>
      <c r="C11687">
        <v>0.66100000000000003</v>
      </c>
      <c r="D11687">
        <v>0.33900000000000002</v>
      </c>
    </row>
    <row r="11688" spans="1:4" x14ac:dyDescent="0.2">
      <c r="A11688" t="s">
        <v>15059</v>
      </c>
      <c r="B11688">
        <v>0.35783399999999999</v>
      </c>
      <c r="C11688">
        <v>0.64216600000000001</v>
      </c>
      <c r="D11688">
        <v>0.35783399999999999</v>
      </c>
    </row>
    <row r="11689" spans="1:4" x14ac:dyDescent="0.2">
      <c r="A11689" t="s">
        <v>15060</v>
      </c>
      <c r="B11689">
        <v>0.37666699999999997</v>
      </c>
      <c r="C11689">
        <v>0.62333300000000003</v>
      </c>
      <c r="D11689">
        <v>0.37666699999999997</v>
      </c>
    </row>
    <row r="11690" spans="1:4" x14ac:dyDescent="0.2">
      <c r="A11690" t="s">
        <v>15061</v>
      </c>
      <c r="B11690">
        <v>0.39549400000000001</v>
      </c>
      <c r="C11690">
        <v>0.60450599999999999</v>
      </c>
      <c r="D11690">
        <v>0.39549400000000001</v>
      </c>
    </row>
    <row r="11691" spans="1:4" x14ac:dyDescent="0.2">
      <c r="A11691" t="s">
        <v>15062</v>
      </c>
      <c r="B11691">
        <v>0.41433399999999998</v>
      </c>
      <c r="C11691">
        <v>0.58566600000000002</v>
      </c>
      <c r="D11691">
        <v>0.41433399999999998</v>
      </c>
    </row>
    <row r="11692" spans="1:4" x14ac:dyDescent="0.2">
      <c r="A11692" t="s">
        <v>15063</v>
      </c>
      <c r="B11692">
        <v>0.433168</v>
      </c>
      <c r="C11692">
        <v>0.566832</v>
      </c>
      <c r="D11692">
        <v>0.433168</v>
      </c>
    </row>
    <row r="11693" spans="1:4" x14ac:dyDescent="0.2">
      <c r="A11693" t="s">
        <v>15064</v>
      </c>
      <c r="B11693">
        <v>0.45200000000000001</v>
      </c>
      <c r="C11693">
        <v>0.54800000000000004</v>
      </c>
      <c r="D11693">
        <v>0.45200000000000001</v>
      </c>
    </row>
    <row r="11694" spans="1:4" x14ac:dyDescent="0.2">
      <c r="A11694" t="s">
        <v>15065</v>
      </c>
      <c r="B11694">
        <v>0.470833</v>
      </c>
      <c r="C11694">
        <v>0.52916700000000005</v>
      </c>
      <c r="D11694">
        <v>0.470833</v>
      </c>
    </row>
    <row r="11695" spans="1:4" x14ac:dyDescent="0.2">
      <c r="A11695" t="s">
        <v>15066</v>
      </c>
      <c r="B11695">
        <v>0.3775</v>
      </c>
      <c r="C11695">
        <v>0.62250000000000005</v>
      </c>
      <c r="D11695">
        <v>0.3775</v>
      </c>
    </row>
    <row r="11696" spans="1:4" x14ac:dyDescent="0.2">
      <c r="A11696" t="s">
        <v>15067</v>
      </c>
      <c r="B11696">
        <v>0.402669</v>
      </c>
      <c r="C11696">
        <v>0.59733099999999995</v>
      </c>
      <c r="D11696">
        <v>0.402669</v>
      </c>
    </row>
    <row r="11697" spans="1:4" x14ac:dyDescent="0.2">
      <c r="A11697" t="s">
        <v>15068</v>
      </c>
      <c r="B11697">
        <v>0.42783399999999999</v>
      </c>
      <c r="C11697">
        <v>0.57216599999999995</v>
      </c>
      <c r="D11697">
        <v>0.42783399999999999</v>
      </c>
    </row>
    <row r="11698" spans="1:4" x14ac:dyDescent="0.2">
      <c r="A11698" t="s">
        <v>15069</v>
      </c>
      <c r="B11698">
        <v>0.45300000000000001</v>
      </c>
      <c r="C11698">
        <v>0.54700000000000004</v>
      </c>
      <c r="D11698">
        <v>0.45300000000000001</v>
      </c>
    </row>
    <row r="11699" spans="1:4" x14ac:dyDescent="0.2">
      <c r="A11699" t="s">
        <v>15070</v>
      </c>
      <c r="B11699">
        <v>0.47816700000000001</v>
      </c>
      <c r="C11699">
        <v>0.52183299999999999</v>
      </c>
      <c r="D11699">
        <v>0.47816700000000001</v>
      </c>
    </row>
    <row r="11700" spans="1:4" x14ac:dyDescent="0.2">
      <c r="A11700" t="s">
        <v>15071</v>
      </c>
      <c r="B11700">
        <v>0.50333300000000003</v>
      </c>
      <c r="C11700">
        <v>0.49666700000000003</v>
      </c>
      <c r="D11700">
        <v>0.50333300000000003</v>
      </c>
    </row>
    <row r="11701" spans="1:4" x14ac:dyDescent="0.2">
      <c r="A11701" t="s">
        <v>15072</v>
      </c>
      <c r="B11701">
        <v>0.528501</v>
      </c>
      <c r="C11701">
        <v>0.471499</v>
      </c>
      <c r="D11701">
        <v>0.528501</v>
      </c>
    </row>
    <row r="11702" spans="1:4" x14ac:dyDescent="0.2">
      <c r="A11702" t="s">
        <v>15073</v>
      </c>
      <c r="B11702">
        <v>0.55366700000000002</v>
      </c>
      <c r="C11702">
        <v>0.44633299999999998</v>
      </c>
      <c r="D11702">
        <v>0.55366700000000002</v>
      </c>
    </row>
    <row r="11703" spans="1:4" x14ac:dyDescent="0.2">
      <c r="A11703" t="s">
        <v>15074</v>
      </c>
      <c r="B11703">
        <v>0.57883200000000001</v>
      </c>
      <c r="C11703">
        <v>0.42116799999999999</v>
      </c>
      <c r="D11703">
        <v>0.57883200000000001</v>
      </c>
    </row>
    <row r="11704" spans="1:4" x14ac:dyDescent="0.2">
      <c r="A11704" t="s">
        <v>15075</v>
      </c>
      <c r="B11704">
        <v>0.60399800000000003</v>
      </c>
      <c r="C11704">
        <v>0.39600200000000002</v>
      </c>
      <c r="D11704">
        <v>0.60399800000000003</v>
      </c>
    </row>
    <row r="11705" spans="1:4" x14ac:dyDescent="0.2">
      <c r="A11705" t="s">
        <v>15076</v>
      </c>
      <c r="B11705">
        <v>0.62916300000000003</v>
      </c>
      <c r="C11705">
        <v>0.37083700000000003</v>
      </c>
      <c r="D11705">
        <v>0.62916300000000003</v>
      </c>
    </row>
    <row r="11706" spans="1:4" x14ac:dyDescent="0.2">
      <c r="A11706" t="s">
        <v>15077</v>
      </c>
      <c r="B11706">
        <v>0.33624999999999999</v>
      </c>
      <c r="C11706">
        <v>0.66374999999999995</v>
      </c>
      <c r="D11706">
        <v>0.33624999999999999</v>
      </c>
    </row>
    <row r="11707" spans="1:4" x14ac:dyDescent="0.2">
      <c r="A11707" t="s">
        <v>15078</v>
      </c>
      <c r="B11707">
        <v>0.35866700000000001</v>
      </c>
      <c r="C11707">
        <v>0.64133300000000004</v>
      </c>
      <c r="D11707">
        <v>0.35866700000000001</v>
      </c>
    </row>
    <row r="11708" spans="1:4" x14ac:dyDescent="0.2">
      <c r="A11708" t="s">
        <v>15079</v>
      </c>
      <c r="B11708">
        <v>0.38108300000000001</v>
      </c>
      <c r="C11708">
        <v>0.61891700000000005</v>
      </c>
      <c r="D11708">
        <v>0.38108300000000001</v>
      </c>
    </row>
    <row r="11709" spans="1:4" x14ac:dyDescent="0.2">
      <c r="A11709" t="s">
        <v>15080</v>
      </c>
      <c r="B11709">
        <v>0.40350200000000003</v>
      </c>
      <c r="C11709">
        <v>0.59649799999999997</v>
      </c>
      <c r="D11709">
        <v>0.40350200000000003</v>
      </c>
    </row>
    <row r="11710" spans="1:4" x14ac:dyDescent="0.2">
      <c r="A11710" t="s">
        <v>15081</v>
      </c>
      <c r="B11710">
        <v>0.42591800000000002</v>
      </c>
      <c r="C11710">
        <v>0.57408199999999998</v>
      </c>
      <c r="D11710">
        <v>0.42591800000000002</v>
      </c>
    </row>
    <row r="11711" spans="1:4" x14ac:dyDescent="0.2">
      <c r="A11711" t="s">
        <v>15082</v>
      </c>
      <c r="B11711">
        <v>0.44833299999999998</v>
      </c>
      <c r="C11711">
        <v>0.55166700000000002</v>
      </c>
      <c r="D11711">
        <v>0.44833299999999998</v>
      </c>
    </row>
    <row r="11712" spans="1:4" x14ac:dyDescent="0.2">
      <c r="A11712" t="s">
        <v>15083</v>
      </c>
      <c r="B11712">
        <v>0.470744</v>
      </c>
      <c r="C11712">
        <v>0.52925599999999995</v>
      </c>
      <c r="D11712">
        <v>0.470744</v>
      </c>
    </row>
    <row r="11713" spans="1:4" x14ac:dyDescent="0.2">
      <c r="A11713" t="s">
        <v>15084</v>
      </c>
      <c r="B11713">
        <v>0.49316700000000002</v>
      </c>
      <c r="C11713">
        <v>0.50683299999999998</v>
      </c>
      <c r="D11713">
        <v>0.49316700000000002</v>
      </c>
    </row>
    <row r="11714" spans="1:4" x14ac:dyDescent="0.2">
      <c r="A11714" t="s">
        <v>15085</v>
      </c>
      <c r="B11714">
        <v>0.51557699999999995</v>
      </c>
      <c r="C11714">
        <v>0.48442299999999999</v>
      </c>
      <c r="D11714">
        <v>0.51557699999999995</v>
      </c>
    </row>
    <row r="11715" spans="1:4" x14ac:dyDescent="0.2">
      <c r="A11715" t="s">
        <v>15086</v>
      </c>
      <c r="B11715">
        <v>0.53800000000000003</v>
      </c>
      <c r="C11715">
        <v>0.46200000000000002</v>
      </c>
      <c r="D11715">
        <v>0.53800000000000003</v>
      </c>
    </row>
    <row r="11716" spans="1:4" x14ac:dyDescent="0.2">
      <c r="A11716" t="s">
        <v>15087</v>
      </c>
      <c r="B11716">
        <v>0.56041700000000005</v>
      </c>
      <c r="C11716">
        <v>0.439583</v>
      </c>
      <c r="D11716">
        <v>0.56041700000000005</v>
      </c>
    </row>
    <row r="11717" spans="1:4" x14ac:dyDescent="0.2">
      <c r="A11717" t="s">
        <v>15088</v>
      </c>
      <c r="B11717">
        <v>0.33124999999999999</v>
      </c>
      <c r="C11717">
        <v>0.66874999999999996</v>
      </c>
      <c r="D11717">
        <v>0.33124999999999999</v>
      </c>
    </row>
    <row r="11718" spans="1:4" x14ac:dyDescent="0.2">
      <c r="A11718" t="s">
        <v>15089</v>
      </c>
      <c r="B11718">
        <v>0.35333300000000001</v>
      </c>
      <c r="C11718">
        <v>0.64666699999999999</v>
      </c>
      <c r="D11718">
        <v>0.35333300000000001</v>
      </c>
    </row>
    <row r="11719" spans="1:4" x14ac:dyDescent="0.2">
      <c r="A11719" t="s">
        <v>15090</v>
      </c>
      <c r="B11719">
        <v>0.37541600000000003</v>
      </c>
      <c r="C11719">
        <v>0.62458400000000003</v>
      </c>
      <c r="D11719">
        <v>0.37541600000000003</v>
      </c>
    </row>
    <row r="11720" spans="1:4" x14ac:dyDescent="0.2">
      <c r="A11720" t="s">
        <v>15091</v>
      </c>
      <c r="B11720">
        <v>0.39750099999999999</v>
      </c>
      <c r="C11720">
        <v>0.60249900000000001</v>
      </c>
      <c r="D11720">
        <v>0.39750099999999999</v>
      </c>
    </row>
    <row r="11721" spans="1:4" x14ac:dyDescent="0.2">
      <c r="A11721" t="s">
        <v>15092</v>
      </c>
      <c r="B11721">
        <v>0.41958499999999999</v>
      </c>
      <c r="C11721">
        <v>0.58041500000000001</v>
      </c>
      <c r="D11721">
        <v>0.41958499999999999</v>
      </c>
    </row>
    <row r="11722" spans="1:4" x14ac:dyDescent="0.2">
      <c r="A11722" t="s">
        <v>15093</v>
      </c>
      <c r="B11722">
        <v>0.44166699999999998</v>
      </c>
      <c r="C11722">
        <v>0.55833299999999997</v>
      </c>
      <c r="D11722">
        <v>0.44166699999999998</v>
      </c>
    </row>
    <row r="11723" spans="1:4" x14ac:dyDescent="0.2">
      <c r="A11723" t="s">
        <v>15094</v>
      </c>
      <c r="B11723">
        <v>0.46374300000000002</v>
      </c>
      <c r="C11723">
        <v>0.53625699999999998</v>
      </c>
      <c r="D11723">
        <v>0.46374300000000002</v>
      </c>
    </row>
    <row r="11724" spans="1:4" x14ac:dyDescent="0.2">
      <c r="A11724" t="s">
        <v>15095</v>
      </c>
      <c r="B11724">
        <v>0.48583300000000001</v>
      </c>
      <c r="C11724">
        <v>0.51416700000000004</v>
      </c>
      <c r="D11724">
        <v>0.48583300000000001</v>
      </c>
    </row>
    <row r="11725" spans="1:4" x14ac:dyDescent="0.2">
      <c r="A11725" t="s">
        <v>15096</v>
      </c>
      <c r="B11725">
        <v>0.50791699999999995</v>
      </c>
      <c r="C11725">
        <v>0.49208299999999999</v>
      </c>
      <c r="D11725">
        <v>0.50791699999999995</v>
      </c>
    </row>
    <row r="11726" spans="1:4" x14ac:dyDescent="0.2">
      <c r="A11726" t="s">
        <v>15097</v>
      </c>
      <c r="B11726">
        <v>0.53</v>
      </c>
      <c r="C11726">
        <v>0.47</v>
      </c>
      <c r="D11726">
        <v>0.53</v>
      </c>
    </row>
    <row r="11727" spans="1:4" x14ac:dyDescent="0.2">
      <c r="A11727" t="s">
        <v>15098</v>
      </c>
      <c r="B11727">
        <v>0.55207899999999999</v>
      </c>
      <c r="C11727">
        <v>0.44792100000000001</v>
      </c>
      <c r="D11727">
        <v>0.55207899999999999</v>
      </c>
    </row>
    <row r="11728" spans="1:4" x14ac:dyDescent="0.2">
      <c r="A11728" t="s">
        <v>15099</v>
      </c>
      <c r="B11728">
        <v>0.39125199999999999</v>
      </c>
      <c r="C11728">
        <v>0.60874799999999996</v>
      </c>
      <c r="D11728">
        <v>0.39125199999999999</v>
      </c>
    </row>
    <row r="11729" spans="1:4" x14ac:dyDescent="0.2">
      <c r="A11729" t="s">
        <v>15100</v>
      </c>
      <c r="B11729">
        <v>0.41733500000000001</v>
      </c>
      <c r="C11729">
        <v>0.58266499999999999</v>
      </c>
      <c r="D11729">
        <v>0.41733500000000001</v>
      </c>
    </row>
    <row r="11730" spans="1:4" x14ac:dyDescent="0.2">
      <c r="A11730" t="s">
        <v>15101</v>
      </c>
      <c r="B11730">
        <v>0.44341700000000001</v>
      </c>
      <c r="C11730">
        <v>0.55658300000000005</v>
      </c>
      <c r="D11730">
        <v>0.44341700000000001</v>
      </c>
    </row>
    <row r="11731" spans="1:4" x14ac:dyDescent="0.2">
      <c r="A11731" t="s">
        <v>15102</v>
      </c>
      <c r="B11731">
        <v>0.46949999999999997</v>
      </c>
      <c r="C11731">
        <v>0.53049999999999997</v>
      </c>
      <c r="D11731">
        <v>0.46949999999999997</v>
      </c>
    </row>
    <row r="11732" spans="1:4" x14ac:dyDescent="0.2">
      <c r="A11732" t="s">
        <v>15103</v>
      </c>
      <c r="B11732">
        <v>0.49558099999999999</v>
      </c>
      <c r="C11732">
        <v>0.50441899999999995</v>
      </c>
      <c r="D11732">
        <v>0.49558099999999999</v>
      </c>
    </row>
    <row r="11733" spans="1:4" x14ac:dyDescent="0.2">
      <c r="A11733" t="s">
        <v>15104</v>
      </c>
      <c r="B11733">
        <v>0.52166699999999999</v>
      </c>
      <c r="C11733">
        <v>0.47833300000000001</v>
      </c>
      <c r="D11733">
        <v>0.52166699999999999</v>
      </c>
    </row>
    <row r="11734" spans="1:4" x14ac:dyDescent="0.2">
      <c r="A11734" t="s">
        <v>15105</v>
      </c>
      <c r="B11734">
        <v>0.54775700000000005</v>
      </c>
      <c r="C11734">
        <v>0.45224300000000001</v>
      </c>
      <c r="D11734">
        <v>0.54775700000000005</v>
      </c>
    </row>
    <row r="11735" spans="1:4" x14ac:dyDescent="0.2">
      <c r="A11735" t="s">
        <v>15106</v>
      </c>
      <c r="B11735">
        <v>0.57383200000000001</v>
      </c>
      <c r="C11735">
        <v>0.42616799999999999</v>
      </c>
      <c r="D11735">
        <v>0.57383200000000001</v>
      </c>
    </row>
    <row r="11736" spans="1:4" x14ac:dyDescent="0.2">
      <c r="A11736" t="s">
        <v>15107</v>
      </c>
      <c r="B11736">
        <v>0.59991499999999998</v>
      </c>
      <c r="C11736">
        <v>0.40008500000000002</v>
      </c>
      <c r="D11736">
        <v>0.59991499999999998</v>
      </c>
    </row>
    <row r="11737" spans="1:4" x14ac:dyDescent="0.2">
      <c r="A11737" t="s">
        <v>15108</v>
      </c>
      <c r="B11737">
        <v>0.62600500000000003</v>
      </c>
      <c r="C11737">
        <v>0.37399500000000002</v>
      </c>
      <c r="D11737">
        <v>0.62600500000000003</v>
      </c>
    </row>
    <row r="11738" spans="1:4" x14ac:dyDescent="0.2">
      <c r="A11738" t="s">
        <v>15109</v>
      </c>
      <c r="B11738">
        <v>0.65208299999999997</v>
      </c>
      <c r="C11738">
        <v>0.34791699999999998</v>
      </c>
      <c r="D11738">
        <v>0.65208299999999997</v>
      </c>
    </row>
    <row r="11739" spans="1:4" x14ac:dyDescent="0.2">
      <c r="A11739" t="s">
        <v>15110</v>
      </c>
      <c r="B11739">
        <v>0.32124900000000001</v>
      </c>
      <c r="C11739">
        <v>0.67875099999999999</v>
      </c>
      <c r="D11739">
        <v>0.32124900000000001</v>
      </c>
    </row>
    <row r="11740" spans="1:4" x14ac:dyDescent="0.2">
      <c r="A11740" t="s">
        <v>15111</v>
      </c>
      <c r="B11740">
        <v>0.34266400000000002</v>
      </c>
      <c r="C11740">
        <v>0.65733600000000003</v>
      </c>
      <c r="D11740">
        <v>0.34266400000000002</v>
      </c>
    </row>
    <row r="11741" spans="1:4" x14ac:dyDescent="0.2">
      <c r="A11741" t="s">
        <v>15112</v>
      </c>
      <c r="B11741">
        <v>0.36408299999999999</v>
      </c>
      <c r="C11741">
        <v>0.63591699999999995</v>
      </c>
      <c r="D11741">
        <v>0.36408299999999999</v>
      </c>
    </row>
    <row r="11742" spans="1:4" x14ac:dyDescent="0.2">
      <c r="A11742" t="s">
        <v>15113</v>
      </c>
      <c r="B11742">
        <v>0.38550000000000001</v>
      </c>
      <c r="C11742">
        <v>0.61450000000000005</v>
      </c>
      <c r="D11742">
        <v>0.38550000000000001</v>
      </c>
    </row>
    <row r="11743" spans="1:4" x14ac:dyDescent="0.2">
      <c r="A11743" t="s">
        <v>15114</v>
      </c>
      <c r="B11743">
        <v>0.406918</v>
      </c>
      <c r="C11743">
        <v>0.593082</v>
      </c>
      <c r="D11743">
        <v>0.406918</v>
      </c>
    </row>
    <row r="11744" spans="1:4" x14ac:dyDescent="0.2">
      <c r="A11744" t="s">
        <v>15115</v>
      </c>
      <c r="B11744">
        <v>0.42833500000000002</v>
      </c>
      <c r="C11744">
        <v>0.57166499999999998</v>
      </c>
      <c r="D11744">
        <v>0.42833500000000002</v>
      </c>
    </row>
    <row r="11745" spans="1:4" x14ac:dyDescent="0.2">
      <c r="A11745" t="s">
        <v>15116</v>
      </c>
      <c r="B11745">
        <v>0.44974999999999998</v>
      </c>
      <c r="C11745">
        <v>0.55025000000000002</v>
      </c>
      <c r="D11745">
        <v>0.44974999999999998</v>
      </c>
    </row>
    <row r="11746" spans="1:4" x14ac:dyDescent="0.2">
      <c r="A11746" t="s">
        <v>15117</v>
      </c>
      <c r="B11746">
        <v>0.471165</v>
      </c>
      <c r="C11746">
        <v>0.52883500000000006</v>
      </c>
      <c r="D11746">
        <v>0.471165</v>
      </c>
    </row>
    <row r="11747" spans="1:4" x14ac:dyDescent="0.2">
      <c r="A11747" t="s">
        <v>15118</v>
      </c>
      <c r="B11747">
        <v>0.49258299999999999</v>
      </c>
      <c r="C11747">
        <v>0.50741700000000001</v>
      </c>
      <c r="D11747">
        <v>0.49258299999999999</v>
      </c>
    </row>
    <row r="11748" spans="1:4" x14ac:dyDescent="0.2">
      <c r="A11748" t="s">
        <v>15119</v>
      </c>
      <c r="B11748">
        <v>0.51400000000000001</v>
      </c>
      <c r="C11748">
        <v>0.48599999999999999</v>
      </c>
      <c r="D11748">
        <v>0.51400000000000001</v>
      </c>
    </row>
    <row r="11749" spans="1:4" x14ac:dyDescent="0.2">
      <c r="A11749" t="s">
        <v>15120</v>
      </c>
      <c r="B11749">
        <v>0.53541700000000003</v>
      </c>
      <c r="C11749">
        <v>0.46458300000000002</v>
      </c>
      <c r="D11749">
        <v>0.53541700000000003</v>
      </c>
    </row>
    <row r="11750" spans="1:4" x14ac:dyDescent="0.2">
      <c r="A11750" t="s">
        <v>15121</v>
      </c>
      <c r="B11750">
        <v>0.35499999999999998</v>
      </c>
      <c r="C11750">
        <v>0.64500000000000002</v>
      </c>
      <c r="D11750">
        <v>0.35499999999999998</v>
      </c>
    </row>
    <row r="11751" spans="1:4" x14ac:dyDescent="0.2">
      <c r="A11751" t="s">
        <v>15122</v>
      </c>
      <c r="B11751">
        <v>0.37866699999999998</v>
      </c>
      <c r="C11751">
        <v>0.62133300000000002</v>
      </c>
      <c r="D11751">
        <v>0.37866699999999998</v>
      </c>
    </row>
    <row r="11752" spans="1:4" x14ac:dyDescent="0.2">
      <c r="A11752" t="s">
        <v>15123</v>
      </c>
      <c r="B11752">
        <v>0.402335</v>
      </c>
      <c r="C11752">
        <v>0.597665</v>
      </c>
      <c r="D11752">
        <v>0.402335</v>
      </c>
    </row>
    <row r="11753" spans="1:4" x14ac:dyDescent="0.2">
      <c r="A11753" t="s">
        <v>15124</v>
      </c>
      <c r="B11753">
        <v>0.42600199999999999</v>
      </c>
      <c r="C11753">
        <v>0.57399800000000001</v>
      </c>
      <c r="D11753">
        <v>0.42600199999999999</v>
      </c>
    </row>
    <row r="11754" spans="1:4" x14ac:dyDescent="0.2">
      <c r="A11754" t="s">
        <v>15125</v>
      </c>
      <c r="B11754">
        <v>0.44966699999999998</v>
      </c>
      <c r="C11754">
        <v>0.55033299999999996</v>
      </c>
      <c r="D11754">
        <v>0.44966699999999998</v>
      </c>
    </row>
    <row r="11755" spans="1:4" x14ac:dyDescent="0.2">
      <c r="A11755" t="s">
        <v>15126</v>
      </c>
      <c r="B11755">
        <v>0.473331</v>
      </c>
      <c r="C11755">
        <v>0.52666900000000005</v>
      </c>
      <c r="D11755">
        <v>0.473331</v>
      </c>
    </row>
    <row r="11756" spans="1:4" x14ac:dyDescent="0.2">
      <c r="A11756" t="s">
        <v>15127</v>
      </c>
      <c r="B11756">
        <v>0.496998</v>
      </c>
      <c r="C11756">
        <v>0.50300199999999995</v>
      </c>
      <c r="D11756">
        <v>0.496998</v>
      </c>
    </row>
    <row r="11757" spans="1:4" x14ac:dyDescent="0.2">
      <c r="A11757" t="s">
        <v>15128</v>
      </c>
      <c r="B11757">
        <v>0.52066699999999999</v>
      </c>
      <c r="C11757">
        <v>0.47933300000000001</v>
      </c>
      <c r="D11757">
        <v>0.52066699999999999</v>
      </c>
    </row>
    <row r="11758" spans="1:4" x14ac:dyDescent="0.2">
      <c r="A11758" t="s">
        <v>15129</v>
      </c>
      <c r="B11758">
        <v>0.54432700000000001</v>
      </c>
      <c r="C11758">
        <v>0.45567299999999999</v>
      </c>
      <c r="D11758">
        <v>0.54432700000000001</v>
      </c>
    </row>
    <row r="11759" spans="1:4" x14ac:dyDescent="0.2">
      <c r="A11759" t="s">
        <v>15130</v>
      </c>
      <c r="B11759">
        <v>0.56799999999999995</v>
      </c>
      <c r="C11759">
        <v>0.432</v>
      </c>
      <c r="D11759">
        <v>0.56799999999999995</v>
      </c>
    </row>
    <row r="11760" spans="1:4" x14ac:dyDescent="0.2">
      <c r="A11760" t="s">
        <v>15131</v>
      </c>
      <c r="B11760">
        <v>0.59166399999999997</v>
      </c>
      <c r="C11760">
        <v>0.40833599999999998</v>
      </c>
      <c r="D11760">
        <v>0.59166399999999997</v>
      </c>
    </row>
    <row r="11761" spans="1:4" x14ac:dyDescent="0.2">
      <c r="A11761" t="s">
        <v>15132</v>
      </c>
      <c r="B11761">
        <v>0.40125300000000003</v>
      </c>
      <c r="C11761">
        <v>0.59874700000000003</v>
      </c>
      <c r="D11761">
        <v>0.40125300000000003</v>
      </c>
    </row>
    <row r="11762" spans="1:4" x14ac:dyDescent="0.2">
      <c r="A11762" t="s">
        <v>15133</v>
      </c>
      <c r="B11762">
        <v>0.42800100000000002</v>
      </c>
      <c r="C11762">
        <v>0.57199900000000004</v>
      </c>
      <c r="D11762">
        <v>0.42800100000000002</v>
      </c>
    </row>
    <row r="11763" spans="1:4" x14ac:dyDescent="0.2">
      <c r="A11763" t="s">
        <v>15134</v>
      </c>
      <c r="B11763">
        <v>0.45475700000000002</v>
      </c>
      <c r="C11763">
        <v>0.54524300000000003</v>
      </c>
      <c r="D11763">
        <v>0.45475700000000002</v>
      </c>
    </row>
    <row r="11764" spans="1:4" x14ac:dyDescent="0.2">
      <c r="A11764" t="s">
        <v>15135</v>
      </c>
      <c r="B11764">
        <v>0.48149799999999998</v>
      </c>
      <c r="C11764">
        <v>0.51850200000000002</v>
      </c>
      <c r="D11764">
        <v>0.48149799999999998</v>
      </c>
    </row>
    <row r="11765" spans="1:4" x14ac:dyDescent="0.2">
      <c r="A11765" t="s">
        <v>15136</v>
      </c>
      <c r="B11765">
        <v>0.50824999999999998</v>
      </c>
      <c r="C11765">
        <v>0.49175000000000002</v>
      </c>
      <c r="D11765">
        <v>0.50824999999999998</v>
      </c>
    </row>
    <row r="11766" spans="1:4" x14ac:dyDescent="0.2">
      <c r="A11766" t="s">
        <v>15137</v>
      </c>
      <c r="B11766">
        <v>0.53499699999999994</v>
      </c>
      <c r="C11766">
        <v>0.465003</v>
      </c>
      <c r="D11766">
        <v>0.53499699999999994</v>
      </c>
    </row>
    <row r="11767" spans="1:4" x14ac:dyDescent="0.2">
      <c r="A11767" t="s">
        <v>15138</v>
      </c>
      <c r="B11767">
        <v>0.56174900000000005</v>
      </c>
      <c r="C11767">
        <v>0.438251</v>
      </c>
      <c r="D11767">
        <v>0.56174900000000005</v>
      </c>
    </row>
    <row r="11768" spans="1:4" x14ac:dyDescent="0.2">
      <c r="A11768" t="s">
        <v>15139</v>
      </c>
      <c r="B11768">
        <v>0.58849799999999997</v>
      </c>
      <c r="C11768">
        <v>0.41150199999999998</v>
      </c>
      <c r="D11768">
        <v>0.58849799999999997</v>
      </c>
    </row>
    <row r="11769" spans="1:4" x14ac:dyDescent="0.2">
      <c r="A11769" t="s">
        <v>15140</v>
      </c>
      <c r="B11769">
        <v>0.61524999999999996</v>
      </c>
      <c r="C11769">
        <v>0.38474999999999998</v>
      </c>
      <c r="D11769">
        <v>0.61524999999999996</v>
      </c>
    </row>
    <row r="11770" spans="1:4" x14ac:dyDescent="0.2">
      <c r="A11770" t="s">
        <v>15141</v>
      </c>
      <c r="B11770">
        <v>0.64200000000000002</v>
      </c>
      <c r="C11770">
        <v>0.35799999999999998</v>
      </c>
      <c r="D11770">
        <v>0.64200000000000002</v>
      </c>
    </row>
    <row r="11771" spans="1:4" x14ac:dyDescent="0.2">
      <c r="A11771" t="s">
        <v>15142</v>
      </c>
      <c r="B11771">
        <v>0.66874999999999996</v>
      </c>
      <c r="C11771">
        <v>0.33124999999999999</v>
      </c>
      <c r="D11771">
        <v>0.66874999999999996</v>
      </c>
    </row>
    <row r="11772" spans="1:4" x14ac:dyDescent="0.2">
      <c r="A11772" t="s">
        <v>15143</v>
      </c>
      <c r="B11772">
        <v>0.30999700000000002</v>
      </c>
      <c r="C11772">
        <v>0.69000300000000003</v>
      </c>
      <c r="D11772">
        <v>0.30999700000000002</v>
      </c>
    </row>
    <row r="11773" spans="1:4" x14ac:dyDescent="0.2">
      <c r="A11773" t="s">
        <v>15144</v>
      </c>
      <c r="B11773">
        <v>0.33066600000000002</v>
      </c>
      <c r="C11773">
        <v>0.66933399999999998</v>
      </c>
      <c r="D11773">
        <v>0.33066600000000002</v>
      </c>
    </row>
    <row r="11774" spans="1:4" x14ac:dyDescent="0.2">
      <c r="A11774" t="s">
        <v>15145</v>
      </c>
      <c r="B11774">
        <v>0.35133399999999998</v>
      </c>
      <c r="C11774">
        <v>0.64866599999999996</v>
      </c>
      <c r="D11774">
        <v>0.35133399999999998</v>
      </c>
    </row>
    <row r="11775" spans="1:4" x14ac:dyDescent="0.2">
      <c r="A11775" t="s">
        <v>15146</v>
      </c>
      <c r="B11775">
        <v>0.37200299999999997</v>
      </c>
      <c r="C11775">
        <v>0.62799700000000003</v>
      </c>
      <c r="D11775">
        <v>0.37200299999999997</v>
      </c>
    </row>
    <row r="11776" spans="1:4" x14ac:dyDescent="0.2">
      <c r="A11776" t="s">
        <v>15147</v>
      </c>
      <c r="B11776">
        <v>0.39266699999999999</v>
      </c>
      <c r="C11776">
        <v>0.60733300000000001</v>
      </c>
      <c r="D11776">
        <v>0.39266699999999999</v>
      </c>
    </row>
    <row r="11777" spans="1:4" x14ac:dyDescent="0.2">
      <c r="A11777" t="s">
        <v>15148</v>
      </c>
      <c r="B11777">
        <v>0.41333500000000001</v>
      </c>
      <c r="C11777">
        <v>0.58666499999999999</v>
      </c>
      <c r="D11777">
        <v>0.41333500000000001</v>
      </c>
    </row>
    <row r="11778" spans="1:4" x14ac:dyDescent="0.2">
      <c r="A11778" t="s">
        <v>15149</v>
      </c>
      <c r="B11778">
        <v>0.43400100000000003</v>
      </c>
      <c r="C11778">
        <v>0.56599900000000003</v>
      </c>
      <c r="D11778">
        <v>0.43400100000000003</v>
      </c>
    </row>
    <row r="11779" spans="1:4" x14ac:dyDescent="0.2">
      <c r="A11779" t="s">
        <v>15150</v>
      </c>
      <c r="B11779">
        <v>0.45466200000000001</v>
      </c>
      <c r="C11779">
        <v>0.54533799999999999</v>
      </c>
      <c r="D11779">
        <v>0.45466200000000001</v>
      </c>
    </row>
    <row r="11780" spans="1:4" x14ac:dyDescent="0.2">
      <c r="A11780" t="s">
        <v>15151</v>
      </c>
      <c r="B11780">
        <v>0.47533700000000001</v>
      </c>
      <c r="C11780">
        <v>0.52466299999999999</v>
      </c>
      <c r="D11780">
        <v>0.47533700000000001</v>
      </c>
    </row>
    <row r="11781" spans="1:4" x14ac:dyDescent="0.2">
      <c r="A11781" t="s">
        <v>15152</v>
      </c>
      <c r="B11781">
        <v>0.496</v>
      </c>
      <c r="C11781">
        <v>0.504</v>
      </c>
      <c r="D11781">
        <v>0.496</v>
      </c>
    </row>
    <row r="11782" spans="1:4" x14ac:dyDescent="0.2">
      <c r="A11782" t="s">
        <v>15153</v>
      </c>
      <c r="B11782">
        <v>0.51666699999999999</v>
      </c>
      <c r="C11782">
        <v>0.48333300000000001</v>
      </c>
      <c r="D11782">
        <v>0.51666699999999999</v>
      </c>
    </row>
    <row r="11783" spans="1:4" x14ac:dyDescent="0.2">
      <c r="A11783" t="s">
        <v>15154</v>
      </c>
      <c r="B11783">
        <v>0.282497</v>
      </c>
      <c r="C11783">
        <v>0.717503</v>
      </c>
      <c r="D11783">
        <v>0.282497</v>
      </c>
    </row>
    <row r="11784" spans="1:4" x14ac:dyDescent="0.2">
      <c r="A11784" t="s">
        <v>15155</v>
      </c>
      <c r="B11784">
        <v>0.30133799999999999</v>
      </c>
      <c r="C11784">
        <v>0.69866200000000001</v>
      </c>
      <c r="D11784">
        <v>0.30133799999999999</v>
      </c>
    </row>
    <row r="11785" spans="1:4" x14ac:dyDescent="0.2">
      <c r="A11785" t="s">
        <v>15156</v>
      </c>
      <c r="B11785">
        <v>0.32016499999999998</v>
      </c>
      <c r="C11785">
        <v>0.67983499999999997</v>
      </c>
      <c r="D11785">
        <v>0.32016499999999998</v>
      </c>
    </row>
    <row r="11786" spans="1:4" x14ac:dyDescent="0.2">
      <c r="A11786" t="s">
        <v>15157</v>
      </c>
      <c r="B11786">
        <v>0.33900000000000002</v>
      </c>
      <c r="C11786">
        <v>0.66100000000000003</v>
      </c>
      <c r="D11786">
        <v>0.33900000000000002</v>
      </c>
    </row>
    <row r="11787" spans="1:4" x14ac:dyDescent="0.2">
      <c r="A11787" t="s">
        <v>15158</v>
      </c>
      <c r="B11787">
        <v>0.35783399999999999</v>
      </c>
      <c r="C11787">
        <v>0.64216600000000001</v>
      </c>
      <c r="D11787">
        <v>0.35783399999999999</v>
      </c>
    </row>
    <row r="11788" spans="1:4" x14ac:dyDescent="0.2">
      <c r="A11788" t="s">
        <v>15159</v>
      </c>
      <c r="B11788">
        <v>0.37666699999999997</v>
      </c>
      <c r="C11788">
        <v>0.62333300000000003</v>
      </c>
      <c r="D11788">
        <v>0.37666699999999997</v>
      </c>
    </row>
    <row r="11789" spans="1:4" x14ac:dyDescent="0.2">
      <c r="A11789" t="s">
        <v>15160</v>
      </c>
      <c r="B11789">
        <v>0.39549400000000001</v>
      </c>
      <c r="C11789">
        <v>0.60450599999999999</v>
      </c>
      <c r="D11789">
        <v>0.39549400000000001</v>
      </c>
    </row>
    <row r="11790" spans="1:4" x14ac:dyDescent="0.2">
      <c r="A11790" t="s">
        <v>15161</v>
      </c>
      <c r="B11790">
        <v>0.41433399999999998</v>
      </c>
      <c r="C11790">
        <v>0.58566600000000002</v>
      </c>
      <c r="D11790">
        <v>0.41433399999999998</v>
      </c>
    </row>
    <row r="11791" spans="1:4" x14ac:dyDescent="0.2">
      <c r="A11791" t="s">
        <v>15162</v>
      </c>
      <c r="B11791">
        <v>0.433168</v>
      </c>
      <c r="C11791">
        <v>0.566832</v>
      </c>
      <c r="D11791">
        <v>0.433168</v>
      </c>
    </row>
    <row r="11792" spans="1:4" x14ac:dyDescent="0.2">
      <c r="A11792" t="s">
        <v>15163</v>
      </c>
      <c r="B11792">
        <v>0.45200000000000001</v>
      </c>
      <c r="C11792">
        <v>0.54800000000000004</v>
      </c>
      <c r="D11792">
        <v>0.45200000000000001</v>
      </c>
    </row>
    <row r="11793" spans="1:4" x14ac:dyDescent="0.2">
      <c r="A11793" t="s">
        <v>15164</v>
      </c>
      <c r="B11793">
        <v>0.470833</v>
      </c>
      <c r="C11793">
        <v>0.52916700000000005</v>
      </c>
      <c r="D11793">
        <v>0.470833</v>
      </c>
    </row>
    <row r="11794" spans="1:4" x14ac:dyDescent="0.2">
      <c r="A11794" t="s">
        <v>15165</v>
      </c>
      <c r="B11794">
        <v>0.36499900000000002</v>
      </c>
      <c r="C11794">
        <v>0.63500100000000004</v>
      </c>
      <c r="D11794">
        <v>0.36499900000000002</v>
      </c>
    </row>
    <row r="11795" spans="1:4" x14ac:dyDescent="0.2">
      <c r="A11795" t="s">
        <v>15166</v>
      </c>
      <c r="B11795">
        <v>0.38933400000000001</v>
      </c>
      <c r="C11795">
        <v>0.61066600000000004</v>
      </c>
      <c r="D11795">
        <v>0.38933400000000001</v>
      </c>
    </row>
    <row r="11796" spans="1:4" x14ac:dyDescent="0.2">
      <c r="A11796" t="s">
        <v>15167</v>
      </c>
      <c r="B11796">
        <v>0.41366900000000001</v>
      </c>
      <c r="C11796">
        <v>0.58633100000000005</v>
      </c>
      <c r="D11796">
        <v>0.41366900000000001</v>
      </c>
    </row>
    <row r="11797" spans="1:4" x14ac:dyDescent="0.2">
      <c r="A11797" t="s">
        <v>15168</v>
      </c>
      <c r="B11797">
        <v>0.438</v>
      </c>
      <c r="C11797">
        <v>0.56200000000000006</v>
      </c>
      <c r="D11797">
        <v>0.438</v>
      </c>
    </row>
    <row r="11798" spans="1:4" x14ac:dyDescent="0.2">
      <c r="A11798" t="s">
        <v>15169</v>
      </c>
      <c r="B11798">
        <v>0.462337</v>
      </c>
      <c r="C11798">
        <v>0.537663</v>
      </c>
      <c r="D11798">
        <v>0.462337</v>
      </c>
    </row>
    <row r="11799" spans="1:4" x14ac:dyDescent="0.2">
      <c r="A11799" t="s">
        <v>15170</v>
      </c>
      <c r="B11799">
        <v>0.48666700000000002</v>
      </c>
      <c r="C11799">
        <v>0.51333300000000004</v>
      </c>
      <c r="D11799">
        <v>0.48666700000000002</v>
      </c>
    </row>
    <row r="11800" spans="1:4" x14ac:dyDescent="0.2">
      <c r="A11800" t="s">
        <v>15171</v>
      </c>
      <c r="B11800">
        <v>0.51100100000000004</v>
      </c>
      <c r="C11800">
        <v>0.48899900000000002</v>
      </c>
      <c r="D11800">
        <v>0.51100100000000004</v>
      </c>
    </row>
    <row r="11801" spans="1:4" x14ac:dyDescent="0.2">
      <c r="A11801" t="s">
        <v>15172</v>
      </c>
      <c r="B11801">
        <v>0.53533600000000003</v>
      </c>
      <c r="C11801">
        <v>0.46466400000000002</v>
      </c>
      <c r="D11801">
        <v>0.53533600000000003</v>
      </c>
    </row>
    <row r="11802" spans="1:4" x14ac:dyDescent="0.2">
      <c r="A11802" t="s">
        <v>15173</v>
      </c>
      <c r="B11802">
        <v>0.559666</v>
      </c>
      <c r="C11802">
        <v>0.440334</v>
      </c>
      <c r="D11802">
        <v>0.559666</v>
      </c>
    </row>
    <row r="11803" spans="1:4" x14ac:dyDescent="0.2">
      <c r="A11803" t="s">
        <v>15174</v>
      </c>
      <c r="B11803">
        <v>0.58399800000000002</v>
      </c>
      <c r="C11803">
        <v>0.41600199999999998</v>
      </c>
      <c r="D11803">
        <v>0.58399800000000002</v>
      </c>
    </row>
    <row r="11804" spans="1:4" x14ac:dyDescent="0.2">
      <c r="A11804" t="s">
        <v>15175</v>
      </c>
      <c r="B11804">
        <v>0.60833099999999996</v>
      </c>
      <c r="C11804">
        <v>0.39166899999999999</v>
      </c>
      <c r="D11804">
        <v>0.60833099999999996</v>
      </c>
    </row>
    <row r="11805" spans="1:4" x14ac:dyDescent="0.2">
      <c r="A11805" t="s">
        <v>15176</v>
      </c>
      <c r="B11805">
        <v>0.36000500000000002</v>
      </c>
      <c r="C11805">
        <v>0.63999499999999998</v>
      </c>
      <c r="D11805">
        <v>0.36000500000000002</v>
      </c>
    </row>
    <row r="11806" spans="1:4" x14ac:dyDescent="0.2">
      <c r="A11806" t="s">
        <v>15177</v>
      </c>
      <c r="B11806">
        <v>0.38400000000000001</v>
      </c>
      <c r="C11806">
        <v>0.61599999999999999</v>
      </c>
      <c r="D11806">
        <v>0.38400000000000001</v>
      </c>
    </row>
    <row r="11807" spans="1:4" x14ac:dyDescent="0.2">
      <c r="A11807" t="s">
        <v>15178</v>
      </c>
      <c r="B11807">
        <v>0.408003</v>
      </c>
      <c r="C11807">
        <v>0.591997</v>
      </c>
      <c r="D11807">
        <v>0.408003</v>
      </c>
    </row>
    <row r="11808" spans="1:4" x14ac:dyDescent="0.2">
      <c r="A11808" t="s">
        <v>15179</v>
      </c>
      <c r="B11808">
        <v>0.43200100000000002</v>
      </c>
      <c r="C11808">
        <v>0.56799900000000003</v>
      </c>
      <c r="D11808">
        <v>0.43200100000000002</v>
      </c>
    </row>
    <row r="11809" spans="1:4" x14ac:dyDescent="0.2">
      <c r="A11809" t="s">
        <v>15180</v>
      </c>
      <c r="B11809">
        <v>0.45600000000000002</v>
      </c>
      <c r="C11809">
        <v>0.54400000000000004</v>
      </c>
      <c r="D11809">
        <v>0.45600000000000002</v>
      </c>
    </row>
    <row r="11810" spans="1:4" x14ac:dyDescent="0.2">
      <c r="A11810" t="s">
        <v>15181</v>
      </c>
      <c r="B11810">
        <v>0.48</v>
      </c>
      <c r="C11810">
        <v>0.52</v>
      </c>
      <c r="D11810">
        <v>0.48</v>
      </c>
    </row>
    <row r="11811" spans="1:4" x14ac:dyDescent="0.2">
      <c r="A11811" t="s">
        <v>15182</v>
      </c>
      <c r="B11811">
        <v>0.50400199999999995</v>
      </c>
      <c r="C11811">
        <v>0.49599799999999999</v>
      </c>
      <c r="D11811">
        <v>0.50400199999999995</v>
      </c>
    </row>
    <row r="11812" spans="1:4" x14ac:dyDescent="0.2">
      <c r="A11812" t="s">
        <v>15183</v>
      </c>
      <c r="B11812">
        <v>0.52800000000000002</v>
      </c>
      <c r="C11812">
        <v>0.47199999999999998</v>
      </c>
      <c r="D11812">
        <v>0.52800000000000002</v>
      </c>
    </row>
    <row r="11813" spans="1:4" x14ac:dyDescent="0.2">
      <c r="A11813" t="s">
        <v>15184</v>
      </c>
      <c r="B11813">
        <v>0.55200000000000005</v>
      </c>
      <c r="C11813">
        <v>0.44800000000000001</v>
      </c>
      <c r="D11813">
        <v>0.55200000000000005</v>
      </c>
    </row>
    <row r="11814" spans="1:4" x14ac:dyDescent="0.2">
      <c r="A11814" t="s">
        <v>15185</v>
      </c>
      <c r="B11814">
        <v>0.57599900000000004</v>
      </c>
      <c r="C11814">
        <v>0.42400100000000002</v>
      </c>
      <c r="D11814">
        <v>0.57599900000000004</v>
      </c>
    </row>
    <row r="11815" spans="1:4" x14ac:dyDescent="0.2">
      <c r="A11815" t="s">
        <v>15186</v>
      </c>
      <c r="B11815">
        <v>0.599997</v>
      </c>
      <c r="C11815">
        <v>0.400003</v>
      </c>
      <c r="D11815">
        <v>0.599997</v>
      </c>
    </row>
    <row r="11816" spans="1:4" x14ac:dyDescent="0.2">
      <c r="A11816" t="s">
        <v>15187</v>
      </c>
      <c r="B11816">
        <v>0.30125600000000002</v>
      </c>
      <c r="C11816">
        <v>0.69874400000000003</v>
      </c>
      <c r="D11816">
        <v>0.30125600000000002</v>
      </c>
    </row>
    <row r="11817" spans="1:4" x14ac:dyDescent="0.2">
      <c r="A11817" t="s">
        <v>15188</v>
      </c>
      <c r="B11817">
        <v>0.32133200000000001</v>
      </c>
      <c r="C11817">
        <v>0.67866800000000005</v>
      </c>
      <c r="D11817">
        <v>0.32133200000000001</v>
      </c>
    </row>
    <row r="11818" spans="1:4" x14ac:dyDescent="0.2">
      <c r="A11818" t="s">
        <v>15189</v>
      </c>
      <c r="B11818">
        <v>0.34141700000000003</v>
      </c>
      <c r="C11818">
        <v>0.65858300000000003</v>
      </c>
      <c r="D11818">
        <v>0.34141700000000003</v>
      </c>
    </row>
    <row r="11819" spans="1:4" x14ac:dyDescent="0.2">
      <c r="A11819" t="s">
        <v>15190</v>
      </c>
      <c r="B11819">
        <v>0.36149999999999999</v>
      </c>
      <c r="C11819">
        <v>0.63849999999999996</v>
      </c>
      <c r="D11819">
        <v>0.36149999999999999</v>
      </c>
    </row>
    <row r="11820" spans="1:4" x14ac:dyDescent="0.2">
      <c r="A11820" t="s">
        <v>15191</v>
      </c>
      <c r="B11820">
        <v>0.38158199999999998</v>
      </c>
      <c r="C11820">
        <v>0.61841800000000002</v>
      </c>
      <c r="D11820">
        <v>0.38158199999999998</v>
      </c>
    </row>
    <row r="11821" spans="1:4" x14ac:dyDescent="0.2">
      <c r="A11821" t="s">
        <v>15192</v>
      </c>
      <c r="B11821">
        <v>0.401667</v>
      </c>
      <c r="C11821">
        <v>0.598333</v>
      </c>
      <c r="D11821">
        <v>0.401667</v>
      </c>
    </row>
    <row r="11822" spans="1:4" x14ac:dyDescent="0.2">
      <c r="A11822" t="s">
        <v>15193</v>
      </c>
      <c r="B11822">
        <v>0.42175200000000002</v>
      </c>
      <c r="C11822">
        <v>0.57824799999999998</v>
      </c>
      <c r="D11822">
        <v>0.42175200000000002</v>
      </c>
    </row>
    <row r="11823" spans="1:4" x14ac:dyDescent="0.2">
      <c r="A11823" t="s">
        <v>15194</v>
      </c>
      <c r="B11823">
        <v>0.441834</v>
      </c>
      <c r="C11823">
        <v>0.55816600000000005</v>
      </c>
      <c r="D11823">
        <v>0.441834</v>
      </c>
    </row>
    <row r="11824" spans="1:4" x14ac:dyDescent="0.2">
      <c r="A11824" t="s">
        <v>15195</v>
      </c>
      <c r="B11824">
        <v>0.46191700000000002</v>
      </c>
      <c r="C11824">
        <v>0.53808299999999998</v>
      </c>
      <c r="D11824">
        <v>0.46191700000000002</v>
      </c>
    </row>
    <row r="11825" spans="1:4" x14ac:dyDescent="0.2">
      <c r="A11825" t="s">
        <v>15196</v>
      </c>
      <c r="B11825">
        <v>0.48200300000000001</v>
      </c>
      <c r="C11825">
        <v>0.51799700000000004</v>
      </c>
      <c r="D11825">
        <v>0.48200300000000001</v>
      </c>
    </row>
    <row r="11826" spans="1:4" x14ac:dyDescent="0.2">
      <c r="A11826" t="s">
        <v>15197</v>
      </c>
      <c r="B11826">
        <v>0.50208299999999995</v>
      </c>
      <c r="C11826">
        <v>0.497917</v>
      </c>
      <c r="D11826">
        <v>0.50208299999999995</v>
      </c>
    </row>
    <row r="11827" spans="1:4" x14ac:dyDescent="0.2">
      <c r="A11827" t="s">
        <v>15198</v>
      </c>
      <c r="B11827">
        <v>0.43359399999999998</v>
      </c>
      <c r="C11827">
        <v>0.56640599999999997</v>
      </c>
      <c r="D11827">
        <v>0.43359399999999998</v>
      </c>
    </row>
    <row r="11828" spans="1:4" x14ac:dyDescent="0.2">
      <c r="A11828" t="s">
        <v>15199</v>
      </c>
      <c r="B11828">
        <v>0.46250000000000002</v>
      </c>
      <c r="C11828">
        <v>0.53749999999999998</v>
      </c>
      <c r="D11828">
        <v>0.46250000000000002</v>
      </c>
    </row>
    <row r="11829" spans="1:4" x14ac:dyDescent="0.2">
      <c r="A11829" t="s">
        <v>15200</v>
      </c>
      <c r="B11829">
        <v>0.49140800000000001</v>
      </c>
      <c r="C11829">
        <v>0.50859200000000004</v>
      </c>
      <c r="D11829">
        <v>0.49140800000000001</v>
      </c>
    </row>
    <row r="11830" spans="1:4" x14ac:dyDescent="0.2">
      <c r="A11830" t="s">
        <v>15201</v>
      </c>
      <c r="B11830">
        <v>0.52031400000000005</v>
      </c>
      <c r="C11830">
        <v>0.479686</v>
      </c>
      <c r="D11830">
        <v>0.52031400000000005</v>
      </c>
    </row>
    <row r="11831" spans="1:4" x14ac:dyDescent="0.2">
      <c r="A11831" t="s">
        <v>15202</v>
      </c>
      <c r="B11831">
        <v>0.54921900000000001</v>
      </c>
      <c r="C11831">
        <v>0.45078099999999999</v>
      </c>
      <c r="D11831">
        <v>0.54921900000000001</v>
      </c>
    </row>
    <row r="11832" spans="1:4" x14ac:dyDescent="0.2">
      <c r="A11832" t="s">
        <v>15203</v>
      </c>
      <c r="B11832">
        <v>0.57812300000000005</v>
      </c>
      <c r="C11832">
        <v>0.421877</v>
      </c>
      <c r="D11832">
        <v>0.57812300000000005</v>
      </c>
    </row>
    <row r="11833" spans="1:4" x14ac:dyDescent="0.2">
      <c r="A11833" t="s">
        <v>15204</v>
      </c>
      <c r="B11833">
        <v>0.60703099999999999</v>
      </c>
      <c r="C11833">
        <v>0.39296900000000001</v>
      </c>
      <c r="D11833">
        <v>0.60703099999999999</v>
      </c>
    </row>
    <row r="11834" spans="1:4" x14ac:dyDescent="0.2">
      <c r="A11834" t="s">
        <v>15205</v>
      </c>
      <c r="B11834">
        <v>0.63593699999999997</v>
      </c>
      <c r="C11834">
        <v>0.36406300000000003</v>
      </c>
      <c r="D11834">
        <v>0.63593699999999997</v>
      </c>
    </row>
    <row r="11835" spans="1:4" x14ac:dyDescent="0.2">
      <c r="A11835" t="s">
        <v>15206</v>
      </c>
      <c r="B11835">
        <v>0.66484399999999999</v>
      </c>
      <c r="C11835">
        <v>0.33515600000000001</v>
      </c>
      <c r="D11835">
        <v>0.66484399999999999</v>
      </c>
    </row>
    <row r="11836" spans="1:4" x14ac:dyDescent="0.2">
      <c r="A11836" t="s">
        <v>15207</v>
      </c>
      <c r="B11836">
        <v>0.69375399999999998</v>
      </c>
      <c r="C11836">
        <v>0.30624600000000002</v>
      </c>
      <c r="D11836">
        <v>0.69375399999999998</v>
      </c>
    </row>
    <row r="11837" spans="1:4" x14ac:dyDescent="0.2">
      <c r="A11837" t="s">
        <v>15208</v>
      </c>
      <c r="B11837">
        <v>0.72266200000000003</v>
      </c>
      <c r="C11837">
        <v>0.27733799999999997</v>
      </c>
      <c r="D11837">
        <v>0.72266200000000003</v>
      </c>
    </row>
    <row r="11838" spans="1:4" x14ac:dyDescent="0.2">
      <c r="A11838" t="s">
        <v>15209</v>
      </c>
      <c r="B11838">
        <v>0.37109900000000001</v>
      </c>
      <c r="C11838">
        <v>0.62890100000000004</v>
      </c>
      <c r="D11838">
        <v>0.37109900000000001</v>
      </c>
    </row>
    <row r="11839" spans="1:4" x14ac:dyDescent="0.2">
      <c r="A11839" t="s">
        <v>15210</v>
      </c>
      <c r="B11839">
        <v>0.39583499999999999</v>
      </c>
      <c r="C11839">
        <v>0.60416499999999995</v>
      </c>
      <c r="D11839">
        <v>0.39583499999999999</v>
      </c>
    </row>
    <row r="11840" spans="1:4" x14ac:dyDescent="0.2">
      <c r="A11840" t="s">
        <v>15211</v>
      </c>
      <c r="B11840">
        <v>0.42057499999999998</v>
      </c>
      <c r="C11840">
        <v>0.57942499999999997</v>
      </c>
      <c r="D11840">
        <v>0.42057499999999998</v>
      </c>
    </row>
    <row r="11841" spans="1:4" x14ac:dyDescent="0.2">
      <c r="A11841" t="s">
        <v>15212</v>
      </c>
      <c r="B11841">
        <v>0.44531300000000001</v>
      </c>
      <c r="C11841">
        <v>0.55468700000000004</v>
      </c>
      <c r="D11841">
        <v>0.44531300000000001</v>
      </c>
    </row>
    <row r="11842" spans="1:4" x14ac:dyDescent="0.2">
      <c r="A11842" t="s">
        <v>15213</v>
      </c>
      <c r="B11842">
        <v>0.470051</v>
      </c>
      <c r="C11842">
        <v>0.529949</v>
      </c>
      <c r="D11842">
        <v>0.470051</v>
      </c>
    </row>
    <row r="11843" spans="1:4" x14ac:dyDescent="0.2">
      <c r="A11843" t="s">
        <v>15214</v>
      </c>
      <c r="B11843">
        <v>0.49479099999999998</v>
      </c>
      <c r="C11843">
        <v>0.50520900000000002</v>
      </c>
      <c r="D11843">
        <v>0.49479099999999998</v>
      </c>
    </row>
    <row r="11844" spans="1:4" x14ac:dyDescent="0.2">
      <c r="A11844" t="s">
        <v>15215</v>
      </c>
      <c r="B11844">
        <v>0.51953099999999997</v>
      </c>
      <c r="C11844">
        <v>0.48046899999999998</v>
      </c>
      <c r="D11844">
        <v>0.51953099999999997</v>
      </c>
    </row>
    <row r="11845" spans="1:4" x14ac:dyDescent="0.2">
      <c r="A11845" t="s">
        <v>15216</v>
      </c>
      <c r="B11845">
        <v>0.54427099999999995</v>
      </c>
      <c r="C11845">
        <v>0.455729</v>
      </c>
      <c r="D11845">
        <v>0.54427099999999995</v>
      </c>
    </row>
    <row r="11846" spans="1:4" x14ac:dyDescent="0.2">
      <c r="A11846" t="s">
        <v>15217</v>
      </c>
      <c r="B11846">
        <v>0.56901000000000002</v>
      </c>
      <c r="C11846">
        <v>0.43098999999999998</v>
      </c>
      <c r="D11846">
        <v>0.56901000000000002</v>
      </c>
    </row>
    <row r="11847" spans="1:4" x14ac:dyDescent="0.2">
      <c r="A11847" t="s">
        <v>15218</v>
      </c>
      <c r="B11847">
        <v>0.59374700000000002</v>
      </c>
      <c r="C11847">
        <v>0.40625299999999998</v>
      </c>
      <c r="D11847">
        <v>0.59374700000000002</v>
      </c>
    </row>
    <row r="11848" spans="1:4" x14ac:dyDescent="0.2">
      <c r="A11848" t="s">
        <v>15219</v>
      </c>
      <c r="B11848">
        <v>0.61848899999999996</v>
      </c>
      <c r="C11848">
        <v>0.38151099999999999</v>
      </c>
      <c r="D11848">
        <v>0.61848899999999996</v>
      </c>
    </row>
    <row r="11849" spans="1:4" x14ac:dyDescent="0.2">
      <c r="A11849" t="s">
        <v>15220</v>
      </c>
      <c r="B11849">
        <v>0.44530999999999998</v>
      </c>
      <c r="C11849">
        <v>0.55469000000000002</v>
      </c>
      <c r="D11849">
        <v>0.44530999999999998</v>
      </c>
    </row>
    <row r="11850" spans="1:4" x14ac:dyDescent="0.2">
      <c r="A11850" t="s">
        <v>15221</v>
      </c>
      <c r="B11850">
        <v>0.47500700000000001</v>
      </c>
      <c r="C11850">
        <v>0.52499300000000004</v>
      </c>
      <c r="D11850">
        <v>0.47500700000000001</v>
      </c>
    </row>
    <row r="11851" spans="1:4" x14ac:dyDescent="0.2">
      <c r="A11851" t="s">
        <v>15222</v>
      </c>
      <c r="B11851">
        <v>0.504687</v>
      </c>
      <c r="C11851">
        <v>0.495313</v>
      </c>
      <c r="D11851">
        <v>0.504687</v>
      </c>
    </row>
    <row r="11852" spans="1:4" x14ac:dyDescent="0.2">
      <c r="A11852" t="s">
        <v>15223</v>
      </c>
      <c r="B11852">
        <v>0.53437500000000004</v>
      </c>
      <c r="C11852">
        <v>0.46562500000000001</v>
      </c>
      <c r="D11852">
        <v>0.53437500000000004</v>
      </c>
    </row>
    <row r="11853" spans="1:4" x14ac:dyDescent="0.2">
      <c r="A11853" t="s">
        <v>15224</v>
      </c>
      <c r="B11853">
        <v>0.56406100000000003</v>
      </c>
      <c r="C11853">
        <v>0.43593900000000002</v>
      </c>
      <c r="D11853">
        <v>0.56406100000000003</v>
      </c>
    </row>
    <row r="11854" spans="1:4" x14ac:dyDescent="0.2">
      <c r="A11854" t="s">
        <v>15225</v>
      </c>
      <c r="B11854">
        <v>0.59374899999999997</v>
      </c>
      <c r="C11854">
        <v>0.40625099999999997</v>
      </c>
      <c r="D11854">
        <v>0.59374899999999997</v>
      </c>
    </row>
    <row r="11855" spans="1:4" x14ac:dyDescent="0.2">
      <c r="A11855" t="s">
        <v>15226</v>
      </c>
      <c r="B11855">
        <v>0.62344200000000005</v>
      </c>
      <c r="C11855">
        <v>0.376558</v>
      </c>
      <c r="D11855">
        <v>0.62344200000000005</v>
      </c>
    </row>
    <row r="11856" spans="1:4" x14ac:dyDescent="0.2">
      <c r="A11856" t="s">
        <v>15227</v>
      </c>
      <c r="B11856">
        <v>0.65312800000000004</v>
      </c>
      <c r="C11856">
        <v>0.34687200000000001</v>
      </c>
      <c r="D11856">
        <v>0.65312800000000004</v>
      </c>
    </row>
    <row r="11857" spans="1:4" x14ac:dyDescent="0.2">
      <c r="A11857" t="s">
        <v>15228</v>
      </c>
      <c r="B11857">
        <v>0.68281400000000003</v>
      </c>
      <c r="C11857">
        <v>0.31718600000000002</v>
      </c>
      <c r="D11857">
        <v>0.68281400000000003</v>
      </c>
    </row>
    <row r="11858" spans="1:4" x14ac:dyDescent="0.2">
      <c r="A11858" t="s">
        <v>15229</v>
      </c>
      <c r="B11858">
        <v>0.71250000000000002</v>
      </c>
      <c r="C11858">
        <v>0.28749999999999998</v>
      </c>
      <c r="D11858">
        <v>0.71250000000000002</v>
      </c>
    </row>
    <row r="11859" spans="1:4" x14ac:dyDescent="0.2">
      <c r="A11859" t="s">
        <v>15230</v>
      </c>
      <c r="B11859">
        <v>0.74219199999999996</v>
      </c>
      <c r="C11859">
        <v>0.25780799999999998</v>
      </c>
      <c r="D11859">
        <v>0.74219199999999996</v>
      </c>
    </row>
    <row r="11860" spans="1:4" x14ac:dyDescent="0.2">
      <c r="A11860" t="s">
        <v>15231</v>
      </c>
      <c r="B11860">
        <v>0.35937799999999998</v>
      </c>
      <c r="C11860">
        <v>0.64062200000000002</v>
      </c>
      <c r="D11860">
        <v>0.35937799999999998</v>
      </c>
    </row>
    <row r="11861" spans="1:4" x14ac:dyDescent="0.2">
      <c r="A11861" t="s">
        <v>15232</v>
      </c>
      <c r="B11861">
        <v>0.38333400000000001</v>
      </c>
      <c r="C11861">
        <v>0.61666600000000005</v>
      </c>
      <c r="D11861">
        <v>0.38333400000000001</v>
      </c>
    </row>
    <row r="11862" spans="1:4" x14ac:dyDescent="0.2">
      <c r="A11862" t="s">
        <v>15233</v>
      </c>
      <c r="B11862">
        <v>0.40729399999999999</v>
      </c>
      <c r="C11862">
        <v>0.59270599999999996</v>
      </c>
      <c r="D11862">
        <v>0.40729399999999999</v>
      </c>
    </row>
    <row r="11863" spans="1:4" x14ac:dyDescent="0.2">
      <c r="A11863" t="s">
        <v>15234</v>
      </c>
      <c r="B11863">
        <v>0.431251</v>
      </c>
      <c r="C11863">
        <v>0.56874899999999995</v>
      </c>
      <c r="D11863">
        <v>0.431251</v>
      </c>
    </row>
    <row r="11864" spans="1:4" x14ac:dyDescent="0.2">
      <c r="A11864" t="s">
        <v>15235</v>
      </c>
      <c r="B11864">
        <v>0.45521499999999998</v>
      </c>
      <c r="C11864">
        <v>0.54478499999999996</v>
      </c>
      <c r="D11864">
        <v>0.45521499999999998</v>
      </c>
    </row>
    <row r="11865" spans="1:4" x14ac:dyDescent="0.2">
      <c r="A11865" t="s">
        <v>15236</v>
      </c>
      <c r="B11865">
        <v>0.47916599999999998</v>
      </c>
      <c r="C11865">
        <v>0.52083400000000002</v>
      </c>
      <c r="D11865">
        <v>0.47916599999999998</v>
      </c>
    </row>
    <row r="11866" spans="1:4" x14ac:dyDescent="0.2">
      <c r="A11866" t="s">
        <v>15237</v>
      </c>
      <c r="B11866">
        <v>0.50312199999999996</v>
      </c>
      <c r="C11866">
        <v>0.49687799999999999</v>
      </c>
      <c r="D11866">
        <v>0.50312199999999996</v>
      </c>
    </row>
    <row r="11867" spans="1:4" x14ac:dyDescent="0.2">
      <c r="A11867" t="s">
        <v>15238</v>
      </c>
      <c r="B11867">
        <v>0.52708299999999997</v>
      </c>
      <c r="C11867">
        <v>0.47291699999999998</v>
      </c>
      <c r="D11867">
        <v>0.52708299999999997</v>
      </c>
    </row>
    <row r="11868" spans="1:4" x14ac:dyDescent="0.2">
      <c r="A11868" t="s">
        <v>15239</v>
      </c>
      <c r="B11868">
        <v>0.55104200000000003</v>
      </c>
      <c r="C11868">
        <v>0.44895800000000002</v>
      </c>
      <c r="D11868">
        <v>0.55104200000000003</v>
      </c>
    </row>
    <row r="11869" spans="1:4" x14ac:dyDescent="0.2">
      <c r="A11869" t="s">
        <v>15240</v>
      </c>
      <c r="B11869">
        <v>0.57499900000000004</v>
      </c>
      <c r="C11869">
        <v>0.42500100000000002</v>
      </c>
      <c r="D11869">
        <v>0.57499900000000004</v>
      </c>
    </row>
    <row r="11870" spans="1:4" x14ac:dyDescent="0.2">
      <c r="A11870" t="s">
        <v>15241</v>
      </c>
      <c r="B11870">
        <v>0.59895500000000002</v>
      </c>
      <c r="C11870">
        <v>0.40104499999999998</v>
      </c>
      <c r="D11870">
        <v>0.59895500000000002</v>
      </c>
    </row>
    <row r="11871" spans="1:4" x14ac:dyDescent="0.2">
      <c r="A11871" t="s">
        <v>15242</v>
      </c>
      <c r="B11871">
        <v>0.35156300000000001</v>
      </c>
      <c r="C11871">
        <v>0.64843700000000004</v>
      </c>
      <c r="D11871">
        <v>0.35156300000000001</v>
      </c>
    </row>
    <row r="11872" spans="1:4" x14ac:dyDescent="0.2">
      <c r="A11872" t="s">
        <v>15243</v>
      </c>
      <c r="B11872">
        <v>0.37499900000000003</v>
      </c>
      <c r="C11872">
        <v>0.62500100000000003</v>
      </c>
      <c r="D11872">
        <v>0.37499900000000003</v>
      </c>
    </row>
    <row r="11873" spans="1:4" x14ac:dyDescent="0.2">
      <c r="A11873" t="s">
        <v>15244</v>
      </c>
      <c r="B11873">
        <v>0.39843899999999999</v>
      </c>
      <c r="C11873">
        <v>0.60156100000000001</v>
      </c>
      <c r="D11873">
        <v>0.39843899999999999</v>
      </c>
    </row>
    <row r="11874" spans="1:4" x14ac:dyDescent="0.2">
      <c r="A11874" t="s">
        <v>15245</v>
      </c>
      <c r="B11874">
        <v>0.421877</v>
      </c>
      <c r="C11874">
        <v>0.57812300000000005</v>
      </c>
      <c r="D11874">
        <v>0.421877</v>
      </c>
    </row>
    <row r="11875" spans="1:4" x14ac:dyDescent="0.2">
      <c r="A11875" t="s">
        <v>15246</v>
      </c>
      <c r="B11875">
        <v>0.44531300000000001</v>
      </c>
      <c r="C11875">
        <v>0.55468700000000004</v>
      </c>
      <c r="D11875">
        <v>0.44531300000000001</v>
      </c>
    </row>
    <row r="11876" spans="1:4" x14ac:dyDescent="0.2">
      <c r="A11876" t="s">
        <v>15247</v>
      </c>
      <c r="B11876">
        <v>0.46874399999999999</v>
      </c>
      <c r="C11876">
        <v>0.53125599999999995</v>
      </c>
      <c r="D11876">
        <v>0.46874399999999999</v>
      </c>
    </row>
    <row r="11877" spans="1:4" x14ac:dyDescent="0.2">
      <c r="A11877" t="s">
        <v>15248</v>
      </c>
      <c r="B11877">
        <v>0.49218699999999999</v>
      </c>
      <c r="C11877">
        <v>0.50781299999999996</v>
      </c>
      <c r="D11877">
        <v>0.49218699999999999</v>
      </c>
    </row>
    <row r="11878" spans="1:4" x14ac:dyDescent="0.2">
      <c r="A11878" t="s">
        <v>15249</v>
      </c>
      <c r="B11878">
        <v>0.51562600000000003</v>
      </c>
      <c r="C11878">
        <v>0.48437400000000003</v>
      </c>
      <c r="D11878">
        <v>0.51562600000000003</v>
      </c>
    </row>
    <row r="11879" spans="1:4" x14ac:dyDescent="0.2">
      <c r="A11879" t="s">
        <v>15250</v>
      </c>
      <c r="B11879">
        <v>0.53906500000000002</v>
      </c>
      <c r="C11879">
        <v>0.46093499999999998</v>
      </c>
      <c r="D11879">
        <v>0.53906500000000002</v>
      </c>
    </row>
    <row r="11880" spans="1:4" x14ac:dyDescent="0.2">
      <c r="A11880" t="s">
        <v>15251</v>
      </c>
      <c r="B11880">
        <v>0.5625</v>
      </c>
      <c r="C11880">
        <v>0.4375</v>
      </c>
      <c r="D11880">
        <v>0.5625</v>
      </c>
    </row>
    <row r="11881" spans="1:4" x14ac:dyDescent="0.2">
      <c r="A11881" t="s">
        <v>15252</v>
      </c>
      <c r="B11881">
        <v>0.58593499999999998</v>
      </c>
      <c r="C11881">
        <v>0.41406500000000002</v>
      </c>
      <c r="D11881">
        <v>0.58593499999999998</v>
      </c>
    </row>
    <row r="11882" spans="1:4" x14ac:dyDescent="0.2">
      <c r="A11882" t="s">
        <v>15253</v>
      </c>
      <c r="B11882">
        <v>0.375</v>
      </c>
      <c r="C11882">
        <v>0.625</v>
      </c>
      <c r="D11882">
        <v>0.375</v>
      </c>
    </row>
    <row r="11883" spans="1:4" x14ac:dyDescent="0.2">
      <c r="A11883" t="s">
        <v>15254</v>
      </c>
      <c r="B11883">
        <v>0.400003</v>
      </c>
      <c r="C11883">
        <v>0.599997</v>
      </c>
      <c r="D11883">
        <v>0.400003</v>
      </c>
    </row>
    <row r="11884" spans="1:4" x14ac:dyDescent="0.2">
      <c r="A11884" t="s">
        <v>15255</v>
      </c>
      <c r="B11884">
        <v>0.42500100000000002</v>
      </c>
      <c r="C11884">
        <v>0.57499900000000004</v>
      </c>
      <c r="D11884">
        <v>0.42500100000000002</v>
      </c>
    </row>
    <row r="11885" spans="1:4" x14ac:dyDescent="0.2">
      <c r="A11885" t="s">
        <v>15256</v>
      </c>
      <c r="B11885">
        <v>0.45</v>
      </c>
      <c r="C11885">
        <v>0.55000000000000004</v>
      </c>
      <c r="D11885">
        <v>0.45</v>
      </c>
    </row>
    <row r="11886" spans="1:4" x14ac:dyDescent="0.2">
      <c r="A11886" t="s">
        <v>15257</v>
      </c>
      <c r="B11886">
        <v>0.47499999999999998</v>
      </c>
      <c r="C11886">
        <v>0.52500000000000002</v>
      </c>
      <c r="D11886">
        <v>0.47499999999999998</v>
      </c>
    </row>
    <row r="11887" spans="1:4" x14ac:dyDescent="0.2">
      <c r="A11887" t="s">
        <v>15258</v>
      </c>
      <c r="B11887">
        <v>0.5</v>
      </c>
      <c r="C11887">
        <v>0.5</v>
      </c>
      <c r="D11887">
        <v>0.5</v>
      </c>
    </row>
    <row r="11888" spans="1:4" x14ac:dyDescent="0.2">
      <c r="A11888" t="s">
        <v>15259</v>
      </c>
      <c r="B11888">
        <v>0.52500000000000002</v>
      </c>
      <c r="C11888">
        <v>0.47499999999999998</v>
      </c>
      <c r="D11888">
        <v>0.52500000000000002</v>
      </c>
    </row>
    <row r="11889" spans="1:4" x14ac:dyDescent="0.2">
      <c r="A11889" t="s">
        <v>15260</v>
      </c>
      <c r="B11889">
        <v>0.55000000000000004</v>
      </c>
      <c r="C11889">
        <v>0.45</v>
      </c>
      <c r="D11889">
        <v>0.55000000000000004</v>
      </c>
    </row>
    <row r="11890" spans="1:4" x14ac:dyDescent="0.2">
      <c r="A11890" t="s">
        <v>15261</v>
      </c>
      <c r="B11890">
        <v>0.57499900000000004</v>
      </c>
      <c r="C11890">
        <v>0.42500100000000002</v>
      </c>
      <c r="D11890">
        <v>0.57499900000000004</v>
      </c>
    </row>
    <row r="11891" spans="1:4" x14ac:dyDescent="0.2">
      <c r="A11891" t="s">
        <v>15262</v>
      </c>
      <c r="B11891">
        <v>0.599997</v>
      </c>
      <c r="C11891">
        <v>0.400003</v>
      </c>
      <c r="D11891">
        <v>0.599997</v>
      </c>
    </row>
    <row r="11892" spans="1:4" x14ac:dyDescent="0.2">
      <c r="A11892" t="s">
        <v>15263</v>
      </c>
      <c r="B11892">
        <v>0.625</v>
      </c>
      <c r="C11892">
        <v>0.375</v>
      </c>
      <c r="D11892">
        <v>0.625</v>
      </c>
    </row>
    <row r="11893" spans="1:4" x14ac:dyDescent="0.2">
      <c r="A11893" t="s">
        <v>15264</v>
      </c>
      <c r="B11893">
        <v>0.37109900000000001</v>
      </c>
      <c r="C11893">
        <v>0.62890100000000004</v>
      </c>
      <c r="D11893">
        <v>0.37109900000000001</v>
      </c>
    </row>
    <row r="11894" spans="1:4" x14ac:dyDescent="0.2">
      <c r="A11894" t="s">
        <v>15265</v>
      </c>
      <c r="B11894">
        <v>0.39583499999999999</v>
      </c>
      <c r="C11894">
        <v>0.60416499999999995</v>
      </c>
      <c r="D11894">
        <v>0.39583499999999999</v>
      </c>
    </row>
    <row r="11895" spans="1:4" x14ac:dyDescent="0.2">
      <c r="A11895" t="s">
        <v>15266</v>
      </c>
      <c r="B11895">
        <v>0.42057499999999998</v>
      </c>
      <c r="C11895">
        <v>0.57942499999999997</v>
      </c>
      <c r="D11895">
        <v>0.42057499999999998</v>
      </c>
    </row>
    <row r="11896" spans="1:4" x14ac:dyDescent="0.2">
      <c r="A11896" t="s">
        <v>15267</v>
      </c>
      <c r="B11896">
        <v>0.44531300000000001</v>
      </c>
      <c r="C11896">
        <v>0.55468700000000004</v>
      </c>
      <c r="D11896">
        <v>0.44531300000000001</v>
      </c>
    </row>
    <row r="11897" spans="1:4" x14ac:dyDescent="0.2">
      <c r="A11897" t="s">
        <v>15268</v>
      </c>
      <c r="B11897">
        <v>0.470051</v>
      </c>
      <c r="C11897">
        <v>0.529949</v>
      </c>
      <c r="D11897">
        <v>0.470051</v>
      </c>
    </row>
    <row r="11898" spans="1:4" x14ac:dyDescent="0.2">
      <c r="A11898" t="s">
        <v>15269</v>
      </c>
      <c r="B11898">
        <v>0.49479099999999998</v>
      </c>
      <c r="C11898">
        <v>0.50520900000000002</v>
      </c>
      <c r="D11898">
        <v>0.49479099999999998</v>
      </c>
    </row>
    <row r="11899" spans="1:4" x14ac:dyDescent="0.2">
      <c r="A11899" t="s">
        <v>15270</v>
      </c>
      <c r="B11899">
        <v>0.51953099999999997</v>
      </c>
      <c r="C11899">
        <v>0.48046899999999998</v>
      </c>
      <c r="D11899">
        <v>0.51953099999999997</v>
      </c>
    </row>
    <row r="11900" spans="1:4" x14ac:dyDescent="0.2">
      <c r="A11900" t="s">
        <v>15271</v>
      </c>
      <c r="B11900">
        <v>0.54427099999999995</v>
      </c>
      <c r="C11900">
        <v>0.455729</v>
      </c>
      <c r="D11900">
        <v>0.54427099999999995</v>
      </c>
    </row>
    <row r="11901" spans="1:4" x14ac:dyDescent="0.2">
      <c r="A11901" t="s">
        <v>15272</v>
      </c>
      <c r="B11901">
        <v>0.56901000000000002</v>
      </c>
      <c r="C11901">
        <v>0.43098999999999998</v>
      </c>
      <c r="D11901">
        <v>0.56901000000000002</v>
      </c>
    </row>
    <row r="11902" spans="1:4" x14ac:dyDescent="0.2">
      <c r="A11902" t="s">
        <v>15273</v>
      </c>
      <c r="B11902">
        <v>0.59374700000000002</v>
      </c>
      <c r="C11902">
        <v>0.40625299999999998</v>
      </c>
      <c r="D11902">
        <v>0.59374700000000002</v>
      </c>
    </row>
    <row r="11903" spans="1:4" x14ac:dyDescent="0.2">
      <c r="A11903" t="s">
        <v>15274</v>
      </c>
      <c r="B11903">
        <v>0.61848899999999996</v>
      </c>
      <c r="C11903">
        <v>0.38151099999999999</v>
      </c>
      <c r="D11903">
        <v>0.61848899999999996</v>
      </c>
    </row>
    <row r="11904" spans="1:4" x14ac:dyDescent="0.2">
      <c r="A11904" t="s">
        <v>15275</v>
      </c>
      <c r="B11904">
        <v>0.35937799999999998</v>
      </c>
      <c r="C11904">
        <v>0.64062200000000002</v>
      </c>
      <c r="D11904">
        <v>0.35937799999999998</v>
      </c>
    </row>
    <row r="11905" spans="1:4" x14ac:dyDescent="0.2">
      <c r="A11905" t="s">
        <v>15276</v>
      </c>
      <c r="B11905">
        <v>0.38333400000000001</v>
      </c>
      <c r="C11905">
        <v>0.61666600000000005</v>
      </c>
      <c r="D11905">
        <v>0.38333400000000001</v>
      </c>
    </row>
    <row r="11906" spans="1:4" x14ac:dyDescent="0.2">
      <c r="A11906" t="s">
        <v>15277</v>
      </c>
      <c r="B11906">
        <v>0.40729399999999999</v>
      </c>
      <c r="C11906">
        <v>0.59270599999999996</v>
      </c>
      <c r="D11906">
        <v>0.40729399999999999</v>
      </c>
    </row>
    <row r="11907" spans="1:4" x14ac:dyDescent="0.2">
      <c r="A11907" t="s">
        <v>15278</v>
      </c>
      <c r="B11907">
        <v>0.431251</v>
      </c>
      <c r="C11907">
        <v>0.56874899999999995</v>
      </c>
      <c r="D11907">
        <v>0.431251</v>
      </c>
    </row>
    <row r="11908" spans="1:4" x14ac:dyDescent="0.2">
      <c r="A11908" t="s">
        <v>15279</v>
      </c>
      <c r="B11908">
        <v>0.45521499999999998</v>
      </c>
      <c r="C11908">
        <v>0.54478499999999996</v>
      </c>
      <c r="D11908">
        <v>0.45521499999999998</v>
      </c>
    </row>
    <row r="11909" spans="1:4" x14ac:dyDescent="0.2">
      <c r="A11909" t="s">
        <v>15280</v>
      </c>
      <c r="B11909">
        <v>0.47916599999999998</v>
      </c>
      <c r="C11909">
        <v>0.52083400000000002</v>
      </c>
      <c r="D11909">
        <v>0.47916599999999998</v>
      </c>
    </row>
    <row r="11910" spans="1:4" x14ac:dyDescent="0.2">
      <c r="A11910" t="s">
        <v>15281</v>
      </c>
      <c r="B11910">
        <v>0.50312199999999996</v>
      </c>
      <c r="C11910">
        <v>0.49687799999999999</v>
      </c>
      <c r="D11910">
        <v>0.50312199999999996</v>
      </c>
    </row>
    <row r="11911" spans="1:4" x14ac:dyDescent="0.2">
      <c r="A11911" t="s">
        <v>15282</v>
      </c>
      <c r="B11911">
        <v>0.52708299999999997</v>
      </c>
      <c r="C11911">
        <v>0.47291699999999998</v>
      </c>
      <c r="D11911">
        <v>0.52708299999999997</v>
      </c>
    </row>
    <row r="11912" spans="1:4" x14ac:dyDescent="0.2">
      <c r="A11912" t="s">
        <v>15283</v>
      </c>
      <c r="B11912">
        <v>0.55104200000000003</v>
      </c>
      <c r="C11912">
        <v>0.44895800000000002</v>
      </c>
      <c r="D11912">
        <v>0.55104200000000003</v>
      </c>
    </row>
    <row r="11913" spans="1:4" x14ac:dyDescent="0.2">
      <c r="A11913" t="s">
        <v>15284</v>
      </c>
      <c r="B11913">
        <v>0.57499900000000004</v>
      </c>
      <c r="C11913">
        <v>0.42500100000000002</v>
      </c>
      <c r="D11913">
        <v>0.57499900000000004</v>
      </c>
    </row>
    <row r="11914" spans="1:4" x14ac:dyDescent="0.2">
      <c r="A11914" t="s">
        <v>15285</v>
      </c>
      <c r="B11914">
        <v>0.59895500000000002</v>
      </c>
      <c r="C11914">
        <v>0.40104499999999998</v>
      </c>
      <c r="D11914">
        <v>0.59895500000000002</v>
      </c>
    </row>
    <row r="11915" spans="1:4" x14ac:dyDescent="0.2">
      <c r="A11915" t="s">
        <v>15286</v>
      </c>
      <c r="B11915">
        <v>0.30468200000000001</v>
      </c>
      <c r="C11915">
        <v>0.69531799999999999</v>
      </c>
      <c r="D11915">
        <v>0.30468200000000001</v>
      </c>
    </row>
    <row r="11916" spans="1:4" x14ac:dyDescent="0.2">
      <c r="A11916" t="s">
        <v>15287</v>
      </c>
      <c r="B11916">
        <v>0.32500000000000001</v>
      </c>
      <c r="C11916">
        <v>0.67500000000000004</v>
      </c>
      <c r="D11916">
        <v>0.32500000000000001</v>
      </c>
    </row>
    <row r="11917" spans="1:4" x14ac:dyDescent="0.2">
      <c r="A11917" t="s">
        <v>15288</v>
      </c>
      <c r="B11917">
        <v>0.34531200000000001</v>
      </c>
      <c r="C11917">
        <v>0.65468800000000005</v>
      </c>
      <c r="D11917">
        <v>0.34531200000000001</v>
      </c>
    </row>
    <row r="11918" spans="1:4" x14ac:dyDescent="0.2">
      <c r="A11918" t="s">
        <v>15289</v>
      </c>
      <c r="B11918">
        <v>0.36562499999999998</v>
      </c>
      <c r="C11918">
        <v>0.63437500000000002</v>
      </c>
      <c r="D11918">
        <v>0.36562499999999998</v>
      </c>
    </row>
    <row r="11919" spans="1:4" x14ac:dyDescent="0.2">
      <c r="A11919" t="s">
        <v>15290</v>
      </c>
      <c r="B11919">
        <v>0.38593100000000002</v>
      </c>
      <c r="C11919">
        <v>0.61406899999999998</v>
      </c>
      <c r="D11919">
        <v>0.38593100000000002</v>
      </c>
    </row>
    <row r="11920" spans="1:4" x14ac:dyDescent="0.2">
      <c r="A11920" t="s">
        <v>15291</v>
      </c>
      <c r="B11920">
        <v>0.40625099999999997</v>
      </c>
      <c r="C11920">
        <v>0.59374899999999997</v>
      </c>
      <c r="D11920">
        <v>0.40625099999999997</v>
      </c>
    </row>
    <row r="11921" spans="1:4" x14ac:dyDescent="0.2">
      <c r="A11921" t="s">
        <v>15292</v>
      </c>
      <c r="B11921">
        <v>0.426564</v>
      </c>
      <c r="C11921">
        <v>0.57343599999999995</v>
      </c>
      <c r="D11921">
        <v>0.426564</v>
      </c>
    </row>
    <row r="11922" spans="1:4" x14ac:dyDescent="0.2">
      <c r="A11922" t="s">
        <v>15293</v>
      </c>
      <c r="B11922">
        <v>0.44687500000000002</v>
      </c>
      <c r="C11922">
        <v>0.55312499999999998</v>
      </c>
      <c r="D11922">
        <v>0.44687500000000002</v>
      </c>
    </row>
    <row r="11923" spans="1:4" x14ac:dyDescent="0.2">
      <c r="A11923" t="s">
        <v>15294</v>
      </c>
      <c r="B11923">
        <v>0.46718700000000002</v>
      </c>
      <c r="C11923">
        <v>0.53281299999999998</v>
      </c>
      <c r="D11923">
        <v>0.46718700000000002</v>
      </c>
    </row>
    <row r="11924" spans="1:4" x14ac:dyDescent="0.2">
      <c r="A11924" t="s">
        <v>15295</v>
      </c>
      <c r="B11924">
        <v>0.48749999999999999</v>
      </c>
      <c r="C11924">
        <v>0.51249999999999996</v>
      </c>
      <c r="D11924">
        <v>0.48749999999999999</v>
      </c>
    </row>
    <row r="11925" spans="1:4" x14ac:dyDescent="0.2">
      <c r="A11925" t="s">
        <v>15296</v>
      </c>
      <c r="B11925">
        <v>0.50781799999999999</v>
      </c>
      <c r="C11925">
        <v>0.49218200000000001</v>
      </c>
      <c r="D11925">
        <v>0.50781799999999999</v>
      </c>
    </row>
    <row r="11926" spans="1:4" x14ac:dyDescent="0.2">
      <c r="A11926" t="s">
        <v>15297</v>
      </c>
      <c r="B11926">
        <v>0.33203100000000002</v>
      </c>
      <c r="C11926">
        <v>0.66796900000000003</v>
      </c>
      <c r="D11926">
        <v>0.33203100000000002</v>
      </c>
    </row>
    <row r="11927" spans="1:4" x14ac:dyDescent="0.2">
      <c r="A11927" t="s">
        <v>15298</v>
      </c>
      <c r="B11927">
        <v>0.35416700000000001</v>
      </c>
      <c r="C11927">
        <v>0.64583299999999999</v>
      </c>
      <c r="D11927">
        <v>0.35416700000000001</v>
      </c>
    </row>
    <row r="11928" spans="1:4" x14ac:dyDescent="0.2">
      <c r="A11928" t="s">
        <v>15299</v>
      </c>
      <c r="B11928">
        <v>0.37630200000000003</v>
      </c>
      <c r="C11928">
        <v>0.62369799999999997</v>
      </c>
      <c r="D11928">
        <v>0.37630200000000003</v>
      </c>
    </row>
    <row r="11929" spans="1:4" x14ac:dyDescent="0.2">
      <c r="A11929" t="s">
        <v>15300</v>
      </c>
      <c r="B11929">
        <v>0.39843800000000001</v>
      </c>
      <c r="C11929">
        <v>0.60156200000000004</v>
      </c>
      <c r="D11929">
        <v>0.39843800000000001</v>
      </c>
    </row>
    <row r="11930" spans="1:4" x14ac:dyDescent="0.2">
      <c r="A11930" t="s">
        <v>15301</v>
      </c>
      <c r="B11930">
        <v>0.42057499999999998</v>
      </c>
      <c r="C11930">
        <v>0.57942499999999997</v>
      </c>
      <c r="D11930">
        <v>0.42057499999999998</v>
      </c>
    </row>
    <row r="11931" spans="1:4" x14ac:dyDescent="0.2">
      <c r="A11931" t="s">
        <v>15302</v>
      </c>
      <c r="B11931">
        <v>0.44270900000000002</v>
      </c>
      <c r="C11931">
        <v>0.55729099999999998</v>
      </c>
      <c r="D11931">
        <v>0.44270900000000002</v>
      </c>
    </row>
    <row r="11932" spans="1:4" x14ac:dyDescent="0.2">
      <c r="A11932" t="s">
        <v>15303</v>
      </c>
      <c r="B11932">
        <v>0.46485100000000001</v>
      </c>
      <c r="C11932">
        <v>0.53514899999999999</v>
      </c>
      <c r="D11932">
        <v>0.46485100000000001</v>
      </c>
    </row>
    <row r="11933" spans="1:4" x14ac:dyDescent="0.2">
      <c r="A11933" t="s">
        <v>15304</v>
      </c>
      <c r="B11933">
        <v>0.486979</v>
      </c>
      <c r="C11933">
        <v>0.51302099999999995</v>
      </c>
      <c r="D11933">
        <v>0.486979</v>
      </c>
    </row>
    <row r="11934" spans="1:4" x14ac:dyDescent="0.2">
      <c r="A11934" t="s">
        <v>15305</v>
      </c>
      <c r="B11934">
        <v>0.50911499999999998</v>
      </c>
      <c r="C11934">
        <v>0.49088500000000002</v>
      </c>
      <c r="D11934">
        <v>0.50911499999999998</v>
      </c>
    </row>
    <row r="11935" spans="1:4" x14ac:dyDescent="0.2">
      <c r="A11935" t="s">
        <v>15306</v>
      </c>
      <c r="B11935">
        <v>0.53125</v>
      </c>
      <c r="C11935">
        <v>0.46875</v>
      </c>
      <c r="D11935">
        <v>0.53125</v>
      </c>
    </row>
    <row r="11936" spans="1:4" x14ac:dyDescent="0.2">
      <c r="A11936" t="s">
        <v>15307</v>
      </c>
      <c r="B11936">
        <v>0.55338500000000002</v>
      </c>
      <c r="C11936">
        <v>0.44661499999999998</v>
      </c>
      <c r="D11936">
        <v>0.55338500000000002</v>
      </c>
    </row>
    <row r="11937" spans="1:4" x14ac:dyDescent="0.2">
      <c r="A11937" t="s">
        <v>15308</v>
      </c>
      <c r="B11937">
        <v>0.32421800000000001</v>
      </c>
      <c r="C11937">
        <v>0.67578199999999999</v>
      </c>
      <c r="D11937">
        <v>0.32421800000000001</v>
      </c>
    </row>
    <row r="11938" spans="1:4" x14ac:dyDescent="0.2">
      <c r="A11938" t="s">
        <v>15309</v>
      </c>
      <c r="B11938">
        <v>0.34583199999999997</v>
      </c>
      <c r="C11938">
        <v>0.65416799999999997</v>
      </c>
      <c r="D11938">
        <v>0.34583199999999997</v>
      </c>
    </row>
    <row r="11939" spans="1:4" x14ac:dyDescent="0.2">
      <c r="A11939" t="s">
        <v>15310</v>
      </c>
      <c r="B11939">
        <v>0.367448</v>
      </c>
      <c r="C11939">
        <v>0.632552</v>
      </c>
      <c r="D11939">
        <v>0.367448</v>
      </c>
    </row>
    <row r="11940" spans="1:4" x14ac:dyDescent="0.2">
      <c r="A11940" t="s">
        <v>15311</v>
      </c>
      <c r="B11940">
        <v>0.38906299999999999</v>
      </c>
      <c r="C11940">
        <v>0.61093699999999995</v>
      </c>
      <c r="D11940">
        <v>0.38906299999999999</v>
      </c>
    </row>
    <row r="11941" spans="1:4" x14ac:dyDescent="0.2">
      <c r="A11941" t="s">
        <v>15312</v>
      </c>
      <c r="B11941">
        <v>0.41067900000000002</v>
      </c>
      <c r="C11941">
        <v>0.58932099999999998</v>
      </c>
      <c r="D11941">
        <v>0.41067900000000002</v>
      </c>
    </row>
    <row r="11942" spans="1:4" x14ac:dyDescent="0.2">
      <c r="A11942" t="s">
        <v>15313</v>
      </c>
      <c r="B11942">
        <v>0.43229299999999998</v>
      </c>
      <c r="C11942">
        <v>0.56770699999999996</v>
      </c>
      <c r="D11942">
        <v>0.43229299999999998</v>
      </c>
    </row>
    <row r="11943" spans="1:4" x14ac:dyDescent="0.2">
      <c r="A11943" t="s">
        <v>15314</v>
      </c>
      <c r="B11943">
        <v>0.45390200000000003</v>
      </c>
      <c r="C11943">
        <v>0.54609799999999997</v>
      </c>
      <c r="D11943">
        <v>0.45390200000000003</v>
      </c>
    </row>
    <row r="11944" spans="1:4" x14ac:dyDescent="0.2">
      <c r="A11944" t="s">
        <v>15315</v>
      </c>
      <c r="B11944">
        <v>0.475518</v>
      </c>
      <c r="C11944">
        <v>0.524482</v>
      </c>
      <c r="D11944">
        <v>0.475518</v>
      </c>
    </row>
    <row r="11945" spans="1:4" x14ac:dyDescent="0.2">
      <c r="A11945" t="s">
        <v>15316</v>
      </c>
      <c r="B11945">
        <v>0.49713499999999999</v>
      </c>
      <c r="C11945">
        <v>0.50286500000000001</v>
      </c>
      <c r="D11945">
        <v>0.49713499999999999</v>
      </c>
    </row>
    <row r="11946" spans="1:4" x14ac:dyDescent="0.2">
      <c r="A11946" t="s">
        <v>15317</v>
      </c>
      <c r="B11946">
        <v>0.51874399999999998</v>
      </c>
      <c r="C11946">
        <v>0.48125600000000002</v>
      </c>
      <c r="D11946">
        <v>0.51874399999999998</v>
      </c>
    </row>
    <row r="11947" spans="1:4" x14ac:dyDescent="0.2">
      <c r="A11947" t="s">
        <v>15318</v>
      </c>
      <c r="B11947">
        <v>0.54036499999999998</v>
      </c>
      <c r="C11947">
        <v>0.45963500000000002</v>
      </c>
      <c r="D11947">
        <v>0.54036499999999998</v>
      </c>
    </row>
    <row r="11948" spans="1:4" x14ac:dyDescent="0.2">
      <c r="A11948" t="s">
        <v>15319</v>
      </c>
      <c r="B11948">
        <v>0.35546899999999998</v>
      </c>
      <c r="C11948">
        <v>0.64453099999999997</v>
      </c>
      <c r="D11948">
        <v>0.35546899999999998</v>
      </c>
    </row>
    <row r="11949" spans="1:4" x14ac:dyDescent="0.2">
      <c r="A11949" t="s">
        <v>15320</v>
      </c>
      <c r="B11949">
        <v>0.37916699999999998</v>
      </c>
      <c r="C11949">
        <v>0.62083299999999997</v>
      </c>
      <c r="D11949">
        <v>0.37916699999999998</v>
      </c>
    </row>
    <row r="11950" spans="1:4" x14ac:dyDescent="0.2">
      <c r="A11950" t="s">
        <v>15321</v>
      </c>
      <c r="B11950">
        <v>0.40286699999999998</v>
      </c>
      <c r="C11950">
        <v>0.59713300000000002</v>
      </c>
      <c r="D11950">
        <v>0.40286699999999998</v>
      </c>
    </row>
    <row r="11951" spans="1:4" x14ac:dyDescent="0.2">
      <c r="A11951" t="s">
        <v>15322</v>
      </c>
      <c r="B11951">
        <v>0.426564</v>
      </c>
      <c r="C11951">
        <v>0.57343599999999995</v>
      </c>
      <c r="D11951">
        <v>0.426564</v>
      </c>
    </row>
    <row r="11952" spans="1:4" x14ac:dyDescent="0.2">
      <c r="A11952" t="s">
        <v>15323</v>
      </c>
      <c r="B11952">
        <v>0.45025999999999999</v>
      </c>
      <c r="C11952">
        <v>0.54974000000000001</v>
      </c>
      <c r="D11952">
        <v>0.45025999999999999</v>
      </c>
    </row>
    <row r="11953" spans="1:4" x14ac:dyDescent="0.2">
      <c r="A11953" t="s">
        <v>15324</v>
      </c>
      <c r="B11953">
        <v>0.47395700000000002</v>
      </c>
      <c r="C11953">
        <v>0.52604300000000004</v>
      </c>
      <c r="D11953">
        <v>0.47395700000000002</v>
      </c>
    </row>
    <row r="11954" spans="1:4" x14ac:dyDescent="0.2">
      <c r="A11954" t="s">
        <v>15325</v>
      </c>
      <c r="B11954">
        <v>0.49765500000000001</v>
      </c>
      <c r="C11954">
        <v>0.50234500000000004</v>
      </c>
      <c r="D11954">
        <v>0.49765500000000001</v>
      </c>
    </row>
    <row r="11955" spans="1:4" x14ac:dyDescent="0.2">
      <c r="A11955" t="s">
        <v>15326</v>
      </c>
      <c r="B11955">
        <v>0.52135399999999998</v>
      </c>
      <c r="C11955">
        <v>0.47864600000000002</v>
      </c>
      <c r="D11955">
        <v>0.52135399999999998</v>
      </c>
    </row>
    <row r="11956" spans="1:4" x14ac:dyDescent="0.2">
      <c r="A11956" t="s">
        <v>15327</v>
      </c>
      <c r="B11956">
        <v>0.54504799999999998</v>
      </c>
      <c r="C11956">
        <v>0.45495200000000002</v>
      </c>
      <c r="D11956">
        <v>0.54504799999999998</v>
      </c>
    </row>
    <row r="11957" spans="1:4" x14ac:dyDescent="0.2">
      <c r="A11957" t="s">
        <v>15328</v>
      </c>
      <c r="B11957">
        <v>0.56874899999999995</v>
      </c>
      <c r="C11957">
        <v>0.431251</v>
      </c>
      <c r="D11957">
        <v>0.56874899999999995</v>
      </c>
    </row>
    <row r="11958" spans="1:4" x14ac:dyDescent="0.2">
      <c r="A11958" t="s">
        <v>15329</v>
      </c>
      <c r="B11958">
        <v>0.592445</v>
      </c>
      <c r="C11958">
        <v>0.407555</v>
      </c>
      <c r="D11958">
        <v>0.592445</v>
      </c>
    </row>
    <row r="11959" spans="1:4" x14ac:dyDescent="0.2">
      <c r="A11959" t="s">
        <v>15330</v>
      </c>
      <c r="B11959">
        <v>0.277341</v>
      </c>
      <c r="C11959">
        <v>0.72265900000000005</v>
      </c>
      <c r="D11959">
        <v>0.277341</v>
      </c>
    </row>
    <row r="11960" spans="1:4" x14ac:dyDescent="0.2">
      <c r="A11960" t="s">
        <v>15331</v>
      </c>
      <c r="B11960">
        <v>0.29583100000000001</v>
      </c>
      <c r="C11960">
        <v>0.70416900000000004</v>
      </c>
      <c r="D11960">
        <v>0.29583100000000001</v>
      </c>
    </row>
    <row r="11961" spans="1:4" x14ac:dyDescent="0.2">
      <c r="A11961" t="s">
        <v>15332</v>
      </c>
      <c r="B11961">
        <v>0.31431999999999999</v>
      </c>
      <c r="C11961">
        <v>0.68567999999999996</v>
      </c>
      <c r="D11961">
        <v>0.31431999999999999</v>
      </c>
    </row>
    <row r="11962" spans="1:4" x14ac:dyDescent="0.2">
      <c r="A11962" t="s">
        <v>15333</v>
      </c>
      <c r="B11962">
        <v>0.332812</v>
      </c>
      <c r="C11962">
        <v>0.667188</v>
      </c>
      <c r="D11962">
        <v>0.332812</v>
      </c>
    </row>
    <row r="11963" spans="1:4" x14ac:dyDescent="0.2">
      <c r="A11963" t="s">
        <v>15334</v>
      </c>
      <c r="B11963">
        <v>0.351302</v>
      </c>
      <c r="C11963">
        <v>0.648698</v>
      </c>
      <c r="D11963">
        <v>0.351302</v>
      </c>
    </row>
    <row r="11964" spans="1:4" x14ac:dyDescent="0.2">
      <c r="A11964" t="s">
        <v>15335</v>
      </c>
      <c r="B11964">
        <v>0.36979200000000001</v>
      </c>
      <c r="C11964">
        <v>0.63020799999999999</v>
      </c>
      <c r="D11964">
        <v>0.36979200000000001</v>
      </c>
    </row>
    <row r="11965" spans="1:4" x14ac:dyDescent="0.2">
      <c r="A11965" t="s">
        <v>15336</v>
      </c>
      <c r="B11965">
        <v>0.38828000000000001</v>
      </c>
      <c r="C11965">
        <v>0.61172000000000004</v>
      </c>
      <c r="D11965">
        <v>0.38828000000000001</v>
      </c>
    </row>
    <row r="11966" spans="1:4" x14ac:dyDescent="0.2">
      <c r="A11966" t="s">
        <v>15337</v>
      </c>
      <c r="B11966">
        <v>0.40677099999999999</v>
      </c>
      <c r="C11966">
        <v>0.59322900000000001</v>
      </c>
      <c r="D11966">
        <v>0.40677099999999999</v>
      </c>
    </row>
    <row r="11967" spans="1:4" x14ac:dyDescent="0.2">
      <c r="A11967" t="s">
        <v>15338</v>
      </c>
      <c r="B11967">
        <v>0.42526199999999997</v>
      </c>
      <c r="C11967">
        <v>0.57473799999999997</v>
      </c>
      <c r="D11967">
        <v>0.42526199999999997</v>
      </c>
    </row>
    <row r="11968" spans="1:4" x14ac:dyDescent="0.2">
      <c r="A11968" t="s">
        <v>15339</v>
      </c>
      <c r="B11968">
        <v>0.44375100000000001</v>
      </c>
      <c r="C11968">
        <v>0.55624899999999999</v>
      </c>
      <c r="D11968">
        <v>0.44375100000000001</v>
      </c>
    </row>
    <row r="11969" spans="1:4" x14ac:dyDescent="0.2">
      <c r="A11969" t="s">
        <v>15340</v>
      </c>
      <c r="B11969">
        <v>0.46223900000000001</v>
      </c>
      <c r="C11969">
        <v>0.53776100000000004</v>
      </c>
      <c r="D11969">
        <v>0.46223900000000001</v>
      </c>
    </row>
    <row r="11970" spans="1:4" x14ac:dyDescent="0.2">
      <c r="A11970" t="s">
        <v>15341</v>
      </c>
      <c r="B11970">
        <v>0.390627</v>
      </c>
      <c r="C11970">
        <v>0.60937300000000005</v>
      </c>
      <c r="D11970">
        <v>0.390627</v>
      </c>
    </row>
    <row r="11971" spans="1:4" x14ac:dyDescent="0.2">
      <c r="A11971" t="s">
        <v>15342</v>
      </c>
      <c r="B11971">
        <v>0.41666900000000001</v>
      </c>
      <c r="C11971">
        <v>0.58333100000000004</v>
      </c>
      <c r="D11971">
        <v>0.41666900000000001</v>
      </c>
    </row>
    <row r="11972" spans="1:4" x14ac:dyDescent="0.2">
      <c r="A11972" t="s">
        <v>15343</v>
      </c>
      <c r="B11972">
        <v>0.44270799999999999</v>
      </c>
      <c r="C11972">
        <v>0.55729200000000001</v>
      </c>
      <c r="D11972">
        <v>0.44270799999999999</v>
      </c>
    </row>
    <row r="11973" spans="1:4" x14ac:dyDescent="0.2">
      <c r="A11973" t="s">
        <v>15344</v>
      </c>
      <c r="B11973">
        <v>0.46875</v>
      </c>
      <c r="C11973">
        <v>0.53125</v>
      </c>
      <c r="D11973">
        <v>0.46875</v>
      </c>
    </row>
    <row r="11974" spans="1:4" x14ac:dyDescent="0.2">
      <c r="A11974" t="s">
        <v>15345</v>
      </c>
      <c r="B11974">
        <v>0.49479800000000002</v>
      </c>
      <c r="C11974">
        <v>0.50520200000000004</v>
      </c>
      <c r="D11974">
        <v>0.49479800000000002</v>
      </c>
    </row>
    <row r="11975" spans="1:4" x14ac:dyDescent="0.2">
      <c r="A11975" t="s">
        <v>15346</v>
      </c>
      <c r="B11975">
        <v>0.52083400000000002</v>
      </c>
      <c r="C11975">
        <v>0.47916599999999998</v>
      </c>
      <c r="D11975">
        <v>0.52083400000000002</v>
      </c>
    </row>
    <row r="11976" spans="1:4" x14ac:dyDescent="0.2">
      <c r="A11976" t="s">
        <v>15347</v>
      </c>
      <c r="B11976">
        <v>0.54687799999999998</v>
      </c>
      <c r="C11976">
        <v>0.45312200000000002</v>
      </c>
      <c r="D11976">
        <v>0.54687799999999998</v>
      </c>
    </row>
    <row r="11977" spans="1:4" x14ac:dyDescent="0.2">
      <c r="A11977" t="s">
        <v>15348</v>
      </c>
      <c r="B11977">
        <v>0.57291499999999995</v>
      </c>
      <c r="C11977">
        <v>0.42708499999999999</v>
      </c>
      <c r="D11977">
        <v>0.57291499999999995</v>
      </c>
    </row>
    <row r="11978" spans="1:4" x14ac:dyDescent="0.2">
      <c r="A11978" t="s">
        <v>15349</v>
      </c>
      <c r="B11978">
        <v>0.59895600000000004</v>
      </c>
      <c r="C11978">
        <v>0.40104400000000001</v>
      </c>
      <c r="D11978">
        <v>0.59895600000000004</v>
      </c>
    </row>
    <row r="11979" spans="1:4" x14ac:dyDescent="0.2">
      <c r="A11979" t="s">
        <v>15350</v>
      </c>
      <c r="B11979">
        <v>0.625</v>
      </c>
      <c r="C11979">
        <v>0.375</v>
      </c>
      <c r="D11979">
        <v>0.625</v>
      </c>
    </row>
    <row r="11980" spans="1:4" x14ac:dyDescent="0.2">
      <c r="A11980" t="s">
        <v>15351</v>
      </c>
      <c r="B11980">
        <v>0.65104200000000001</v>
      </c>
      <c r="C11980">
        <v>0.34895799999999999</v>
      </c>
      <c r="D11980">
        <v>0.65104200000000001</v>
      </c>
    </row>
    <row r="11981" spans="1:4" x14ac:dyDescent="0.2">
      <c r="A11981" t="s">
        <v>15352</v>
      </c>
      <c r="B11981">
        <v>0.35546899999999998</v>
      </c>
      <c r="C11981">
        <v>0.64453099999999997</v>
      </c>
      <c r="D11981">
        <v>0.35546899999999998</v>
      </c>
    </row>
    <row r="11982" spans="1:4" x14ac:dyDescent="0.2">
      <c r="A11982" t="s">
        <v>15353</v>
      </c>
      <c r="B11982">
        <v>0.37916699999999998</v>
      </c>
      <c r="C11982">
        <v>0.62083299999999997</v>
      </c>
      <c r="D11982">
        <v>0.37916699999999998</v>
      </c>
    </row>
    <row r="11983" spans="1:4" x14ac:dyDescent="0.2">
      <c r="A11983" t="s">
        <v>15354</v>
      </c>
      <c r="B11983">
        <v>0.40286699999999998</v>
      </c>
      <c r="C11983">
        <v>0.59713300000000002</v>
      </c>
      <c r="D11983">
        <v>0.40286699999999998</v>
      </c>
    </row>
    <row r="11984" spans="1:4" x14ac:dyDescent="0.2">
      <c r="A11984" t="s">
        <v>15355</v>
      </c>
      <c r="B11984">
        <v>0.426564</v>
      </c>
      <c r="C11984">
        <v>0.57343599999999995</v>
      </c>
      <c r="D11984">
        <v>0.426564</v>
      </c>
    </row>
    <row r="11985" spans="1:4" x14ac:dyDescent="0.2">
      <c r="A11985" t="s">
        <v>15356</v>
      </c>
      <c r="B11985">
        <v>0.45025999999999999</v>
      </c>
      <c r="C11985">
        <v>0.54974000000000001</v>
      </c>
      <c r="D11985">
        <v>0.45025999999999999</v>
      </c>
    </row>
    <row r="11986" spans="1:4" x14ac:dyDescent="0.2">
      <c r="A11986" t="s">
        <v>15357</v>
      </c>
      <c r="B11986">
        <v>0.47395700000000002</v>
      </c>
      <c r="C11986">
        <v>0.52604300000000004</v>
      </c>
      <c r="D11986">
        <v>0.47395700000000002</v>
      </c>
    </row>
    <row r="11987" spans="1:4" x14ac:dyDescent="0.2">
      <c r="A11987" t="s">
        <v>15358</v>
      </c>
      <c r="B11987">
        <v>0.49765500000000001</v>
      </c>
      <c r="C11987">
        <v>0.50234500000000004</v>
      </c>
      <c r="D11987">
        <v>0.49765500000000001</v>
      </c>
    </row>
    <row r="11988" spans="1:4" x14ac:dyDescent="0.2">
      <c r="A11988" t="s">
        <v>15359</v>
      </c>
      <c r="B11988">
        <v>0.52135399999999998</v>
      </c>
      <c r="C11988">
        <v>0.47864600000000002</v>
      </c>
      <c r="D11988">
        <v>0.52135399999999998</v>
      </c>
    </row>
    <row r="11989" spans="1:4" x14ac:dyDescent="0.2">
      <c r="A11989" t="s">
        <v>15360</v>
      </c>
      <c r="B11989">
        <v>0.54504799999999998</v>
      </c>
      <c r="C11989">
        <v>0.45495200000000002</v>
      </c>
      <c r="D11989">
        <v>0.54504799999999998</v>
      </c>
    </row>
    <row r="11990" spans="1:4" x14ac:dyDescent="0.2">
      <c r="A11990" t="s">
        <v>15361</v>
      </c>
      <c r="B11990">
        <v>0.56874899999999995</v>
      </c>
      <c r="C11990">
        <v>0.431251</v>
      </c>
      <c r="D11990">
        <v>0.56874899999999995</v>
      </c>
    </row>
    <row r="11991" spans="1:4" x14ac:dyDescent="0.2">
      <c r="A11991" t="s">
        <v>15362</v>
      </c>
      <c r="B11991">
        <v>0.592445</v>
      </c>
      <c r="C11991">
        <v>0.407555</v>
      </c>
      <c r="D11991">
        <v>0.592445</v>
      </c>
    </row>
    <row r="11992" spans="1:4" x14ac:dyDescent="0.2">
      <c r="A11992" t="s">
        <v>15363</v>
      </c>
      <c r="B11992">
        <v>0.375</v>
      </c>
      <c r="C11992">
        <v>0.625</v>
      </c>
      <c r="D11992">
        <v>0.375</v>
      </c>
    </row>
    <row r="11993" spans="1:4" x14ac:dyDescent="0.2">
      <c r="A11993" t="s">
        <v>15364</v>
      </c>
      <c r="B11993">
        <v>0.400003</v>
      </c>
      <c r="C11993">
        <v>0.599997</v>
      </c>
      <c r="D11993">
        <v>0.400003</v>
      </c>
    </row>
    <row r="11994" spans="1:4" x14ac:dyDescent="0.2">
      <c r="A11994" t="s">
        <v>15365</v>
      </c>
      <c r="B11994">
        <v>0.42500100000000002</v>
      </c>
      <c r="C11994">
        <v>0.57499900000000004</v>
      </c>
      <c r="D11994">
        <v>0.42500100000000002</v>
      </c>
    </row>
    <row r="11995" spans="1:4" x14ac:dyDescent="0.2">
      <c r="A11995" t="s">
        <v>15366</v>
      </c>
      <c r="B11995">
        <v>0.45</v>
      </c>
      <c r="C11995">
        <v>0.55000000000000004</v>
      </c>
      <c r="D11995">
        <v>0.45</v>
      </c>
    </row>
    <row r="11996" spans="1:4" x14ac:dyDescent="0.2">
      <c r="A11996" t="s">
        <v>15367</v>
      </c>
      <c r="B11996">
        <v>0.47499999999999998</v>
      </c>
      <c r="C11996">
        <v>0.52500000000000002</v>
      </c>
      <c r="D11996">
        <v>0.47499999999999998</v>
      </c>
    </row>
    <row r="11997" spans="1:4" x14ac:dyDescent="0.2">
      <c r="A11997" t="s">
        <v>15368</v>
      </c>
      <c r="B11997">
        <v>0.5</v>
      </c>
      <c r="C11997">
        <v>0.5</v>
      </c>
      <c r="D11997">
        <v>0.5</v>
      </c>
    </row>
    <row r="11998" spans="1:4" x14ac:dyDescent="0.2">
      <c r="A11998" t="s">
        <v>15369</v>
      </c>
      <c r="B11998">
        <v>0.52500000000000002</v>
      </c>
      <c r="C11998">
        <v>0.47499999999999998</v>
      </c>
      <c r="D11998">
        <v>0.52500000000000002</v>
      </c>
    </row>
    <row r="11999" spans="1:4" x14ac:dyDescent="0.2">
      <c r="A11999" t="s">
        <v>15370</v>
      </c>
      <c r="B11999">
        <v>0.55000000000000004</v>
      </c>
      <c r="C11999">
        <v>0.45</v>
      </c>
      <c r="D11999">
        <v>0.55000000000000004</v>
      </c>
    </row>
    <row r="12000" spans="1:4" x14ac:dyDescent="0.2">
      <c r="A12000" t="s">
        <v>15371</v>
      </c>
      <c r="B12000">
        <v>0.57499900000000004</v>
      </c>
      <c r="C12000">
        <v>0.42500100000000002</v>
      </c>
      <c r="D12000">
        <v>0.57499900000000004</v>
      </c>
    </row>
    <row r="12001" spans="1:4" x14ac:dyDescent="0.2">
      <c r="A12001" t="s">
        <v>15372</v>
      </c>
      <c r="B12001">
        <v>0.599997</v>
      </c>
      <c r="C12001">
        <v>0.400003</v>
      </c>
      <c r="D12001">
        <v>0.599997</v>
      </c>
    </row>
    <row r="12002" spans="1:4" x14ac:dyDescent="0.2">
      <c r="A12002" t="s">
        <v>15373</v>
      </c>
      <c r="B12002">
        <v>0.625</v>
      </c>
      <c r="C12002">
        <v>0.375</v>
      </c>
      <c r="D12002">
        <v>0.625</v>
      </c>
    </row>
    <row r="12003" spans="1:4" x14ac:dyDescent="0.2">
      <c r="A12003" t="s">
        <v>15374</v>
      </c>
      <c r="B12003">
        <v>0.40625299999999998</v>
      </c>
      <c r="C12003">
        <v>0.59374700000000002</v>
      </c>
      <c r="D12003">
        <v>0.40625299999999998</v>
      </c>
    </row>
    <row r="12004" spans="1:4" x14ac:dyDescent="0.2">
      <c r="A12004" t="s">
        <v>15375</v>
      </c>
      <c r="B12004">
        <v>0.433334</v>
      </c>
      <c r="C12004">
        <v>0.566666</v>
      </c>
      <c r="D12004">
        <v>0.433334</v>
      </c>
    </row>
    <row r="12005" spans="1:4" x14ac:dyDescent="0.2">
      <c r="A12005" t="s">
        <v>15376</v>
      </c>
      <c r="B12005">
        <v>0.46041500000000002</v>
      </c>
      <c r="C12005">
        <v>0.53958499999999998</v>
      </c>
      <c r="D12005">
        <v>0.46041500000000002</v>
      </c>
    </row>
    <row r="12006" spans="1:4" x14ac:dyDescent="0.2">
      <c r="A12006" t="s">
        <v>15377</v>
      </c>
      <c r="B12006">
        <v>0.48749500000000001</v>
      </c>
      <c r="C12006">
        <v>0.51250499999999999</v>
      </c>
      <c r="D12006">
        <v>0.48749500000000001</v>
      </c>
    </row>
    <row r="12007" spans="1:4" x14ac:dyDescent="0.2">
      <c r="A12007" t="s">
        <v>15378</v>
      </c>
      <c r="B12007">
        <v>0.51458300000000001</v>
      </c>
      <c r="C12007">
        <v>0.48541699999999999</v>
      </c>
      <c r="D12007">
        <v>0.51458300000000001</v>
      </c>
    </row>
    <row r="12008" spans="1:4" x14ac:dyDescent="0.2">
      <c r="A12008" t="s">
        <v>15379</v>
      </c>
      <c r="B12008">
        <v>0.54166700000000001</v>
      </c>
      <c r="C12008">
        <v>0.45833299999999999</v>
      </c>
      <c r="D12008">
        <v>0.54166700000000001</v>
      </c>
    </row>
    <row r="12009" spans="1:4" x14ac:dyDescent="0.2">
      <c r="A12009" t="s">
        <v>15380</v>
      </c>
      <c r="B12009">
        <v>0.56874899999999995</v>
      </c>
      <c r="C12009">
        <v>0.431251</v>
      </c>
      <c r="D12009">
        <v>0.56874899999999995</v>
      </c>
    </row>
    <row r="12010" spans="1:4" x14ac:dyDescent="0.2">
      <c r="A12010" t="s">
        <v>15381</v>
      </c>
      <c r="B12010">
        <v>0.595831</v>
      </c>
      <c r="C12010">
        <v>0.404169</v>
      </c>
      <c r="D12010">
        <v>0.595831</v>
      </c>
    </row>
    <row r="12011" spans="1:4" x14ac:dyDescent="0.2">
      <c r="A12011" t="s">
        <v>15382</v>
      </c>
      <c r="B12011">
        <v>0.62291700000000005</v>
      </c>
      <c r="C12011">
        <v>0.377083</v>
      </c>
      <c r="D12011">
        <v>0.62291700000000005</v>
      </c>
    </row>
    <row r="12012" spans="1:4" x14ac:dyDescent="0.2">
      <c r="A12012" t="s">
        <v>15383</v>
      </c>
      <c r="B12012">
        <v>0.65</v>
      </c>
      <c r="C12012">
        <v>0.35</v>
      </c>
      <c r="D12012">
        <v>0.65</v>
      </c>
    </row>
    <row r="12013" spans="1:4" x14ac:dyDescent="0.2">
      <c r="A12013" t="s">
        <v>15384</v>
      </c>
      <c r="B12013">
        <v>0.67708400000000002</v>
      </c>
      <c r="C12013">
        <v>0.32291599999999998</v>
      </c>
      <c r="D12013">
        <v>0.67708400000000002</v>
      </c>
    </row>
    <row r="12014" spans="1:4" x14ac:dyDescent="0.2">
      <c r="A12014" t="s">
        <v>15385</v>
      </c>
      <c r="B12014">
        <v>0.30468200000000001</v>
      </c>
      <c r="C12014">
        <v>0.69531799999999999</v>
      </c>
      <c r="D12014">
        <v>0.30468200000000001</v>
      </c>
    </row>
    <row r="12015" spans="1:4" x14ac:dyDescent="0.2">
      <c r="A12015" t="s">
        <v>15386</v>
      </c>
      <c r="B12015">
        <v>0.32500000000000001</v>
      </c>
      <c r="C12015">
        <v>0.67500000000000004</v>
      </c>
      <c r="D12015">
        <v>0.32500000000000001</v>
      </c>
    </row>
    <row r="12016" spans="1:4" x14ac:dyDescent="0.2">
      <c r="A12016" t="s">
        <v>15387</v>
      </c>
      <c r="B12016">
        <v>0.34531200000000001</v>
      </c>
      <c r="C12016">
        <v>0.65468800000000005</v>
      </c>
      <c r="D12016">
        <v>0.34531200000000001</v>
      </c>
    </row>
    <row r="12017" spans="1:4" x14ac:dyDescent="0.2">
      <c r="A12017" t="s">
        <v>15388</v>
      </c>
      <c r="B12017">
        <v>0.36562499999999998</v>
      </c>
      <c r="C12017">
        <v>0.63437500000000002</v>
      </c>
      <c r="D12017">
        <v>0.36562499999999998</v>
      </c>
    </row>
    <row r="12018" spans="1:4" x14ac:dyDescent="0.2">
      <c r="A12018" t="s">
        <v>15389</v>
      </c>
      <c r="B12018">
        <v>0.38593100000000002</v>
      </c>
      <c r="C12018">
        <v>0.61406899999999998</v>
      </c>
      <c r="D12018">
        <v>0.38593100000000002</v>
      </c>
    </row>
    <row r="12019" spans="1:4" x14ac:dyDescent="0.2">
      <c r="A12019" t="s">
        <v>15390</v>
      </c>
      <c r="B12019">
        <v>0.40625099999999997</v>
      </c>
      <c r="C12019">
        <v>0.59374899999999997</v>
      </c>
      <c r="D12019">
        <v>0.40625099999999997</v>
      </c>
    </row>
    <row r="12020" spans="1:4" x14ac:dyDescent="0.2">
      <c r="A12020" t="s">
        <v>15391</v>
      </c>
      <c r="B12020">
        <v>0.426564</v>
      </c>
      <c r="C12020">
        <v>0.57343599999999995</v>
      </c>
      <c r="D12020">
        <v>0.426564</v>
      </c>
    </row>
    <row r="12021" spans="1:4" x14ac:dyDescent="0.2">
      <c r="A12021" t="s">
        <v>15392</v>
      </c>
      <c r="B12021">
        <v>0.44687500000000002</v>
      </c>
      <c r="C12021">
        <v>0.55312499999999998</v>
      </c>
      <c r="D12021">
        <v>0.44687500000000002</v>
      </c>
    </row>
    <row r="12022" spans="1:4" x14ac:dyDescent="0.2">
      <c r="A12022" t="s">
        <v>15393</v>
      </c>
      <c r="B12022">
        <v>0.46718700000000002</v>
      </c>
      <c r="C12022">
        <v>0.53281299999999998</v>
      </c>
      <c r="D12022">
        <v>0.46718700000000002</v>
      </c>
    </row>
    <row r="12023" spans="1:4" x14ac:dyDescent="0.2">
      <c r="A12023" t="s">
        <v>15394</v>
      </c>
      <c r="B12023">
        <v>0.48749999999999999</v>
      </c>
      <c r="C12023">
        <v>0.51249999999999996</v>
      </c>
      <c r="D12023">
        <v>0.48749999999999999</v>
      </c>
    </row>
    <row r="12024" spans="1:4" x14ac:dyDescent="0.2">
      <c r="A12024" t="s">
        <v>15395</v>
      </c>
      <c r="B12024">
        <v>0.50781799999999999</v>
      </c>
      <c r="C12024">
        <v>0.49218200000000001</v>
      </c>
      <c r="D12024">
        <v>0.50781799999999999</v>
      </c>
    </row>
    <row r="12025" spans="1:4" x14ac:dyDescent="0.2">
      <c r="A12025" t="s">
        <v>15396</v>
      </c>
      <c r="B12025">
        <v>0.38672000000000001</v>
      </c>
      <c r="C12025">
        <v>0.61328000000000005</v>
      </c>
      <c r="D12025">
        <v>0.38672000000000001</v>
      </c>
    </row>
    <row r="12026" spans="1:4" x14ac:dyDescent="0.2">
      <c r="A12026" t="s">
        <v>15397</v>
      </c>
      <c r="B12026">
        <v>0.41250199999999998</v>
      </c>
      <c r="C12026">
        <v>0.58749799999999996</v>
      </c>
      <c r="D12026">
        <v>0.41250199999999998</v>
      </c>
    </row>
    <row r="12027" spans="1:4" x14ac:dyDescent="0.2">
      <c r="A12027" t="s">
        <v>15398</v>
      </c>
      <c r="B12027">
        <v>0.438282</v>
      </c>
      <c r="C12027">
        <v>0.56171800000000005</v>
      </c>
      <c r="D12027">
        <v>0.438282</v>
      </c>
    </row>
    <row r="12028" spans="1:4" x14ac:dyDescent="0.2">
      <c r="A12028" t="s">
        <v>15399</v>
      </c>
      <c r="B12028">
        <v>0.46405999999999997</v>
      </c>
      <c r="C12028">
        <v>0.53593999999999997</v>
      </c>
      <c r="D12028">
        <v>0.46405999999999997</v>
      </c>
    </row>
    <row r="12029" spans="1:4" x14ac:dyDescent="0.2">
      <c r="A12029" t="s">
        <v>15400</v>
      </c>
      <c r="B12029">
        <v>0.48984299999999997</v>
      </c>
      <c r="C12029">
        <v>0.51015699999999997</v>
      </c>
      <c r="D12029">
        <v>0.48984299999999997</v>
      </c>
    </row>
    <row r="12030" spans="1:4" x14ac:dyDescent="0.2">
      <c r="A12030" t="s">
        <v>15401</v>
      </c>
      <c r="B12030">
        <v>0.515625</v>
      </c>
      <c r="C12030">
        <v>0.484375</v>
      </c>
      <c r="D12030">
        <v>0.515625</v>
      </c>
    </row>
    <row r="12031" spans="1:4" x14ac:dyDescent="0.2">
      <c r="A12031" t="s">
        <v>15402</v>
      </c>
      <c r="B12031">
        <v>0.54140600000000005</v>
      </c>
      <c r="C12031">
        <v>0.458594</v>
      </c>
      <c r="D12031">
        <v>0.54140600000000005</v>
      </c>
    </row>
    <row r="12032" spans="1:4" x14ac:dyDescent="0.2">
      <c r="A12032" t="s">
        <v>15403</v>
      </c>
      <c r="B12032">
        <v>0.567187</v>
      </c>
      <c r="C12032">
        <v>0.432813</v>
      </c>
      <c r="D12032">
        <v>0.567187</v>
      </c>
    </row>
    <row r="12033" spans="1:4" x14ac:dyDescent="0.2">
      <c r="A12033" t="s">
        <v>15404</v>
      </c>
      <c r="B12033">
        <v>0.59296599999999999</v>
      </c>
      <c r="C12033">
        <v>0.40703400000000001</v>
      </c>
      <c r="D12033">
        <v>0.59296599999999999</v>
      </c>
    </row>
    <row r="12034" spans="1:4" x14ac:dyDescent="0.2">
      <c r="A12034" t="s">
        <v>15405</v>
      </c>
      <c r="B12034">
        <v>0.61875000000000002</v>
      </c>
      <c r="C12034">
        <v>0.38124999999999998</v>
      </c>
      <c r="D12034">
        <v>0.61875000000000002</v>
      </c>
    </row>
    <row r="12035" spans="1:4" x14ac:dyDescent="0.2">
      <c r="A12035" t="s">
        <v>15406</v>
      </c>
      <c r="B12035">
        <v>0.64453099999999997</v>
      </c>
      <c r="C12035">
        <v>0.35546899999999998</v>
      </c>
      <c r="D12035">
        <v>0.64453099999999997</v>
      </c>
    </row>
    <row r="12036" spans="1:4" x14ac:dyDescent="0.2">
      <c r="A12036" t="s">
        <v>15407</v>
      </c>
      <c r="B12036">
        <v>0.4375</v>
      </c>
      <c r="C12036">
        <v>0.5625</v>
      </c>
      <c r="D12036">
        <v>0.4375</v>
      </c>
    </row>
    <row r="12037" spans="1:4" x14ac:dyDescent="0.2">
      <c r="A12037" t="s">
        <v>15408</v>
      </c>
      <c r="B12037">
        <v>0.46666099999999999</v>
      </c>
      <c r="C12037">
        <v>0.53333900000000001</v>
      </c>
      <c r="D12037">
        <v>0.46666099999999999</v>
      </c>
    </row>
    <row r="12038" spans="1:4" x14ac:dyDescent="0.2">
      <c r="A12038" t="s">
        <v>15409</v>
      </c>
      <c r="B12038">
        <v>0.49583300000000002</v>
      </c>
      <c r="C12038">
        <v>0.50416700000000003</v>
      </c>
      <c r="D12038">
        <v>0.49583300000000002</v>
      </c>
    </row>
    <row r="12039" spans="1:4" x14ac:dyDescent="0.2">
      <c r="A12039" t="s">
        <v>15410</v>
      </c>
      <c r="B12039">
        <v>0.52499799999999996</v>
      </c>
      <c r="C12039">
        <v>0.47500199999999998</v>
      </c>
      <c r="D12039">
        <v>0.52499799999999996</v>
      </c>
    </row>
    <row r="12040" spans="1:4" x14ac:dyDescent="0.2">
      <c r="A12040" t="s">
        <v>15411</v>
      </c>
      <c r="B12040">
        <v>0.55416600000000005</v>
      </c>
      <c r="C12040">
        <v>0.44583400000000001</v>
      </c>
      <c r="D12040">
        <v>0.55416600000000005</v>
      </c>
    </row>
    <row r="12041" spans="1:4" x14ac:dyDescent="0.2">
      <c r="A12041" t="s">
        <v>15412</v>
      </c>
      <c r="B12041">
        <v>0.58333100000000004</v>
      </c>
      <c r="C12041">
        <v>0.41666900000000001</v>
      </c>
      <c r="D12041">
        <v>0.58333100000000004</v>
      </c>
    </row>
    <row r="12042" spans="1:4" x14ac:dyDescent="0.2">
      <c r="A12042" t="s">
        <v>15413</v>
      </c>
      <c r="B12042">
        <v>0.61249799999999999</v>
      </c>
      <c r="C12042">
        <v>0.38750200000000001</v>
      </c>
      <c r="D12042">
        <v>0.61249799999999999</v>
      </c>
    </row>
    <row r="12043" spans="1:4" x14ac:dyDescent="0.2">
      <c r="A12043" t="s">
        <v>15414</v>
      </c>
      <c r="B12043">
        <v>0.64166699999999999</v>
      </c>
      <c r="C12043">
        <v>0.35833300000000001</v>
      </c>
      <c r="D12043">
        <v>0.64166699999999999</v>
      </c>
    </row>
    <row r="12044" spans="1:4" x14ac:dyDescent="0.2">
      <c r="A12044" t="s">
        <v>15415</v>
      </c>
      <c r="B12044">
        <v>0.67083400000000004</v>
      </c>
      <c r="C12044">
        <v>0.32916600000000001</v>
      </c>
      <c r="D12044">
        <v>0.67083400000000004</v>
      </c>
    </row>
    <row r="12045" spans="1:4" x14ac:dyDescent="0.2">
      <c r="A12045" t="s">
        <v>15416</v>
      </c>
      <c r="B12045">
        <v>0.69999400000000001</v>
      </c>
      <c r="C12045">
        <v>0.30000599999999999</v>
      </c>
      <c r="D12045">
        <v>0.69999400000000001</v>
      </c>
    </row>
    <row r="12046" spans="1:4" x14ac:dyDescent="0.2">
      <c r="A12046" t="s">
        <v>15417</v>
      </c>
      <c r="B12046">
        <v>0.72917299999999996</v>
      </c>
      <c r="C12046">
        <v>0.27082699999999998</v>
      </c>
      <c r="D12046">
        <v>0.72917299999999996</v>
      </c>
    </row>
    <row r="12047" spans="1:4" x14ac:dyDescent="0.2">
      <c r="A12047" t="s">
        <v>15418</v>
      </c>
      <c r="B12047">
        <v>0.33203100000000002</v>
      </c>
      <c r="C12047">
        <v>0.66796900000000003</v>
      </c>
      <c r="D12047">
        <v>0.33203100000000002</v>
      </c>
    </row>
    <row r="12048" spans="1:4" x14ac:dyDescent="0.2">
      <c r="A12048" t="s">
        <v>15419</v>
      </c>
      <c r="B12048">
        <v>0.35416700000000001</v>
      </c>
      <c r="C12048">
        <v>0.64583299999999999</v>
      </c>
      <c r="D12048">
        <v>0.35416700000000001</v>
      </c>
    </row>
    <row r="12049" spans="1:4" x14ac:dyDescent="0.2">
      <c r="A12049" t="s">
        <v>15420</v>
      </c>
      <c r="B12049">
        <v>0.37630200000000003</v>
      </c>
      <c r="C12049">
        <v>0.62369799999999997</v>
      </c>
      <c r="D12049">
        <v>0.37630200000000003</v>
      </c>
    </row>
    <row r="12050" spans="1:4" x14ac:dyDescent="0.2">
      <c r="A12050" t="s">
        <v>15421</v>
      </c>
      <c r="B12050">
        <v>0.39843800000000001</v>
      </c>
      <c r="C12050">
        <v>0.60156200000000004</v>
      </c>
      <c r="D12050">
        <v>0.39843800000000001</v>
      </c>
    </row>
    <row r="12051" spans="1:4" x14ac:dyDescent="0.2">
      <c r="A12051" t="s">
        <v>15422</v>
      </c>
      <c r="B12051">
        <v>0.42057499999999998</v>
      </c>
      <c r="C12051">
        <v>0.57942499999999997</v>
      </c>
      <c r="D12051">
        <v>0.42057499999999998</v>
      </c>
    </row>
    <row r="12052" spans="1:4" x14ac:dyDescent="0.2">
      <c r="A12052" t="s">
        <v>15423</v>
      </c>
      <c r="B12052">
        <v>0.44270900000000002</v>
      </c>
      <c r="C12052">
        <v>0.55729099999999998</v>
      </c>
      <c r="D12052">
        <v>0.44270900000000002</v>
      </c>
    </row>
    <row r="12053" spans="1:4" x14ac:dyDescent="0.2">
      <c r="A12053" t="s">
        <v>15424</v>
      </c>
      <c r="B12053">
        <v>0.46485100000000001</v>
      </c>
      <c r="C12053">
        <v>0.53514899999999999</v>
      </c>
      <c r="D12053">
        <v>0.46485100000000001</v>
      </c>
    </row>
    <row r="12054" spans="1:4" x14ac:dyDescent="0.2">
      <c r="A12054" t="s">
        <v>15425</v>
      </c>
      <c r="B12054">
        <v>0.486979</v>
      </c>
      <c r="C12054">
        <v>0.51302099999999995</v>
      </c>
      <c r="D12054">
        <v>0.486979</v>
      </c>
    </row>
    <row r="12055" spans="1:4" x14ac:dyDescent="0.2">
      <c r="A12055" t="s">
        <v>15426</v>
      </c>
      <c r="B12055">
        <v>0.50911499999999998</v>
      </c>
      <c r="C12055">
        <v>0.49088500000000002</v>
      </c>
      <c r="D12055">
        <v>0.50911499999999998</v>
      </c>
    </row>
    <row r="12056" spans="1:4" x14ac:dyDescent="0.2">
      <c r="A12056" t="s">
        <v>15427</v>
      </c>
      <c r="B12056">
        <v>0.53125</v>
      </c>
      <c r="C12056">
        <v>0.46875</v>
      </c>
      <c r="D12056">
        <v>0.53125</v>
      </c>
    </row>
    <row r="12057" spans="1:4" x14ac:dyDescent="0.2">
      <c r="A12057" t="s">
        <v>15428</v>
      </c>
      <c r="B12057">
        <v>0.55338500000000002</v>
      </c>
      <c r="C12057">
        <v>0.44661499999999998</v>
      </c>
      <c r="D12057">
        <v>0.55338500000000002</v>
      </c>
    </row>
    <row r="12058" spans="1:4" x14ac:dyDescent="0.2">
      <c r="A12058" t="s">
        <v>15429</v>
      </c>
      <c r="B12058">
        <v>0.29296899999999998</v>
      </c>
      <c r="C12058">
        <v>0.70703099999999997</v>
      </c>
      <c r="D12058">
        <v>0.29296899999999998</v>
      </c>
    </row>
    <row r="12059" spans="1:4" x14ac:dyDescent="0.2">
      <c r="A12059" t="s">
        <v>15430</v>
      </c>
      <c r="B12059">
        <v>0.31249700000000002</v>
      </c>
      <c r="C12059">
        <v>0.68750299999999998</v>
      </c>
      <c r="D12059">
        <v>0.31249700000000002</v>
      </c>
    </row>
    <row r="12060" spans="1:4" x14ac:dyDescent="0.2">
      <c r="A12060" t="s">
        <v>15431</v>
      </c>
      <c r="B12060">
        <v>0.33203100000000002</v>
      </c>
      <c r="C12060">
        <v>0.66796900000000003</v>
      </c>
      <c r="D12060">
        <v>0.33203100000000002</v>
      </c>
    </row>
    <row r="12061" spans="1:4" x14ac:dyDescent="0.2">
      <c r="A12061" t="s">
        <v>15432</v>
      </c>
      <c r="B12061">
        <v>0.35156100000000001</v>
      </c>
      <c r="C12061">
        <v>0.64843899999999999</v>
      </c>
      <c r="D12061">
        <v>0.35156100000000001</v>
      </c>
    </row>
    <row r="12062" spans="1:4" x14ac:dyDescent="0.2">
      <c r="A12062" t="s">
        <v>15433</v>
      </c>
      <c r="B12062">
        <v>0.37109399999999998</v>
      </c>
      <c r="C12062">
        <v>0.62890599999999997</v>
      </c>
      <c r="D12062">
        <v>0.37109399999999998</v>
      </c>
    </row>
    <row r="12063" spans="1:4" x14ac:dyDescent="0.2">
      <c r="A12063" t="s">
        <v>15434</v>
      </c>
      <c r="B12063">
        <v>0.390625</v>
      </c>
      <c r="C12063">
        <v>0.609375</v>
      </c>
      <c r="D12063">
        <v>0.390625</v>
      </c>
    </row>
    <row r="12064" spans="1:4" x14ac:dyDescent="0.2">
      <c r="A12064" t="s">
        <v>15435</v>
      </c>
      <c r="B12064">
        <v>0.41015699999999999</v>
      </c>
      <c r="C12064">
        <v>0.58984300000000001</v>
      </c>
      <c r="D12064">
        <v>0.41015699999999999</v>
      </c>
    </row>
    <row r="12065" spans="1:4" x14ac:dyDescent="0.2">
      <c r="A12065" t="s">
        <v>15436</v>
      </c>
      <c r="B12065">
        <v>0.42968899999999999</v>
      </c>
      <c r="C12065">
        <v>0.57031100000000001</v>
      </c>
      <c r="D12065">
        <v>0.42968899999999999</v>
      </c>
    </row>
    <row r="12066" spans="1:4" x14ac:dyDescent="0.2">
      <c r="A12066" t="s">
        <v>15437</v>
      </c>
      <c r="B12066">
        <v>0.44921899999999998</v>
      </c>
      <c r="C12066">
        <v>0.55078099999999997</v>
      </c>
      <c r="D12066">
        <v>0.44921899999999998</v>
      </c>
    </row>
    <row r="12067" spans="1:4" x14ac:dyDescent="0.2">
      <c r="A12067" t="s">
        <v>15438</v>
      </c>
      <c r="B12067">
        <v>0.46875</v>
      </c>
      <c r="C12067">
        <v>0.53125</v>
      </c>
      <c r="D12067">
        <v>0.46875</v>
      </c>
    </row>
    <row r="12068" spans="1:4" x14ac:dyDescent="0.2">
      <c r="A12068" t="s">
        <v>15439</v>
      </c>
      <c r="B12068">
        <v>0.488284</v>
      </c>
      <c r="C12068">
        <v>0.51171599999999995</v>
      </c>
      <c r="D12068">
        <v>0.488284</v>
      </c>
    </row>
    <row r="12069" spans="1:4" x14ac:dyDescent="0.2">
      <c r="A12069" t="s">
        <v>15440</v>
      </c>
      <c r="B12069">
        <v>0.40234700000000001</v>
      </c>
      <c r="C12069">
        <v>0.59765299999999999</v>
      </c>
      <c r="D12069">
        <v>0.40234700000000001</v>
      </c>
    </row>
    <row r="12070" spans="1:4" x14ac:dyDescent="0.2">
      <c r="A12070" t="s">
        <v>15441</v>
      </c>
      <c r="B12070">
        <v>0.42916700000000002</v>
      </c>
      <c r="C12070">
        <v>0.57083300000000003</v>
      </c>
      <c r="D12070">
        <v>0.42916700000000002</v>
      </c>
    </row>
    <row r="12071" spans="1:4" x14ac:dyDescent="0.2">
      <c r="A12071" t="s">
        <v>15442</v>
      </c>
      <c r="B12071">
        <v>0.455984</v>
      </c>
      <c r="C12071">
        <v>0.54401600000000006</v>
      </c>
      <c r="D12071">
        <v>0.455984</v>
      </c>
    </row>
    <row r="12072" spans="1:4" x14ac:dyDescent="0.2">
      <c r="A12072" t="s">
        <v>15443</v>
      </c>
      <c r="B12072">
        <v>0.48281200000000002</v>
      </c>
      <c r="C12072">
        <v>0.51718799999999998</v>
      </c>
      <c r="D12072">
        <v>0.48281200000000002</v>
      </c>
    </row>
    <row r="12073" spans="1:4" x14ac:dyDescent="0.2">
      <c r="A12073" t="s">
        <v>15444</v>
      </c>
      <c r="B12073">
        <v>0.50963499999999995</v>
      </c>
      <c r="C12073">
        <v>0.490365</v>
      </c>
      <c r="D12073">
        <v>0.50963499999999995</v>
      </c>
    </row>
    <row r="12074" spans="1:4" x14ac:dyDescent="0.2">
      <c r="A12074" t="s">
        <v>15445</v>
      </c>
      <c r="B12074">
        <v>0.53645799999999999</v>
      </c>
      <c r="C12074">
        <v>0.46354200000000001</v>
      </c>
      <c r="D12074">
        <v>0.53645799999999999</v>
      </c>
    </row>
    <row r="12075" spans="1:4" x14ac:dyDescent="0.2">
      <c r="A12075" t="s">
        <v>15446</v>
      </c>
      <c r="B12075">
        <v>0.56328100000000003</v>
      </c>
      <c r="C12075">
        <v>0.43671900000000002</v>
      </c>
      <c r="D12075">
        <v>0.56328100000000003</v>
      </c>
    </row>
    <row r="12076" spans="1:4" x14ac:dyDescent="0.2">
      <c r="A12076" t="s">
        <v>15447</v>
      </c>
      <c r="B12076">
        <v>0.59010200000000002</v>
      </c>
      <c r="C12076">
        <v>0.40989799999999998</v>
      </c>
      <c r="D12076">
        <v>0.59010200000000002</v>
      </c>
    </row>
    <row r="12077" spans="1:4" x14ac:dyDescent="0.2">
      <c r="A12077" t="s">
        <v>15448</v>
      </c>
      <c r="B12077">
        <v>0.616927</v>
      </c>
      <c r="C12077">
        <v>0.383073</v>
      </c>
      <c r="D12077">
        <v>0.616927</v>
      </c>
    </row>
    <row r="12078" spans="1:4" x14ac:dyDescent="0.2">
      <c r="A12078" t="s">
        <v>15449</v>
      </c>
      <c r="B12078">
        <v>0.64375000000000004</v>
      </c>
      <c r="C12078">
        <v>0.35625000000000001</v>
      </c>
      <c r="D12078">
        <v>0.64375000000000004</v>
      </c>
    </row>
    <row r="12079" spans="1:4" x14ac:dyDescent="0.2">
      <c r="A12079" t="s">
        <v>15450</v>
      </c>
      <c r="B12079">
        <v>0.67057299999999997</v>
      </c>
      <c r="C12079">
        <v>0.32942700000000003</v>
      </c>
      <c r="D12079">
        <v>0.67057299999999997</v>
      </c>
    </row>
    <row r="12080" spans="1:4" x14ac:dyDescent="0.2">
      <c r="A12080" t="s">
        <v>15451</v>
      </c>
      <c r="B12080">
        <v>0.375</v>
      </c>
      <c r="C12080">
        <v>0.625</v>
      </c>
      <c r="D12080">
        <v>0.375</v>
      </c>
    </row>
    <row r="12081" spans="1:4" x14ac:dyDescent="0.2">
      <c r="A12081" t="s">
        <v>15452</v>
      </c>
      <c r="B12081">
        <v>0.400003</v>
      </c>
      <c r="C12081">
        <v>0.599997</v>
      </c>
      <c r="D12081">
        <v>0.400003</v>
      </c>
    </row>
    <row r="12082" spans="1:4" x14ac:dyDescent="0.2">
      <c r="A12082" t="s">
        <v>15453</v>
      </c>
      <c r="B12082">
        <v>0.42500100000000002</v>
      </c>
      <c r="C12082">
        <v>0.57499900000000004</v>
      </c>
      <c r="D12082">
        <v>0.42500100000000002</v>
      </c>
    </row>
    <row r="12083" spans="1:4" x14ac:dyDescent="0.2">
      <c r="A12083" t="s">
        <v>15454</v>
      </c>
      <c r="B12083">
        <v>0.45</v>
      </c>
      <c r="C12083">
        <v>0.55000000000000004</v>
      </c>
      <c r="D12083">
        <v>0.45</v>
      </c>
    </row>
    <row r="12084" spans="1:4" x14ac:dyDescent="0.2">
      <c r="A12084" t="s">
        <v>15455</v>
      </c>
      <c r="B12084">
        <v>0.47499999999999998</v>
      </c>
      <c r="C12084">
        <v>0.52500000000000002</v>
      </c>
      <c r="D12084">
        <v>0.47499999999999998</v>
      </c>
    </row>
    <row r="12085" spans="1:4" x14ac:dyDescent="0.2">
      <c r="A12085" t="s">
        <v>15456</v>
      </c>
      <c r="B12085">
        <v>0.5</v>
      </c>
      <c r="C12085">
        <v>0.5</v>
      </c>
      <c r="D12085">
        <v>0.5</v>
      </c>
    </row>
    <row r="12086" spans="1:4" x14ac:dyDescent="0.2">
      <c r="A12086" t="s">
        <v>15457</v>
      </c>
      <c r="B12086">
        <v>0.52500000000000002</v>
      </c>
      <c r="C12086">
        <v>0.47499999999999998</v>
      </c>
      <c r="D12086">
        <v>0.52500000000000002</v>
      </c>
    </row>
    <row r="12087" spans="1:4" x14ac:dyDescent="0.2">
      <c r="A12087" t="s">
        <v>15458</v>
      </c>
      <c r="B12087">
        <v>0.55000000000000004</v>
      </c>
      <c r="C12087">
        <v>0.45</v>
      </c>
      <c r="D12087">
        <v>0.55000000000000004</v>
      </c>
    </row>
    <row r="12088" spans="1:4" x14ac:dyDescent="0.2">
      <c r="A12088" t="s">
        <v>15459</v>
      </c>
      <c r="B12088">
        <v>0.57499900000000004</v>
      </c>
      <c r="C12088">
        <v>0.42500100000000002</v>
      </c>
      <c r="D12088">
        <v>0.57499900000000004</v>
      </c>
    </row>
    <row r="12089" spans="1:4" x14ac:dyDescent="0.2">
      <c r="A12089" t="s">
        <v>15460</v>
      </c>
      <c r="B12089">
        <v>0.599997</v>
      </c>
      <c r="C12089">
        <v>0.400003</v>
      </c>
      <c r="D12089">
        <v>0.599997</v>
      </c>
    </row>
    <row r="12090" spans="1:4" x14ac:dyDescent="0.2">
      <c r="A12090" t="s">
        <v>15461</v>
      </c>
      <c r="B12090">
        <v>0.625</v>
      </c>
      <c r="C12090">
        <v>0.375</v>
      </c>
      <c r="D12090">
        <v>0.625</v>
      </c>
    </row>
    <row r="12091" spans="1:4" x14ac:dyDescent="0.2">
      <c r="A12091" t="s">
        <v>15462</v>
      </c>
      <c r="B12091">
        <v>0.33203100000000002</v>
      </c>
      <c r="C12091">
        <v>0.66796900000000003</v>
      </c>
      <c r="D12091">
        <v>0.33203100000000002</v>
      </c>
    </row>
    <row r="12092" spans="1:4" x14ac:dyDescent="0.2">
      <c r="A12092" t="s">
        <v>15463</v>
      </c>
      <c r="B12092">
        <v>0.35416700000000001</v>
      </c>
      <c r="C12092">
        <v>0.64583299999999999</v>
      </c>
      <c r="D12092">
        <v>0.35416700000000001</v>
      </c>
    </row>
    <row r="12093" spans="1:4" x14ac:dyDescent="0.2">
      <c r="A12093" t="s">
        <v>15464</v>
      </c>
      <c r="B12093">
        <v>0.37630200000000003</v>
      </c>
      <c r="C12093">
        <v>0.62369799999999997</v>
      </c>
      <c r="D12093">
        <v>0.37630200000000003</v>
      </c>
    </row>
    <row r="12094" spans="1:4" x14ac:dyDescent="0.2">
      <c r="A12094" t="s">
        <v>15465</v>
      </c>
      <c r="B12094">
        <v>0.39843800000000001</v>
      </c>
      <c r="C12094">
        <v>0.60156200000000004</v>
      </c>
      <c r="D12094">
        <v>0.39843800000000001</v>
      </c>
    </row>
    <row r="12095" spans="1:4" x14ac:dyDescent="0.2">
      <c r="A12095" t="s">
        <v>15466</v>
      </c>
      <c r="B12095">
        <v>0.42057499999999998</v>
      </c>
      <c r="C12095">
        <v>0.57942499999999997</v>
      </c>
      <c r="D12095">
        <v>0.42057499999999998</v>
      </c>
    </row>
    <row r="12096" spans="1:4" x14ac:dyDescent="0.2">
      <c r="A12096" t="s">
        <v>15467</v>
      </c>
      <c r="B12096">
        <v>0.44270900000000002</v>
      </c>
      <c r="C12096">
        <v>0.55729099999999998</v>
      </c>
      <c r="D12096">
        <v>0.44270900000000002</v>
      </c>
    </row>
    <row r="12097" spans="1:4" x14ac:dyDescent="0.2">
      <c r="A12097" t="s">
        <v>15468</v>
      </c>
      <c r="B12097">
        <v>0.46485100000000001</v>
      </c>
      <c r="C12097">
        <v>0.53514899999999999</v>
      </c>
      <c r="D12097">
        <v>0.46485100000000001</v>
      </c>
    </row>
    <row r="12098" spans="1:4" x14ac:dyDescent="0.2">
      <c r="A12098" t="s">
        <v>15469</v>
      </c>
      <c r="B12098">
        <v>0.486979</v>
      </c>
      <c r="C12098">
        <v>0.51302099999999995</v>
      </c>
      <c r="D12098">
        <v>0.486979</v>
      </c>
    </row>
    <row r="12099" spans="1:4" x14ac:dyDescent="0.2">
      <c r="A12099" t="s">
        <v>15470</v>
      </c>
      <c r="B12099">
        <v>0.50911499999999998</v>
      </c>
      <c r="C12099">
        <v>0.49088500000000002</v>
      </c>
      <c r="D12099">
        <v>0.50911499999999998</v>
      </c>
    </row>
    <row r="12100" spans="1:4" x14ac:dyDescent="0.2">
      <c r="A12100" t="s">
        <v>15471</v>
      </c>
      <c r="B12100">
        <v>0.53125</v>
      </c>
      <c r="C12100">
        <v>0.46875</v>
      </c>
      <c r="D12100">
        <v>0.53125</v>
      </c>
    </row>
    <row r="12101" spans="1:4" x14ac:dyDescent="0.2">
      <c r="A12101" t="s">
        <v>15472</v>
      </c>
      <c r="B12101">
        <v>0.55338500000000002</v>
      </c>
      <c r="C12101">
        <v>0.44661499999999998</v>
      </c>
      <c r="D12101">
        <v>0.55338500000000002</v>
      </c>
    </row>
    <row r="12102" spans="1:4" x14ac:dyDescent="0.2">
      <c r="A12102" t="s">
        <v>15473</v>
      </c>
    </row>
    <row r="12103" spans="1:4" x14ac:dyDescent="0.2">
      <c r="A12103" t="s">
        <v>15474</v>
      </c>
    </row>
    <row r="12104" spans="1:4" x14ac:dyDescent="0.2">
      <c r="A12104" t="s">
        <v>15475</v>
      </c>
    </row>
    <row r="12105" spans="1:4" x14ac:dyDescent="0.2">
      <c r="A12105" t="s">
        <v>15476</v>
      </c>
    </row>
    <row r="12106" spans="1:4" x14ac:dyDescent="0.2">
      <c r="A12106" t="s">
        <v>15477</v>
      </c>
    </row>
    <row r="12107" spans="1:4" x14ac:dyDescent="0.2">
      <c r="A12107" t="s">
        <v>15478</v>
      </c>
    </row>
    <row r="12108" spans="1:4" x14ac:dyDescent="0.2">
      <c r="A12108" t="s">
        <v>15479</v>
      </c>
    </row>
    <row r="12109" spans="1:4" x14ac:dyDescent="0.2">
      <c r="A12109" t="s">
        <v>15480</v>
      </c>
    </row>
    <row r="12110" spans="1:4" x14ac:dyDescent="0.2">
      <c r="A12110" t="s">
        <v>15481</v>
      </c>
    </row>
    <row r="12111" spans="1:4" x14ac:dyDescent="0.2">
      <c r="A12111" t="s">
        <v>15482</v>
      </c>
    </row>
    <row r="12112" spans="1:4" x14ac:dyDescent="0.2">
      <c r="A12112" t="s">
        <v>15483</v>
      </c>
    </row>
    <row r="12113" spans="1:1" x14ac:dyDescent="0.2">
      <c r="A12113" t="s">
        <v>15484</v>
      </c>
    </row>
    <row r="12114" spans="1:1" x14ac:dyDescent="0.2">
      <c r="A12114" t="s">
        <v>15485</v>
      </c>
    </row>
    <row r="12115" spans="1:1" x14ac:dyDescent="0.2">
      <c r="A12115" t="s">
        <v>15486</v>
      </c>
    </row>
    <row r="12116" spans="1:1" x14ac:dyDescent="0.2">
      <c r="A12116" t="s">
        <v>15487</v>
      </c>
    </row>
    <row r="12117" spans="1:1" x14ac:dyDescent="0.2">
      <c r="A12117" t="s">
        <v>15488</v>
      </c>
    </row>
    <row r="12118" spans="1:1" x14ac:dyDescent="0.2">
      <c r="A12118" t="s">
        <v>15489</v>
      </c>
    </row>
    <row r="12119" spans="1:1" x14ac:dyDescent="0.2">
      <c r="A12119" t="s">
        <v>15490</v>
      </c>
    </row>
    <row r="12120" spans="1:1" x14ac:dyDescent="0.2">
      <c r="A12120" t="s">
        <v>15491</v>
      </c>
    </row>
    <row r="12121" spans="1:1" x14ac:dyDescent="0.2">
      <c r="A12121" t="s">
        <v>15492</v>
      </c>
    </row>
    <row r="12122" spans="1:1" x14ac:dyDescent="0.2">
      <c r="A12122" t="s">
        <v>15493</v>
      </c>
    </row>
    <row r="12123" spans="1:1" x14ac:dyDescent="0.2">
      <c r="A12123" t="s">
        <v>15494</v>
      </c>
    </row>
    <row r="12124" spans="1:1" x14ac:dyDescent="0.2">
      <c r="A12124" t="s">
        <v>15495</v>
      </c>
    </row>
    <row r="12125" spans="1:1" x14ac:dyDescent="0.2">
      <c r="A12125" t="s">
        <v>15496</v>
      </c>
    </row>
    <row r="12126" spans="1:1" x14ac:dyDescent="0.2">
      <c r="A12126" t="s">
        <v>15497</v>
      </c>
    </row>
    <row r="12127" spans="1:1" x14ac:dyDescent="0.2">
      <c r="A12127" t="s">
        <v>15498</v>
      </c>
    </row>
    <row r="12128" spans="1:1" x14ac:dyDescent="0.2">
      <c r="A12128" t="s">
        <v>15499</v>
      </c>
    </row>
    <row r="12129" spans="1:1" x14ac:dyDescent="0.2">
      <c r="A12129" t="s">
        <v>15500</v>
      </c>
    </row>
    <row r="12130" spans="1:1" x14ac:dyDescent="0.2">
      <c r="A12130" t="s">
        <v>15501</v>
      </c>
    </row>
    <row r="12131" spans="1:1" x14ac:dyDescent="0.2">
      <c r="A12131" t="s">
        <v>15502</v>
      </c>
    </row>
    <row r="12132" spans="1:1" x14ac:dyDescent="0.2">
      <c r="A12132" t="s">
        <v>15503</v>
      </c>
    </row>
    <row r="12133" spans="1:1" x14ac:dyDescent="0.2">
      <c r="A12133" t="s">
        <v>15504</v>
      </c>
    </row>
    <row r="12134" spans="1:1" x14ac:dyDescent="0.2">
      <c r="A12134" t="s">
        <v>15505</v>
      </c>
    </row>
    <row r="12135" spans="1:1" x14ac:dyDescent="0.2">
      <c r="A12135" t="s">
        <v>15506</v>
      </c>
    </row>
    <row r="12136" spans="1:1" x14ac:dyDescent="0.2">
      <c r="A12136" t="s">
        <v>15507</v>
      </c>
    </row>
    <row r="12137" spans="1:1" x14ac:dyDescent="0.2">
      <c r="A12137" t="s">
        <v>15508</v>
      </c>
    </row>
    <row r="12138" spans="1:1" x14ac:dyDescent="0.2">
      <c r="A12138" t="s">
        <v>15509</v>
      </c>
    </row>
    <row r="12139" spans="1:1" x14ac:dyDescent="0.2">
      <c r="A12139" t="s">
        <v>15510</v>
      </c>
    </row>
    <row r="12140" spans="1:1" x14ac:dyDescent="0.2">
      <c r="A12140" t="s">
        <v>15511</v>
      </c>
    </row>
    <row r="12141" spans="1:1" x14ac:dyDescent="0.2">
      <c r="A12141" t="s">
        <v>15512</v>
      </c>
    </row>
    <row r="12142" spans="1:1" x14ac:dyDescent="0.2">
      <c r="A12142" t="s">
        <v>15513</v>
      </c>
    </row>
    <row r="12143" spans="1:1" x14ac:dyDescent="0.2">
      <c r="A12143" t="s">
        <v>15514</v>
      </c>
    </row>
    <row r="12144" spans="1:1" x14ac:dyDescent="0.2">
      <c r="A12144" t="s">
        <v>15515</v>
      </c>
    </row>
    <row r="12145" spans="1:1" x14ac:dyDescent="0.2">
      <c r="A12145" t="s">
        <v>15516</v>
      </c>
    </row>
    <row r="12146" spans="1:1" x14ac:dyDescent="0.2">
      <c r="A12146" t="s">
        <v>15517</v>
      </c>
    </row>
    <row r="12147" spans="1:1" x14ac:dyDescent="0.2">
      <c r="A12147" t="s">
        <v>15518</v>
      </c>
    </row>
    <row r="12148" spans="1:1" x14ac:dyDescent="0.2">
      <c r="A12148" t="s">
        <v>15519</v>
      </c>
    </row>
    <row r="12149" spans="1:1" x14ac:dyDescent="0.2">
      <c r="A12149" t="s">
        <v>15520</v>
      </c>
    </row>
    <row r="12150" spans="1:1" x14ac:dyDescent="0.2">
      <c r="A12150" t="s">
        <v>15521</v>
      </c>
    </row>
    <row r="12151" spans="1:1" x14ac:dyDescent="0.2">
      <c r="A12151" t="s">
        <v>15522</v>
      </c>
    </row>
    <row r="12152" spans="1:1" x14ac:dyDescent="0.2">
      <c r="A12152" t="s">
        <v>15523</v>
      </c>
    </row>
    <row r="12153" spans="1:1" x14ac:dyDescent="0.2">
      <c r="A12153" t="s">
        <v>15524</v>
      </c>
    </row>
    <row r="12154" spans="1:1" x14ac:dyDescent="0.2">
      <c r="A12154" t="s">
        <v>15525</v>
      </c>
    </row>
    <row r="12155" spans="1:1" x14ac:dyDescent="0.2">
      <c r="A12155" t="s">
        <v>15526</v>
      </c>
    </row>
    <row r="12156" spans="1:1" x14ac:dyDescent="0.2">
      <c r="A12156" t="s">
        <v>15527</v>
      </c>
    </row>
    <row r="12157" spans="1:1" x14ac:dyDescent="0.2">
      <c r="A12157" t="s">
        <v>15528</v>
      </c>
    </row>
    <row r="12158" spans="1:1" x14ac:dyDescent="0.2">
      <c r="A12158" t="s">
        <v>15529</v>
      </c>
    </row>
    <row r="12159" spans="1:1" x14ac:dyDescent="0.2">
      <c r="A12159" t="s">
        <v>15530</v>
      </c>
    </row>
    <row r="12160" spans="1:1" x14ac:dyDescent="0.2">
      <c r="A12160" t="s">
        <v>15531</v>
      </c>
    </row>
    <row r="12161" spans="1:1" x14ac:dyDescent="0.2">
      <c r="A12161" t="s">
        <v>15532</v>
      </c>
    </row>
    <row r="12162" spans="1:1" x14ac:dyDescent="0.2">
      <c r="A12162" t="s">
        <v>15533</v>
      </c>
    </row>
    <row r="12163" spans="1:1" x14ac:dyDescent="0.2">
      <c r="A12163" t="s">
        <v>15534</v>
      </c>
    </row>
    <row r="12164" spans="1:1" x14ac:dyDescent="0.2">
      <c r="A12164" t="s">
        <v>15535</v>
      </c>
    </row>
    <row r="12165" spans="1:1" x14ac:dyDescent="0.2">
      <c r="A12165" t="s">
        <v>15536</v>
      </c>
    </row>
    <row r="12166" spans="1:1" x14ac:dyDescent="0.2">
      <c r="A12166" t="s">
        <v>15537</v>
      </c>
    </row>
    <row r="12167" spans="1:1" x14ac:dyDescent="0.2">
      <c r="A12167" t="s">
        <v>15538</v>
      </c>
    </row>
    <row r="12168" spans="1:1" x14ac:dyDescent="0.2">
      <c r="A12168" t="s">
        <v>15539</v>
      </c>
    </row>
    <row r="12169" spans="1:1" x14ac:dyDescent="0.2">
      <c r="A12169" t="s">
        <v>15540</v>
      </c>
    </row>
    <row r="12170" spans="1:1" x14ac:dyDescent="0.2">
      <c r="A12170" t="s">
        <v>15541</v>
      </c>
    </row>
    <row r="12171" spans="1:1" x14ac:dyDescent="0.2">
      <c r="A12171" t="s">
        <v>15542</v>
      </c>
    </row>
    <row r="12172" spans="1:1" x14ac:dyDescent="0.2">
      <c r="A12172" t="s">
        <v>15543</v>
      </c>
    </row>
    <row r="12173" spans="1:1" x14ac:dyDescent="0.2">
      <c r="A12173" t="s">
        <v>15544</v>
      </c>
    </row>
    <row r="12174" spans="1:1" x14ac:dyDescent="0.2">
      <c r="A12174" t="s">
        <v>15545</v>
      </c>
    </row>
    <row r="12175" spans="1:1" x14ac:dyDescent="0.2">
      <c r="A12175" t="s">
        <v>15546</v>
      </c>
    </row>
    <row r="12176" spans="1:1" x14ac:dyDescent="0.2">
      <c r="A12176" t="s">
        <v>15547</v>
      </c>
    </row>
    <row r="12177" spans="1:1" x14ac:dyDescent="0.2">
      <c r="A12177" t="s">
        <v>15548</v>
      </c>
    </row>
    <row r="12178" spans="1:1" x14ac:dyDescent="0.2">
      <c r="A12178" t="s">
        <v>15549</v>
      </c>
    </row>
    <row r="12179" spans="1:1" x14ac:dyDescent="0.2">
      <c r="A12179" t="s">
        <v>15550</v>
      </c>
    </row>
    <row r="12180" spans="1:1" x14ac:dyDescent="0.2">
      <c r="A12180" t="s">
        <v>15551</v>
      </c>
    </row>
    <row r="12181" spans="1:1" x14ac:dyDescent="0.2">
      <c r="A12181" t="s">
        <v>15552</v>
      </c>
    </row>
    <row r="12182" spans="1:1" x14ac:dyDescent="0.2">
      <c r="A12182" t="s">
        <v>15553</v>
      </c>
    </row>
    <row r="12183" spans="1:1" x14ac:dyDescent="0.2">
      <c r="A12183" t="s">
        <v>15554</v>
      </c>
    </row>
    <row r="12184" spans="1:1" x14ac:dyDescent="0.2">
      <c r="A12184" t="s">
        <v>15555</v>
      </c>
    </row>
    <row r="12185" spans="1:1" x14ac:dyDescent="0.2">
      <c r="A12185" t="s">
        <v>15556</v>
      </c>
    </row>
    <row r="12186" spans="1:1" x14ac:dyDescent="0.2">
      <c r="A12186" t="s">
        <v>15557</v>
      </c>
    </row>
    <row r="12187" spans="1:1" x14ac:dyDescent="0.2">
      <c r="A12187" t="s">
        <v>15558</v>
      </c>
    </row>
    <row r="12188" spans="1:1" x14ac:dyDescent="0.2">
      <c r="A12188" t="s">
        <v>15559</v>
      </c>
    </row>
    <row r="12189" spans="1:1" x14ac:dyDescent="0.2">
      <c r="A12189" t="s">
        <v>15560</v>
      </c>
    </row>
    <row r="12190" spans="1:1" x14ac:dyDescent="0.2">
      <c r="A12190" t="s">
        <v>15561</v>
      </c>
    </row>
    <row r="12191" spans="1:1" x14ac:dyDescent="0.2">
      <c r="A12191" t="s">
        <v>15562</v>
      </c>
    </row>
    <row r="12192" spans="1:1" x14ac:dyDescent="0.2">
      <c r="A12192" t="s">
        <v>15563</v>
      </c>
    </row>
    <row r="12193" spans="1:1" x14ac:dyDescent="0.2">
      <c r="A12193" t="s">
        <v>15564</v>
      </c>
    </row>
    <row r="12194" spans="1:1" x14ac:dyDescent="0.2">
      <c r="A12194" t="s">
        <v>15565</v>
      </c>
    </row>
    <row r="12195" spans="1:1" x14ac:dyDescent="0.2">
      <c r="A12195" t="s">
        <v>15566</v>
      </c>
    </row>
    <row r="12196" spans="1:1" x14ac:dyDescent="0.2">
      <c r="A12196" t="s">
        <v>15567</v>
      </c>
    </row>
    <row r="12197" spans="1:1" x14ac:dyDescent="0.2">
      <c r="A12197" t="s">
        <v>15568</v>
      </c>
    </row>
    <row r="12198" spans="1:1" x14ac:dyDescent="0.2">
      <c r="A12198" t="s">
        <v>15569</v>
      </c>
    </row>
    <row r="12199" spans="1:1" x14ac:dyDescent="0.2">
      <c r="A12199" t="s">
        <v>15570</v>
      </c>
    </row>
    <row r="12200" spans="1:1" x14ac:dyDescent="0.2">
      <c r="A12200" t="s">
        <v>15571</v>
      </c>
    </row>
    <row r="12201" spans="1:1" x14ac:dyDescent="0.2">
      <c r="A12201" t="s">
        <v>15572</v>
      </c>
    </row>
    <row r="12202" spans="1:1" x14ac:dyDescent="0.2">
      <c r="A12202" t="s">
        <v>15573</v>
      </c>
    </row>
    <row r="12203" spans="1:1" x14ac:dyDescent="0.2">
      <c r="A12203" t="s">
        <v>15574</v>
      </c>
    </row>
    <row r="12204" spans="1:1" x14ac:dyDescent="0.2">
      <c r="A12204" t="s">
        <v>15575</v>
      </c>
    </row>
    <row r="12205" spans="1:1" x14ac:dyDescent="0.2">
      <c r="A12205" t="s">
        <v>15576</v>
      </c>
    </row>
    <row r="12206" spans="1:1" x14ac:dyDescent="0.2">
      <c r="A12206" t="s">
        <v>15577</v>
      </c>
    </row>
    <row r="12207" spans="1:1" x14ac:dyDescent="0.2">
      <c r="A12207" t="s">
        <v>15578</v>
      </c>
    </row>
    <row r="12208" spans="1:1" x14ac:dyDescent="0.2">
      <c r="A12208" t="s">
        <v>15579</v>
      </c>
    </row>
    <row r="12209" spans="1:1" x14ac:dyDescent="0.2">
      <c r="A12209" t="s">
        <v>15580</v>
      </c>
    </row>
    <row r="12210" spans="1:1" x14ac:dyDescent="0.2">
      <c r="A12210" t="s">
        <v>15581</v>
      </c>
    </row>
    <row r="12211" spans="1:1" x14ac:dyDescent="0.2">
      <c r="A12211" t="s">
        <v>15582</v>
      </c>
    </row>
    <row r="12212" spans="1:1" x14ac:dyDescent="0.2">
      <c r="A12212" t="s">
        <v>15583</v>
      </c>
    </row>
    <row r="12213" spans="1:1" x14ac:dyDescent="0.2">
      <c r="A12213" t="s">
        <v>15584</v>
      </c>
    </row>
    <row r="12214" spans="1:1" x14ac:dyDescent="0.2">
      <c r="A12214" t="s">
        <v>15585</v>
      </c>
    </row>
    <row r="12215" spans="1:1" x14ac:dyDescent="0.2">
      <c r="A12215" t="s">
        <v>15586</v>
      </c>
    </row>
    <row r="12216" spans="1:1" x14ac:dyDescent="0.2">
      <c r="A12216" t="s">
        <v>15587</v>
      </c>
    </row>
    <row r="12217" spans="1:1" x14ac:dyDescent="0.2">
      <c r="A12217" t="s">
        <v>15588</v>
      </c>
    </row>
    <row r="12218" spans="1:1" x14ac:dyDescent="0.2">
      <c r="A12218" t="s">
        <v>15589</v>
      </c>
    </row>
    <row r="12219" spans="1:1" x14ac:dyDescent="0.2">
      <c r="A12219" t="s">
        <v>15590</v>
      </c>
    </row>
    <row r="12220" spans="1:1" x14ac:dyDescent="0.2">
      <c r="A12220" t="s">
        <v>15591</v>
      </c>
    </row>
    <row r="12221" spans="1:1" x14ac:dyDescent="0.2">
      <c r="A12221" t="s">
        <v>15592</v>
      </c>
    </row>
    <row r="12222" spans="1:1" x14ac:dyDescent="0.2">
      <c r="A12222" t="s">
        <v>15593</v>
      </c>
    </row>
    <row r="12223" spans="1:1" x14ac:dyDescent="0.2">
      <c r="A12223" t="s">
        <v>15594</v>
      </c>
    </row>
    <row r="12224" spans="1:1" x14ac:dyDescent="0.2">
      <c r="A12224" t="s">
        <v>15595</v>
      </c>
    </row>
    <row r="12225" spans="1:1" x14ac:dyDescent="0.2">
      <c r="A12225" t="s">
        <v>15596</v>
      </c>
    </row>
    <row r="12226" spans="1:1" x14ac:dyDescent="0.2">
      <c r="A12226" t="s">
        <v>15597</v>
      </c>
    </row>
    <row r="12227" spans="1:1" x14ac:dyDescent="0.2">
      <c r="A12227" t="s">
        <v>15598</v>
      </c>
    </row>
    <row r="12228" spans="1:1" x14ac:dyDescent="0.2">
      <c r="A12228" t="s">
        <v>15599</v>
      </c>
    </row>
    <row r="12229" spans="1:1" x14ac:dyDescent="0.2">
      <c r="A12229" t="s">
        <v>15600</v>
      </c>
    </row>
    <row r="12230" spans="1:1" x14ac:dyDescent="0.2">
      <c r="A12230" t="s">
        <v>15601</v>
      </c>
    </row>
    <row r="12231" spans="1:1" x14ac:dyDescent="0.2">
      <c r="A12231" t="s">
        <v>15602</v>
      </c>
    </row>
    <row r="12232" spans="1:1" x14ac:dyDescent="0.2">
      <c r="A12232" t="s">
        <v>15603</v>
      </c>
    </row>
    <row r="12233" spans="1:1" x14ac:dyDescent="0.2">
      <c r="A12233" t="s">
        <v>15604</v>
      </c>
    </row>
    <row r="12234" spans="1:1" x14ac:dyDescent="0.2">
      <c r="A12234" t="s">
        <v>15605</v>
      </c>
    </row>
    <row r="12235" spans="1:1" x14ac:dyDescent="0.2">
      <c r="A12235" t="s">
        <v>15606</v>
      </c>
    </row>
    <row r="12236" spans="1:1" x14ac:dyDescent="0.2">
      <c r="A12236" t="s">
        <v>15607</v>
      </c>
    </row>
    <row r="12237" spans="1:1" x14ac:dyDescent="0.2">
      <c r="A12237" t="s">
        <v>15608</v>
      </c>
    </row>
    <row r="12238" spans="1:1" x14ac:dyDescent="0.2">
      <c r="A12238" t="s">
        <v>15609</v>
      </c>
    </row>
    <row r="12239" spans="1:1" x14ac:dyDescent="0.2">
      <c r="A12239" t="s">
        <v>15610</v>
      </c>
    </row>
    <row r="12240" spans="1:1" x14ac:dyDescent="0.2">
      <c r="A12240" t="s">
        <v>15611</v>
      </c>
    </row>
    <row r="12241" spans="1:1" x14ac:dyDescent="0.2">
      <c r="A12241" t="s">
        <v>15612</v>
      </c>
    </row>
    <row r="12242" spans="1:1" x14ac:dyDescent="0.2">
      <c r="A12242" t="s">
        <v>15613</v>
      </c>
    </row>
    <row r="12243" spans="1:1" x14ac:dyDescent="0.2">
      <c r="A12243" t="s">
        <v>15614</v>
      </c>
    </row>
    <row r="12244" spans="1:1" x14ac:dyDescent="0.2">
      <c r="A12244" t="s">
        <v>15615</v>
      </c>
    </row>
    <row r="12245" spans="1:1" x14ac:dyDescent="0.2">
      <c r="A12245" t="s">
        <v>15616</v>
      </c>
    </row>
    <row r="12246" spans="1:1" x14ac:dyDescent="0.2">
      <c r="A12246" t="s">
        <v>15617</v>
      </c>
    </row>
    <row r="12247" spans="1:1" x14ac:dyDescent="0.2">
      <c r="A12247" t="s">
        <v>15618</v>
      </c>
    </row>
    <row r="12248" spans="1:1" x14ac:dyDescent="0.2">
      <c r="A12248" t="s">
        <v>15619</v>
      </c>
    </row>
    <row r="12249" spans="1:1" x14ac:dyDescent="0.2">
      <c r="A12249" t="s">
        <v>15620</v>
      </c>
    </row>
    <row r="12250" spans="1:1" x14ac:dyDescent="0.2">
      <c r="A12250" t="s">
        <v>15621</v>
      </c>
    </row>
    <row r="12251" spans="1:1" x14ac:dyDescent="0.2">
      <c r="A12251" t="s">
        <v>15622</v>
      </c>
    </row>
    <row r="12252" spans="1:1" x14ac:dyDescent="0.2">
      <c r="A12252" t="s">
        <v>15623</v>
      </c>
    </row>
    <row r="12253" spans="1:1" x14ac:dyDescent="0.2">
      <c r="A12253" t="s">
        <v>15624</v>
      </c>
    </row>
    <row r="12254" spans="1:1" x14ac:dyDescent="0.2">
      <c r="A12254" t="s">
        <v>15625</v>
      </c>
    </row>
    <row r="12255" spans="1:1" x14ac:dyDescent="0.2">
      <c r="A12255" t="s">
        <v>15626</v>
      </c>
    </row>
    <row r="12256" spans="1:1" x14ac:dyDescent="0.2">
      <c r="A12256" t="s">
        <v>15627</v>
      </c>
    </row>
    <row r="12257" spans="1:1" x14ac:dyDescent="0.2">
      <c r="A12257" t="s">
        <v>15628</v>
      </c>
    </row>
    <row r="12258" spans="1:1" x14ac:dyDescent="0.2">
      <c r="A12258" t="s">
        <v>15629</v>
      </c>
    </row>
    <row r="12259" spans="1:1" x14ac:dyDescent="0.2">
      <c r="A12259" t="s">
        <v>15630</v>
      </c>
    </row>
    <row r="12260" spans="1:1" x14ac:dyDescent="0.2">
      <c r="A12260" t="s">
        <v>15631</v>
      </c>
    </row>
    <row r="12261" spans="1:1" x14ac:dyDescent="0.2">
      <c r="A12261" t="s">
        <v>15632</v>
      </c>
    </row>
    <row r="12262" spans="1:1" x14ac:dyDescent="0.2">
      <c r="A12262" t="s">
        <v>15633</v>
      </c>
    </row>
    <row r="12263" spans="1:1" x14ac:dyDescent="0.2">
      <c r="A12263" t="s">
        <v>15634</v>
      </c>
    </row>
    <row r="12264" spans="1:1" x14ac:dyDescent="0.2">
      <c r="A12264" t="s">
        <v>15635</v>
      </c>
    </row>
    <row r="12265" spans="1:1" x14ac:dyDescent="0.2">
      <c r="A12265" t="s">
        <v>15636</v>
      </c>
    </row>
    <row r="12266" spans="1:1" x14ac:dyDescent="0.2">
      <c r="A12266" t="s">
        <v>15637</v>
      </c>
    </row>
    <row r="12267" spans="1:1" x14ac:dyDescent="0.2">
      <c r="A12267" t="s">
        <v>15638</v>
      </c>
    </row>
    <row r="12268" spans="1:1" x14ac:dyDescent="0.2">
      <c r="A12268" t="s">
        <v>15639</v>
      </c>
    </row>
    <row r="12269" spans="1:1" x14ac:dyDescent="0.2">
      <c r="A12269" t="s">
        <v>15640</v>
      </c>
    </row>
    <row r="12270" spans="1:1" x14ac:dyDescent="0.2">
      <c r="A12270" t="s">
        <v>15641</v>
      </c>
    </row>
    <row r="12271" spans="1:1" x14ac:dyDescent="0.2">
      <c r="A12271" t="s">
        <v>15642</v>
      </c>
    </row>
    <row r="12272" spans="1:1" x14ac:dyDescent="0.2">
      <c r="A12272" t="s">
        <v>15643</v>
      </c>
    </row>
    <row r="12273" spans="1:1" x14ac:dyDescent="0.2">
      <c r="A12273" t="s">
        <v>15644</v>
      </c>
    </row>
    <row r="12274" spans="1:1" x14ac:dyDescent="0.2">
      <c r="A12274" t="s">
        <v>15645</v>
      </c>
    </row>
    <row r="12275" spans="1:1" x14ac:dyDescent="0.2">
      <c r="A12275" t="s">
        <v>15646</v>
      </c>
    </row>
    <row r="12276" spans="1:1" x14ac:dyDescent="0.2">
      <c r="A12276" t="s">
        <v>15647</v>
      </c>
    </row>
    <row r="12277" spans="1:1" x14ac:dyDescent="0.2">
      <c r="A12277" t="s">
        <v>15648</v>
      </c>
    </row>
    <row r="12278" spans="1:1" x14ac:dyDescent="0.2">
      <c r="A12278" t="s">
        <v>15649</v>
      </c>
    </row>
    <row r="12279" spans="1:1" x14ac:dyDescent="0.2">
      <c r="A12279" t="s">
        <v>15650</v>
      </c>
    </row>
    <row r="12280" spans="1:1" x14ac:dyDescent="0.2">
      <c r="A12280" t="s">
        <v>15651</v>
      </c>
    </row>
    <row r="12281" spans="1:1" x14ac:dyDescent="0.2">
      <c r="A12281" t="s">
        <v>15652</v>
      </c>
    </row>
    <row r="12282" spans="1:1" x14ac:dyDescent="0.2">
      <c r="A12282" t="s">
        <v>15653</v>
      </c>
    </row>
    <row r="12283" spans="1:1" x14ac:dyDescent="0.2">
      <c r="A12283" t="s">
        <v>15654</v>
      </c>
    </row>
    <row r="12284" spans="1:1" x14ac:dyDescent="0.2">
      <c r="A12284" t="s">
        <v>15655</v>
      </c>
    </row>
    <row r="12285" spans="1:1" x14ac:dyDescent="0.2">
      <c r="A12285" t="s">
        <v>15656</v>
      </c>
    </row>
    <row r="12286" spans="1:1" x14ac:dyDescent="0.2">
      <c r="A12286" t="s">
        <v>15657</v>
      </c>
    </row>
    <row r="12287" spans="1:1" x14ac:dyDescent="0.2">
      <c r="A12287" t="s">
        <v>15658</v>
      </c>
    </row>
    <row r="12288" spans="1:1" x14ac:dyDescent="0.2">
      <c r="A12288" t="s">
        <v>15659</v>
      </c>
    </row>
    <row r="12289" spans="1:1" x14ac:dyDescent="0.2">
      <c r="A12289" t="s">
        <v>15660</v>
      </c>
    </row>
    <row r="12290" spans="1:1" x14ac:dyDescent="0.2">
      <c r="A12290" t="s">
        <v>15661</v>
      </c>
    </row>
    <row r="12291" spans="1:1" x14ac:dyDescent="0.2">
      <c r="A12291" t="s">
        <v>15662</v>
      </c>
    </row>
    <row r="12292" spans="1:1" x14ac:dyDescent="0.2">
      <c r="A12292" t="s">
        <v>15663</v>
      </c>
    </row>
    <row r="12293" spans="1:1" x14ac:dyDescent="0.2">
      <c r="A12293" t="s">
        <v>15664</v>
      </c>
    </row>
    <row r="12294" spans="1:1" x14ac:dyDescent="0.2">
      <c r="A12294" t="s">
        <v>15665</v>
      </c>
    </row>
    <row r="12295" spans="1:1" x14ac:dyDescent="0.2">
      <c r="A12295" t="s">
        <v>15666</v>
      </c>
    </row>
    <row r="12296" spans="1:1" x14ac:dyDescent="0.2">
      <c r="A12296" t="s">
        <v>15667</v>
      </c>
    </row>
    <row r="12297" spans="1:1" x14ac:dyDescent="0.2">
      <c r="A12297" t="s">
        <v>15668</v>
      </c>
    </row>
    <row r="12298" spans="1:1" x14ac:dyDescent="0.2">
      <c r="A12298" t="s">
        <v>15669</v>
      </c>
    </row>
    <row r="12299" spans="1:1" x14ac:dyDescent="0.2">
      <c r="A12299" t="s">
        <v>15670</v>
      </c>
    </row>
    <row r="12300" spans="1:1" x14ac:dyDescent="0.2">
      <c r="A12300" t="s">
        <v>15671</v>
      </c>
    </row>
    <row r="12301" spans="1:1" x14ac:dyDescent="0.2">
      <c r="A12301" t="s">
        <v>15672</v>
      </c>
    </row>
    <row r="12302" spans="1:1" x14ac:dyDescent="0.2">
      <c r="A12302" t="s">
        <v>15673</v>
      </c>
    </row>
    <row r="12303" spans="1:1" x14ac:dyDescent="0.2">
      <c r="A12303" t="s">
        <v>15674</v>
      </c>
    </row>
    <row r="12304" spans="1:1" x14ac:dyDescent="0.2">
      <c r="A12304" t="s">
        <v>15675</v>
      </c>
    </row>
    <row r="12305" spans="1:1" x14ac:dyDescent="0.2">
      <c r="A12305" t="s">
        <v>15676</v>
      </c>
    </row>
    <row r="12306" spans="1:1" x14ac:dyDescent="0.2">
      <c r="A12306" t="s">
        <v>15677</v>
      </c>
    </row>
    <row r="12307" spans="1:1" x14ac:dyDescent="0.2">
      <c r="A12307" t="s">
        <v>15678</v>
      </c>
    </row>
    <row r="12308" spans="1:1" x14ac:dyDescent="0.2">
      <c r="A12308" t="s">
        <v>15679</v>
      </c>
    </row>
    <row r="12309" spans="1:1" x14ac:dyDescent="0.2">
      <c r="A12309" t="s">
        <v>15680</v>
      </c>
    </row>
    <row r="12310" spans="1:1" x14ac:dyDescent="0.2">
      <c r="A12310" t="s">
        <v>15681</v>
      </c>
    </row>
    <row r="12311" spans="1:1" x14ac:dyDescent="0.2">
      <c r="A12311" t="s">
        <v>15682</v>
      </c>
    </row>
    <row r="12312" spans="1:1" x14ac:dyDescent="0.2">
      <c r="A12312" t="s">
        <v>15683</v>
      </c>
    </row>
    <row r="12313" spans="1:1" x14ac:dyDescent="0.2">
      <c r="A12313" t="s">
        <v>15684</v>
      </c>
    </row>
    <row r="12314" spans="1:1" x14ac:dyDescent="0.2">
      <c r="A12314" t="s">
        <v>15685</v>
      </c>
    </row>
    <row r="12315" spans="1:1" x14ac:dyDescent="0.2">
      <c r="A12315" t="s">
        <v>15686</v>
      </c>
    </row>
    <row r="12316" spans="1:1" x14ac:dyDescent="0.2">
      <c r="A12316" t="s">
        <v>15687</v>
      </c>
    </row>
    <row r="12317" spans="1:1" x14ac:dyDescent="0.2">
      <c r="A12317" t="s">
        <v>15688</v>
      </c>
    </row>
    <row r="12318" spans="1:1" x14ac:dyDescent="0.2">
      <c r="A12318" t="s">
        <v>15689</v>
      </c>
    </row>
    <row r="12319" spans="1:1" x14ac:dyDescent="0.2">
      <c r="A12319" t="s">
        <v>15690</v>
      </c>
    </row>
    <row r="12320" spans="1:1" x14ac:dyDescent="0.2">
      <c r="A12320" t="s">
        <v>15691</v>
      </c>
    </row>
    <row r="12321" spans="1:1" x14ac:dyDescent="0.2">
      <c r="A12321" t="s">
        <v>15692</v>
      </c>
    </row>
    <row r="12322" spans="1:1" x14ac:dyDescent="0.2">
      <c r="A12322" t="s">
        <v>15693</v>
      </c>
    </row>
    <row r="12323" spans="1:1" x14ac:dyDescent="0.2">
      <c r="A12323" t="s">
        <v>15694</v>
      </c>
    </row>
    <row r="12324" spans="1:1" x14ac:dyDescent="0.2">
      <c r="A12324" t="s">
        <v>15695</v>
      </c>
    </row>
    <row r="12325" spans="1:1" x14ac:dyDescent="0.2">
      <c r="A12325" t="s">
        <v>15696</v>
      </c>
    </row>
    <row r="12326" spans="1:1" x14ac:dyDescent="0.2">
      <c r="A12326" t="s">
        <v>15697</v>
      </c>
    </row>
    <row r="12327" spans="1:1" x14ac:dyDescent="0.2">
      <c r="A12327" t="s">
        <v>15698</v>
      </c>
    </row>
    <row r="12328" spans="1:1" x14ac:dyDescent="0.2">
      <c r="A12328" t="s">
        <v>15699</v>
      </c>
    </row>
    <row r="12329" spans="1:1" x14ac:dyDescent="0.2">
      <c r="A12329" t="s">
        <v>15700</v>
      </c>
    </row>
    <row r="12330" spans="1:1" x14ac:dyDescent="0.2">
      <c r="A12330" t="s">
        <v>15701</v>
      </c>
    </row>
    <row r="12331" spans="1:1" x14ac:dyDescent="0.2">
      <c r="A12331" t="s">
        <v>15702</v>
      </c>
    </row>
    <row r="12332" spans="1:1" x14ac:dyDescent="0.2">
      <c r="A12332" t="s">
        <v>15703</v>
      </c>
    </row>
    <row r="12333" spans="1:1" x14ac:dyDescent="0.2">
      <c r="A12333" t="s">
        <v>15704</v>
      </c>
    </row>
    <row r="12334" spans="1:1" x14ac:dyDescent="0.2">
      <c r="A12334" t="s">
        <v>15705</v>
      </c>
    </row>
    <row r="12335" spans="1:1" x14ac:dyDescent="0.2">
      <c r="A12335" t="s">
        <v>15706</v>
      </c>
    </row>
    <row r="12336" spans="1:1" x14ac:dyDescent="0.2">
      <c r="A12336" t="s">
        <v>15707</v>
      </c>
    </row>
    <row r="12337" spans="1:1" x14ac:dyDescent="0.2">
      <c r="A12337" t="s">
        <v>15708</v>
      </c>
    </row>
    <row r="12338" spans="1:1" x14ac:dyDescent="0.2">
      <c r="A12338" t="s">
        <v>15709</v>
      </c>
    </row>
    <row r="12339" spans="1:1" x14ac:dyDescent="0.2">
      <c r="A12339" t="s">
        <v>15710</v>
      </c>
    </row>
    <row r="12340" spans="1:1" x14ac:dyDescent="0.2">
      <c r="A12340" t="s">
        <v>15711</v>
      </c>
    </row>
    <row r="12341" spans="1:1" x14ac:dyDescent="0.2">
      <c r="A12341" t="s">
        <v>15712</v>
      </c>
    </row>
    <row r="12342" spans="1:1" x14ac:dyDescent="0.2">
      <c r="A12342" t="s">
        <v>15713</v>
      </c>
    </row>
    <row r="12343" spans="1:1" x14ac:dyDescent="0.2">
      <c r="A12343" t="s">
        <v>15714</v>
      </c>
    </row>
    <row r="12344" spans="1:1" x14ac:dyDescent="0.2">
      <c r="A12344" t="s">
        <v>15715</v>
      </c>
    </row>
    <row r="12345" spans="1:1" x14ac:dyDescent="0.2">
      <c r="A12345" t="s">
        <v>15716</v>
      </c>
    </row>
    <row r="12346" spans="1:1" x14ac:dyDescent="0.2">
      <c r="A12346" t="s">
        <v>15717</v>
      </c>
    </row>
    <row r="12347" spans="1:1" x14ac:dyDescent="0.2">
      <c r="A12347" t="s">
        <v>15718</v>
      </c>
    </row>
    <row r="12348" spans="1:1" x14ac:dyDescent="0.2">
      <c r="A12348" t="s">
        <v>15719</v>
      </c>
    </row>
    <row r="12349" spans="1:1" x14ac:dyDescent="0.2">
      <c r="A12349" t="s">
        <v>15720</v>
      </c>
    </row>
    <row r="12350" spans="1:1" x14ac:dyDescent="0.2">
      <c r="A12350" t="s">
        <v>15721</v>
      </c>
    </row>
    <row r="12351" spans="1:1" x14ac:dyDescent="0.2">
      <c r="A12351" t="s">
        <v>15722</v>
      </c>
    </row>
    <row r="12352" spans="1:1" x14ac:dyDescent="0.2">
      <c r="A12352" t="s">
        <v>15723</v>
      </c>
    </row>
    <row r="12353" spans="1:1" x14ac:dyDescent="0.2">
      <c r="A12353" t="s">
        <v>15724</v>
      </c>
    </row>
    <row r="12354" spans="1:1" x14ac:dyDescent="0.2">
      <c r="A12354" t="s">
        <v>15725</v>
      </c>
    </row>
    <row r="12355" spans="1:1" x14ac:dyDescent="0.2">
      <c r="A12355" t="s">
        <v>15726</v>
      </c>
    </row>
    <row r="12356" spans="1:1" x14ac:dyDescent="0.2">
      <c r="A12356" t="s">
        <v>15727</v>
      </c>
    </row>
    <row r="12357" spans="1:1" x14ac:dyDescent="0.2">
      <c r="A12357" t="s">
        <v>15728</v>
      </c>
    </row>
    <row r="12358" spans="1:1" x14ac:dyDescent="0.2">
      <c r="A12358" t="s">
        <v>15729</v>
      </c>
    </row>
    <row r="12359" spans="1:1" x14ac:dyDescent="0.2">
      <c r="A12359" t="s">
        <v>15730</v>
      </c>
    </row>
    <row r="12360" spans="1:1" x14ac:dyDescent="0.2">
      <c r="A12360" t="s">
        <v>15731</v>
      </c>
    </row>
    <row r="12361" spans="1:1" x14ac:dyDescent="0.2">
      <c r="A12361" t="s">
        <v>15732</v>
      </c>
    </row>
    <row r="12362" spans="1:1" x14ac:dyDescent="0.2">
      <c r="A12362" t="s">
        <v>15733</v>
      </c>
    </row>
    <row r="12363" spans="1:1" x14ac:dyDescent="0.2">
      <c r="A12363" t="s">
        <v>15734</v>
      </c>
    </row>
    <row r="12364" spans="1:1" x14ac:dyDescent="0.2">
      <c r="A12364" t="s">
        <v>15735</v>
      </c>
    </row>
    <row r="12365" spans="1:1" x14ac:dyDescent="0.2">
      <c r="A12365" t="s">
        <v>15736</v>
      </c>
    </row>
    <row r="12366" spans="1:1" x14ac:dyDescent="0.2">
      <c r="A12366" t="s">
        <v>15737</v>
      </c>
    </row>
    <row r="12367" spans="1:1" x14ac:dyDescent="0.2">
      <c r="A12367" t="s">
        <v>15738</v>
      </c>
    </row>
    <row r="12368" spans="1:1" x14ac:dyDescent="0.2">
      <c r="A12368" t="s">
        <v>15739</v>
      </c>
    </row>
    <row r="12369" spans="1:1" x14ac:dyDescent="0.2">
      <c r="A12369" t="s">
        <v>15740</v>
      </c>
    </row>
    <row r="12370" spans="1:1" x14ac:dyDescent="0.2">
      <c r="A12370" t="s">
        <v>15741</v>
      </c>
    </row>
    <row r="12371" spans="1:1" x14ac:dyDescent="0.2">
      <c r="A12371" t="s">
        <v>15742</v>
      </c>
    </row>
    <row r="12372" spans="1:1" x14ac:dyDescent="0.2">
      <c r="A12372" t="s">
        <v>15743</v>
      </c>
    </row>
    <row r="12373" spans="1:1" x14ac:dyDescent="0.2">
      <c r="A12373" t="s">
        <v>15744</v>
      </c>
    </row>
    <row r="12374" spans="1:1" x14ac:dyDescent="0.2">
      <c r="A12374" t="s">
        <v>15745</v>
      </c>
    </row>
    <row r="12375" spans="1:1" x14ac:dyDescent="0.2">
      <c r="A12375" t="s">
        <v>15746</v>
      </c>
    </row>
    <row r="12376" spans="1:1" x14ac:dyDescent="0.2">
      <c r="A12376" t="s">
        <v>15747</v>
      </c>
    </row>
    <row r="12377" spans="1:1" x14ac:dyDescent="0.2">
      <c r="A12377" t="s">
        <v>15748</v>
      </c>
    </row>
    <row r="12378" spans="1:1" x14ac:dyDescent="0.2">
      <c r="A12378" t="s">
        <v>15749</v>
      </c>
    </row>
    <row r="12379" spans="1:1" x14ac:dyDescent="0.2">
      <c r="A12379" t="s">
        <v>15750</v>
      </c>
    </row>
    <row r="12380" spans="1:1" x14ac:dyDescent="0.2">
      <c r="A12380" t="s">
        <v>15751</v>
      </c>
    </row>
    <row r="12381" spans="1:1" x14ac:dyDescent="0.2">
      <c r="A12381" t="s">
        <v>15752</v>
      </c>
    </row>
    <row r="12382" spans="1:1" x14ac:dyDescent="0.2">
      <c r="A12382" t="s">
        <v>15753</v>
      </c>
    </row>
    <row r="12383" spans="1:1" x14ac:dyDescent="0.2">
      <c r="A12383" t="s">
        <v>15754</v>
      </c>
    </row>
    <row r="12384" spans="1:1" x14ac:dyDescent="0.2">
      <c r="A12384" t="s">
        <v>15755</v>
      </c>
    </row>
    <row r="12385" spans="1:1" x14ac:dyDescent="0.2">
      <c r="A12385" t="s">
        <v>15756</v>
      </c>
    </row>
    <row r="12386" spans="1:1" x14ac:dyDescent="0.2">
      <c r="A12386" t="s">
        <v>15757</v>
      </c>
    </row>
    <row r="12387" spans="1:1" x14ac:dyDescent="0.2">
      <c r="A12387" t="s">
        <v>15758</v>
      </c>
    </row>
    <row r="12388" spans="1:1" x14ac:dyDescent="0.2">
      <c r="A12388" t="s">
        <v>15759</v>
      </c>
    </row>
    <row r="12389" spans="1:1" x14ac:dyDescent="0.2">
      <c r="A12389" t="s">
        <v>15760</v>
      </c>
    </row>
    <row r="12390" spans="1:1" x14ac:dyDescent="0.2">
      <c r="A12390" t="s">
        <v>15761</v>
      </c>
    </row>
    <row r="12391" spans="1:1" x14ac:dyDescent="0.2">
      <c r="A12391" t="s">
        <v>15762</v>
      </c>
    </row>
    <row r="12392" spans="1:1" x14ac:dyDescent="0.2">
      <c r="A12392" t="s">
        <v>15763</v>
      </c>
    </row>
    <row r="12393" spans="1:1" x14ac:dyDescent="0.2">
      <c r="A12393" t="s">
        <v>15764</v>
      </c>
    </row>
    <row r="12394" spans="1:1" x14ac:dyDescent="0.2">
      <c r="A12394" t="s">
        <v>15765</v>
      </c>
    </row>
    <row r="12395" spans="1:1" x14ac:dyDescent="0.2">
      <c r="A12395" t="s">
        <v>15766</v>
      </c>
    </row>
    <row r="12396" spans="1:1" x14ac:dyDescent="0.2">
      <c r="A12396" t="s">
        <v>15767</v>
      </c>
    </row>
    <row r="12397" spans="1:1" x14ac:dyDescent="0.2">
      <c r="A12397" t="s">
        <v>15768</v>
      </c>
    </row>
    <row r="12398" spans="1:1" x14ac:dyDescent="0.2">
      <c r="A12398" t="s">
        <v>15769</v>
      </c>
    </row>
    <row r="12399" spans="1:1" x14ac:dyDescent="0.2">
      <c r="A12399" t="s">
        <v>15770</v>
      </c>
    </row>
    <row r="12400" spans="1:1" x14ac:dyDescent="0.2">
      <c r="A12400" t="s">
        <v>15771</v>
      </c>
    </row>
    <row r="12401" spans="1:1" x14ac:dyDescent="0.2">
      <c r="A12401" t="s">
        <v>15772</v>
      </c>
    </row>
    <row r="12402" spans="1:1" x14ac:dyDescent="0.2">
      <c r="A12402" t="s">
        <v>15773</v>
      </c>
    </row>
    <row r="12403" spans="1:1" x14ac:dyDescent="0.2">
      <c r="A12403" t="s">
        <v>15774</v>
      </c>
    </row>
    <row r="12404" spans="1:1" x14ac:dyDescent="0.2">
      <c r="A12404" t="s">
        <v>15775</v>
      </c>
    </row>
    <row r="12405" spans="1:1" x14ac:dyDescent="0.2">
      <c r="A12405" t="s">
        <v>15776</v>
      </c>
    </row>
    <row r="12406" spans="1:1" x14ac:dyDescent="0.2">
      <c r="A12406" t="s">
        <v>15777</v>
      </c>
    </row>
    <row r="12407" spans="1:1" x14ac:dyDescent="0.2">
      <c r="A12407" t="s">
        <v>15778</v>
      </c>
    </row>
    <row r="12408" spans="1:1" x14ac:dyDescent="0.2">
      <c r="A12408" t="s">
        <v>15779</v>
      </c>
    </row>
    <row r="12409" spans="1:1" x14ac:dyDescent="0.2">
      <c r="A12409" t="s">
        <v>15780</v>
      </c>
    </row>
    <row r="12410" spans="1:1" x14ac:dyDescent="0.2">
      <c r="A12410" t="s">
        <v>15781</v>
      </c>
    </row>
    <row r="12411" spans="1:1" x14ac:dyDescent="0.2">
      <c r="A12411" t="s">
        <v>15782</v>
      </c>
    </row>
    <row r="12412" spans="1:1" x14ac:dyDescent="0.2">
      <c r="A12412" t="s">
        <v>15783</v>
      </c>
    </row>
    <row r="12413" spans="1:1" x14ac:dyDescent="0.2">
      <c r="A12413" t="s">
        <v>15784</v>
      </c>
    </row>
    <row r="12414" spans="1:1" x14ac:dyDescent="0.2">
      <c r="A12414" t="s">
        <v>15785</v>
      </c>
    </row>
    <row r="12415" spans="1:1" x14ac:dyDescent="0.2">
      <c r="A12415" t="s">
        <v>15786</v>
      </c>
    </row>
    <row r="12416" spans="1:1" x14ac:dyDescent="0.2">
      <c r="A12416" t="s">
        <v>15787</v>
      </c>
    </row>
    <row r="12417" spans="1:1" x14ac:dyDescent="0.2">
      <c r="A12417" t="s">
        <v>15788</v>
      </c>
    </row>
    <row r="12418" spans="1:1" x14ac:dyDescent="0.2">
      <c r="A12418" t="s">
        <v>15789</v>
      </c>
    </row>
    <row r="12419" spans="1:1" x14ac:dyDescent="0.2">
      <c r="A12419" t="s">
        <v>15790</v>
      </c>
    </row>
    <row r="12420" spans="1:1" x14ac:dyDescent="0.2">
      <c r="A12420" t="s">
        <v>15791</v>
      </c>
    </row>
    <row r="12421" spans="1:1" x14ac:dyDescent="0.2">
      <c r="A12421" t="s">
        <v>15792</v>
      </c>
    </row>
    <row r="12422" spans="1:1" x14ac:dyDescent="0.2">
      <c r="A12422" t="s">
        <v>15793</v>
      </c>
    </row>
    <row r="12423" spans="1:1" x14ac:dyDescent="0.2">
      <c r="A12423" t="s">
        <v>15794</v>
      </c>
    </row>
    <row r="12424" spans="1:1" x14ac:dyDescent="0.2">
      <c r="A12424" t="s">
        <v>15795</v>
      </c>
    </row>
    <row r="12425" spans="1:1" x14ac:dyDescent="0.2">
      <c r="A12425" t="s">
        <v>15796</v>
      </c>
    </row>
    <row r="12426" spans="1:1" x14ac:dyDescent="0.2">
      <c r="A12426" t="s">
        <v>15797</v>
      </c>
    </row>
    <row r="12427" spans="1:1" x14ac:dyDescent="0.2">
      <c r="A12427" t="s">
        <v>15798</v>
      </c>
    </row>
    <row r="12428" spans="1:1" x14ac:dyDescent="0.2">
      <c r="A12428" t="s">
        <v>15799</v>
      </c>
    </row>
    <row r="12429" spans="1:1" x14ac:dyDescent="0.2">
      <c r="A12429" t="s">
        <v>15800</v>
      </c>
    </row>
    <row r="12430" spans="1:1" x14ac:dyDescent="0.2">
      <c r="A12430" t="s">
        <v>15801</v>
      </c>
    </row>
    <row r="12431" spans="1:1" x14ac:dyDescent="0.2">
      <c r="A12431" t="s">
        <v>15802</v>
      </c>
    </row>
    <row r="12432" spans="1:1" x14ac:dyDescent="0.2">
      <c r="A12432" t="s">
        <v>15803</v>
      </c>
    </row>
    <row r="12433" spans="1:1" x14ac:dyDescent="0.2">
      <c r="A12433" t="s">
        <v>15804</v>
      </c>
    </row>
    <row r="12434" spans="1:1" x14ac:dyDescent="0.2">
      <c r="A12434" t="s">
        <v>15805</v>
      </c>
    </row>
    <row r="12435" spans="1:1" x14ac:dyDescent="0.2">
      <c r="A12435" t="s">
        <v>15806</v>
      </c>
    </row>
    <row r="12436" spans="1:1" x14ac:dyDescent="0.2">
      <c r="A12436" t="s">
        <v>15807</v>
      </c>
    </row>
    <row r="12437" spans="1:1" x14ac:dyDescent="0.2">
      <c r="A12437" t="s">
        <v>15808</v>
      </c>
    </row>
    <row r="12438" spans="1:1" x14ac:dyDescent="0.2">
      <c r="A12438" t="s">
        <v>15809</v>
      </c>
    </row>
    <row r="12439" spans="1:1" x14ac:dyDescent="0.2">
      <c r="A12439" t="s">
        <v>15810</v>
      </c>
    </row>
    <row r="12440" spans="1:1" x14ac:dyDescent="0.2">
      <c r="A12440" t="s">
        <v>15811</v>
      </c>
    </row>
    <row r="12441" spans="1:1" x14ac:dyDescent="0.2">
      <c r="A12441" t="s">
        <v>15812</v>
      </c>
    </row>
    <row r="12442" spans="1:1" x14ac:dyDescent="0.2">
      <c r="A12442" t="s">
        <v>15813</v>
      </c>
    </row>
    <row r="12443" spans="1:1" x14ac:dyDescent="0.2">
      <c r="A12443" t="s">
        <v>15814</v>
      </c>
    </row>
    <row r="12444" spans="1:1" x14ac:dyDescent="0.2">
      <c r="A12444" t="s">
        <v>15815</v>
      </c>
    </row>
    <row r="12445" spans="1:1" x14ac:dyDescent="0.2">
      <c r="A12445" t="s">
        <v>15816</v>
      </c>
    </row>
    <row r="12446" spans="1:1" x14ac:dyDescent="0.2">
      <c r="A12446" t="s">
        <v>15817</v>
      </c>
    </row>
    <row r="12447" spans="1:1" x14ac:dyDescent="0.2">
      <c r="A12447" t="s">
        <v>15818</v>
      </c>
    </row>
    <row r="12448" spans="1:1" x14ac:dyDescent="0.2">
      <c r="A12448" t="s">
        <v>15819</v>
      </c>
    </row>
    <row r="12449" spans="1:1" x14ac:dyDescent="0.2">
      <c r="A12449" t="s">
        <v>15820</v>
      </c>
    </row>
    <row r="12450" spans="1:1" x14ac:dyDescent="0.2">
      <c r="A12450" t="s">
        <v>15821</v>
      </c>
    </row>
    <row r="12451" spans="1:1" x14ac:dyDescent="0.2">
      <c r="A12451" t="s">
        <v>15822</v>
      </c>
    </row>
    <row r="12452" spans="1:1" x14ac:dyDescent="0.2">
      <c r="A12452" t="s">
        <v>15823</v>
      </c>
    </row>
    <row r="12453" spans="1:1" x14ac:dyDescent="0.2">
      <c r="A12453" t="s">
        <v>15824</v>
      </c>
    </row>
    <row r="12454" spans="1:1" x14ac:dyDescent="0.2">
      <c r="A12454" t="s">
        <v>15825</v>
      </c>
    </row>
    <row r="12455" spans="1:1" x14ac:dyDescent="0.2">
      <c r="A12455" t="s">
        <v>15826</v>
      </c>
    </row>
    <row r="12456" spans="1:1" x14ac:dyDescent="0.2">
      <c r="A12456" t="s">
        <v>15827</v>
      </c>
    </row>
    <row r="12457" spans="1:1" x14ac:dyDescent="0.2">
      <c r="A12457" t="s">
        <v>15828</v>
      </c>
    </row>
    <row r="12458" spans="1:1" x14ac:dyDescent="0.2">
      <c r="A12458" t="s">
        <v>15829</v>
      </c>
    </row>
    <row r="12459" spans="1:1" x14ac:dyDescent="0.2">
      <c r="A12459" t="s">
        <v>15830</v>
      </c>
    </row>
    <row r="12460" spans="1:1" x14ac:dyDescent="0.2">
      <c r="A12460" t="s">
        <v>15831</v>
      </c>
    </row>
    <row r="12461" spans="1:1" x14ac:dyDescent="0.2">
      <c r="A12461" t="s">
        <v>15832</v>
      </c>
    </row>
    <row r="12462" spans="1:1" x14ac:dyDescent="0.2">
      <c r="A12462" t="s">
        <v>15833</v>
      </c>
    </row>
    <row r="12463" spans="1:1" x14ac:dyDescent="0.2">
      <c r="A12463" t="s">
        <v>15834</v>
      </c>
    </row>
    <row r="12464" spans="1:1" x14ac:dyDescent="0.2">
      <c r="A12464" t="s">
        <v>15835</v>
      </c>
    </row>
    <row r="12465" spans="1:1" x14ac:dyDescent="0.2">
      <c r="A12465" t="s">
        <v>15836</v>
      </c>
    </row>
    <row r="12466" spans="1:1" x14ac:dyDescent="0.2">
      <c r="A12466" t="s">
        <v>15837</v>
      </c>
    </row>
    <row r="12467" spans="1:1" x14ac:dyDescent="0.2">
      <c r="A12467" t="s">
        <v>15838</v>
      </c>
    </row>
    <row r="12468" spans="1:1" x14ac:dyDescent="0.2">
      <c r="A12468" t="s">
        <v>15839</v>
      </c>
    </row>
    <row r="12469" spans="1:1" x14ac:dyDescent="0.2">
      <c r="A12469" t="s">
        <v>15840</v>
      </c>
    </row>
    <row r="12470" spans="1:1" x14ac:dyDescent="0.2">
      <c r="A12470" t="s">
        <v>15841</v>
      </c>
    </row>
    <row r="12471" spans="1:1" x14ac:dyDescent="0.2">
      <c r="A12471" t="s">
        <v>15842</v>
      </c>
    </row>
    <row r="12472" spans="1:1" x14ac:dyDescent="0.2">
      <c r="A12472" t="s">
        <v>15843</v>
      </c>
    </row>
    <row r="12473" spans="1:1" x14ac:dyDescent="0.2">
      <c r="A12473" t="s">
        <v>15844</v>
      </c>
    </row>
    <row r="12474" spans="1:1" x14ac:dyDescent="0.2">
      <c r="A12474" t="s">
        <v>15845</v>
      </c>
    </row>
    <row r="12475" spans="1:1" x14ac:dyDescent="0.2">
      <c r="A12475" t="s">
        <v>15846</v>
      </c>
    </row>
    <row r="12476" spans="1:1" x14ac:dyDescent="0.2">
      <c r="A12476" t="s">
        <v>15847</v>
      </c>
    </row>
    <row r="12477" spans="1:1" x14ac:dyDescent="0.2">
      <c r="A12477" t="s">
        <v>15848</v>
      </c>
    </row>
    <row r="12478" spans="1:1" x14ac:dyDescent="0.2">
      <c r="A12478" t="s">
        <v>15849</v>
      </c>
    </row>
    <row r="12479" spans="1:1" x14ac:dyDescent="0.2">
      <c r="A12479" t="s">
        <v>15850</v>
      </c>
    </row>
    <row r="12480" spans="1:1" x14ac:dyDescent="0.2">
      <c r="A12480" t="s">
        <v>15851</v>
      </c>
    </row>
    <row r="12481" spans="1:1" x14ac:dyDescent="0.2">
      <c r="A12481" t="s">
        <v>15852</v>
      </c>
    </row>
    <row r="12482" spans="1:1" x14ac:dyDescent="0.2">
      <c r="A12482" t="s">
        <v>15853</v>
      </c>
    </row>
    <row r="12483" spans="1:1" x14ac:dyDescent="0.2">
      <c r="A12483" t="s">
        <v>15854</v>
      </c>
    </row>
    <row r="12484" spans="1:1" x14ac:dyDescent="0.2">
      <c r="A12484" t="s">
        <v>15855</v>
      </c>
    </row>
    <row r="12485" spans="1:1" x14ac:dyDescent="0.2">
      <c r="A12485" t="s">
        <v>15856</v>
      </c>
    </row>
    <row r="12486" spans="1:1" x14ac:dyDescent="0.2">
      <c r="A12486" t="s">
        <v>15857</v>
      </c>
    </row>
    <row r="12487" spans="1:1" x14ac:dyDescent="0.2">
      <c r="A12487" t="s">
        <v>15858</v>
      </c>
    </row>
    <row r="12488" spans="1:1" x14ac:dyDescent="0.2">
      <c r="A12488" t="s">
        <v>15859</v>
      </c>
    </row>
    <row r="12489" spans="1:1" x14ac:dyDescent="0.2">
      <c r="A12489" t="s">
        <v>15860</v>
      </c>
    </row>
    <row r="12490" spans="1:1" x14ac:dyDescent="0.2">
      <c r="A12490" t="s">
        <v>15861</v>
      </c>
    </row>
    <row r="12491" spans="1:1" x14ac:dyDescent="0.2">
      <c r="A12491" t="s">
        <v>15862</v>
      </c>
    </row>
    <row r="12492" spans="1:1" x14ac:dyDescent="0.2">
      <c r="A12492" t="s">
        <v>15863</v>
      </c>
    </row>
    <row r="12493" spans="1:1" x14ac:dyDescent="0.2">
      <c r="A12493" t="s">
        <v>15864</v>
      </c>
    </row>
    <row r="12494" spans="1:1" x14ac:dyDescent="0.2">
      <c r="A12494" t="s">
        <v>15865</v>
      </c>
    </row>
    <row r="12495" spans="1:1" x14ac:dyDescent="0.2">
      <c r="A12495" t="s">
        <v>15866</v>
      </c>
    </row>
    <row r="12496" spans="1:1" x14ac:dyDescent="0.2">
      <c r="A12496" t="s">
        <v>15867</v>
      </c>
    </row>
    <row r="12497" spans="1:1" x14ac:dyDescent="0.2">
      <c r="A12497" t="s">
        <v>15868</v>
      </c>
    </row>
    <row r="12498" spans="1:1" x14ac:dyDescent="0.2">
      <c r="A12498" t="s">
        <v>15869</v>
      </c>
    </row>
    <row r="12499" spans="1:1" x14ac:dyDescent="0.2">
      <c r="A12499" t="s">
        <v>15870</v>
      </c>
    </row>
    <row r="12500" spans="1:1" x14ac:dyDescent="0.2">
      <c r="A12500" t="s">
        <v>15871</v>
      </c>
    </row>
    <row r="12501" spans="1:1" x14ac:dyDescent="0.2">
      <c r="A12501" t="s">
        <v>15872</v>
      </c>
    </row>
    <row r="12502" spans="1:1" x14ac:dyDescent="0.2">
      <c r="A12502" t="s">
        <v>15873</v>
      </c>
    </row>
    <row r="12503" spans="1:1" x14ac:dyDescent="0.2">
      <c r="A12503" t="s">
        <v>15874</v>
      </c>
    </row>
    <row r="12504" spans="1:1" x14ac:dyDescent="0.2">
      <c r="A12504" t="s">
        <v>15875</v>
      </c>
    </row>
    <row r="12505" spans="1:1" x14ac:dyDescent="0.2">
      <c r="A12505" t="s">
        <v>15876</v>
      </c>
    </row>
    <row r="12506" spans="1:1" x14ac:dyDescent="0.2">
      <c r="A12506" t="s">
        <v>15877</v>
      </c>
    </row>
    <row r="12507" spans="1:1" x14ac:dyDescent="0.2">
      <c r="A12507" t="s">
        <v>15878</v>
      </c>
    </row>
    <row r="12508" spans="1:1" x14ac:dyDescent="0.2">
      <c r="A12508" t="s">
        <v>15879</v>
      </c>
    </row>
    <row r="12509" spans="1:1" x14ac:dyDescent="0.2">
      <c r="A12509" t="s">
        <v>15880</v>
      </c>
    </row>
    <row r="12510" spans="1:1" x14ac:dyDescent="0.2">
      <c r="A12510" t="s">
        <v>15881</v>
      </c>
    </row>
    <row r="12511" spans="1:1" x14ac:dyDescent="0.2">
      <c r="A12511" t="s">
        <v>15882</v>
      </c>
    </row>
    <row r="12512" spans="1:1" x14ac:dyDescent="0.2">
      <c r="A12512" t="s">
        <v>15883</v>
      </c>
    </row>
    <row r="12513" spans="1:1" x14ac:dyDescent="0.2">
      <c r="A12513" t="s">
        <v>15884</v>
      </c>
    </row>
    <row r="12514" spans="1:1" x14ac:dyDescent="0.2">
      <c r="A12514" t="s">
        <v>15885</v>
      </c>
    </row>
    <row r="12515" spans="1:1" x14ac:dyDescent="0.2">
      <c r="A12515" t="s">
        <v>15886</v>
      </c>
    </row>
    <row r="12516" spans="1:1" x14ac:dyDescent="0.2">
      <c r="A12516" t="s">
        <v>15887</v>
      </c>
    </row>
    <row r="12517" spans="1:1" x14ac:dyDescent="0.2">
      <c r="A12517" t="s">
        <v>15888</v>
      </c>
    </row>
    <row r="12518" spans="1:1" x14ac:dyDescent="0.2">
      <c r="A12518" t="s">
        <v>15889</v>
      </c>
    </row>
    <row r="12519" spans="1:1" x14ac:dyDescent="0.2">
      <c r="A12519" t="s">
        <v>15890</v>
      </c>
    </row>
    <row r="12520" spans="1:1" x14ac:dyDescent="0.2">
      <c r="A12520" t="s">
        <v>15891</v>
      </c>
    </row>
    <row r="12521" spans="1:1" x14ac:dyDescent="0.2">
      <c r="A12521" t="s">
        <v>15892</v>
      </c>
    </row>
    <row r="12522" spans="1:1" x14ac:dyDescent="0.2">
      <c r="A12522" t="s">
        <v>15893</v>
      </c>
    </row>
    <row r="12523" spans="1:1" x14ac:dyDescent="0.2">
      <c r="A12523" t="s">
        <v>15894</v>
      </c>
    </row>
    <row r="12524" spans="1:1" x14ac:dyDescent="0.2">
      <c r="A12524" t="s">
        <v>15895</v>
      </c>
    </row>
    <row r="12525" spans="1:1" x14ac:dyDescent="0.2">
      <c r="A12525" t="s">
        <v>15896</v>
      </c>
    </row>
    <row r="12526" spans="1:1" x14ac:dyDescent="0.2">
      <c r="A12526" t="s">
        <v>15897</v>
      </c>
    </row>
    <row r="12527" spans="1:1" x14ac:dyDescent="0.2">
      <c r="A12527" t="s">
        <v>15898</v>
      </c>
    </row>
    <row r="12528" spans="1:1" x14ac:dyDescent="0.2">
      <c r="A12528" t="s">
        <v>15899</v>
      </c>
    </row>
    <row r="12529" spans="1:1" x14ac:dyDescent="0.2">
      <c r="A12529" t="s">
        <v>15900</v>
      </c>
    </row>
    <row r="12530" spans="1:1" x14ac:dyDescent="0.2">
      <c r="A12530" t="s">
        <v>15901</v>
      </c>
    </row>
    <row r="12531" spans="1:1" x14ac:dyDescent="0.2">
      <c r="A12531" t="s">
        <v>15902</v>
      </c>
    </row>
    <row r="12532" spans="1:1" x14ac:dyDescent="0.2">
      <c r="A12532" t="s">
        <v>15903</v>
      </c>
    </row>
    <row r="12533" spans="1:1" x14ac:dyDescent="0.2">
      <c r="A12533" t="s">
        <v>15904</v>
      </c>
    </row>
    <row r="12534" spans="1:1" x14ac:dyDescent="0.2">
      <c r="A12534" t="s">
        <v>15905</v>
      </c>
    </row>
    <row r="12535" spans="1:1" x14ac:dyDescent="0.2">
      <c r="A12535" t="s">
        <v>15906</v>
      </c>
    </row>
    <row r="12536" spans="1:1" x14ac:dyDescent="0.2">
      <c r="A12536" t="s">
        <v>15907</v>
      </c>
    </row>
    <row r="12537" spans="1:1" x14ac:dyDescent="0.2">
      <c r="A12537" t="s">
        <v>15908</v>
      </c>
    </row>
    <row r="12538" spans="1:1" x14ac:dyDescent="0.2">
      <c r="A12538" t="s">
        <v>15909</v>
      </c>
    </row>
    <row r="12539" spans="1:1" x14ac:dyDescent="0.2">
      <c r="A12539" t="s">
        <v>15910</v>
      </c>
    </row>
    <row r="12540" spans="1:1" x14ac:dyDescent="0.2">
      <c r="A12540" t="s">
        <v>15911</v>
      </c>
    </row>
    <row r="12541" spans="1:1" x14ac:dyDescent="0.2">
      <c r="A12541" t="s">
        <v>15912</v>
      </c>
    </row>
    <row r="12542" spans="1:1" x14ac:dyDescent="0.2">
      <c r="A12542" t="s">
        <v>15913</v>
      </c>
    </row>
    <row r="12543" spans="1:1" x14ac:dyDescent="0.2">
      <c r="A12543" t="s">
        <v>15914</v>
      </c>
    </row>
    <row r="12544" spans="1:1" x14ac:dyDescent="0.2">
      <c r="A12544" t="s">
        <v>15915</v>
      </c>
    </row>
    <row r="12545" spans="1:1" x14ac:dyDescent="0.2">
      <c r="A12545" t="s">
        <v>15916</v>
      </c>
    </row>
    <row r="12546" spans="1:1" x14ac:dyDescent="0.2">
      <c r="A12546" t="s">
        <v>15917</v>
      </c>
    </row>
    <row r="12547" spans="1:1" x14ac:dyDescent="0.2">
      <c r="A12547" t="s">
        <v>15918</v>
      </c>
    </row>
    <row r="12548" spans="1:1" x14ac:dyDescent="0.2">
      <c r="A12548" t="s">
        <v>15919</v>
      </c>
    </row>
    <row r="12549" spans="1:1" x14ac:dyDescent="0.2">
      <c r="A12549" t="s">
        <v>15920</v>
      </c>
    </row>
    <row r="12550" spans="1:1" x14ac:dyDescent="0.2">
      <c r="A12550" t="s">
        <v>15921</v>
      </c>
    </row>
    <row r="12551" spans="1:1" x14ac:dyDescent="0.2">
      <c r="A12551" t="s">
        <v>15922</v>
      </c>
    </row>
    <row r="12552" spans="1:1" x14ac:dyDescent="0.2">
      <c r="A12552" t="s">
        <v>15923</v>
      </c>
    </row>
    <row r="12553" spans="1:1" x14ac:dyDescent="0.2">
      <c r="A12553" t="s">
        <v>15924</v>
      </c>
    </row>
    <row r="12554" spans="1:1" x14ac:dyDescent="0.2">
      <c r="A12554" t="s">
        <v>15925</v>
      </c>
    </row>
    <row r="12555" spans="1:1" x14ac:dyDescent="0.2">
      <c r="A12555" t="s">
        <v>15926</v>
      </c>
    </row>
    <row r="12556" spans="1:1" x14ac:dyDescent="0.2">
      <c r="A12556" t="s">
        <v>15927</v>
      </c>
    </row>
    <row r="12557" spans="1:1" x14ac:dyDescent="0.2">
      <c r="A12557" t="s">
        <v>15928</v>
      </c>
    </row>
    <row r="12558" spans="1:1" x14ac:dyDescent="0.2">
      <c r="A12558" t="s">
        <v>15929</v>
      </c>
    </row>
    <row r="12559" spans="1:1" x14ac:dyDescent="0.2">
      <c r="A12559" t="s">
        <v>15930</v>
      </c>
    </row>
    <row r="12560" spans="1:1" x14ac:dyDescent="0.2">
      <c r="A12560" t="s">
        <v>15931</v>
      </c>
    </row>
    <row r="12561" spans="1:1" x14ac:dyDescent="0.2">
      <c r="A12561" t="s">
        <v>15932</v>
      </c>
    </row>
    <row r="12562" spans="1:1" x14ac:dyDescent="0.2">
      <c r="A12562" t="s">
        <v>15933</v>
      </c>
    </row>
    <row r="12563" spans="1:1" x14ac:dyDescent="0.2">
      <c r="A12563" t="s">
        <v>15934</v>
      </c>
    </row>
    <row r="12564" spans="1:1" x14ac:dyDescent="0.2">
      <c r="A12564" t="s">
        <v>15935</v>
      </c>
    </row>
    <row r="12565" spans="1:1" x14ac:dyDescent="0.2">
      <c r="A12565" t="s">
        <v>15936</v>
      </c>
    </row>
    <row r="12566" spans="1:1" x14ac:dyDescent="0.2">
      <c r="A12566" t="s">
        <v>15937</v>
      </c>
    </row>
    <row r="12567" spans="1:1" x14ac:dyDescent="0.2">
      <c r="A12567" t="s">
        <v>15938</v>
      </c>
    </row>
    <row r="12568" spans="1:1" x14ac:dyDescent="0.2">
      <c r="A12568" t="s">
        <v>15939</v>
      </c>
    </row>
    <row r="12569" spans="1:1" x14ac:dyDescent="0.2">
      <c r="A12569" t="s">
        <v>15940</v>
      </c>
    </row>
    <row r="12570" spans="1:1" x14ac:dyDescent="0.2">
      <c r="A12570" t="s">
        <v>15941</v>
      </c>
    </row>
    <row r="12571" spans="1:1" x14ac:dyDescent="0.2">
      <c r="A12571" t="s">
        <v>15942</v>
      </c>
    </row>
    <row r="12572" spans="1:1" x14ac:dyDescent="0.2">
      <c r="A12572" t="s">
        <v>15943</v>
      </c>
    </row>
    <row r="12573" spans="1:1" x14ac:dyDescent="0.2">
      <c r="A12573" t="s">
        <v>15944</v>
      </c>
    </row>
    <row r="12574" spans="1:1" x14ac:dyDescent="0.2">
      <c r="A12574" t="s">
        <v>15945</v>
      </c>
    </row>
    <row r="12575" spans="1:1" x14ac:dyDescent="0.2">
      <c r="A12575" t="s">
        <v>15946</v>
      </c>
    </row>
    <row r="12576" spans="1:1" x14ac:dyDescent="0.2">
      <c r="A12576" t="s">
        <v>15947</v>
      </c>
    </row>
    <row r="12577" spans="1:1" x14ac:dyDescent="0.2">
      <c r="A12577" t="s">
        <v>15948</v>
      </c>
    </row>
    <row r="12578" spans="1:1" x14ac:dyDescent="0.2">
      <c r="A12578" t="s">
        <v>15949</v>
      </c>
    </row>
    <row r="12579" spans="1:1" x14ac:dyDescent="0.2">
      <c r="A12579" t="s">
        <v>15950</v>
      </c>
    </row>
    <row r="12580" spans="1:1" x14ac:dyDescent="0.2">
      <c r="A12580" t="s">
        <v>15951</v>
      </c>
    </row>
    <row r="12581" spans="1:1" x14ac:dyDescent="0.2">
      <c r="A12581" t="s">
        <v>15952</v>
      </c>
    </row>
    <row r="12582" spans="1:1" x14ac:dyDescent="0.2">
      <c r="A12582" t="s">
        <v>15953</v>
      </c>
    </row>
    <row r="12583" spans="1:1" x14ac:dyDescent="0.2">
      <c r="A12583" t="s">
        <v>15954</v>
      </c>
    </row>
    <row r="12584" spans="1:1" x14ac:dyDescent="0.2">
      <c r="A12584" t="s">
        <v>15955</v>
      </c>
    </row>
    <row r="12585" spans="1:1" x14ac:dyDescent="0.2">
      <c r="A12585" t="s">
        <v>15956</v>
      </c>
    </row>
    <row r="12586" spans="1:1" x14ac:dyDescent="0.2">
      <c r="A12586" t="s">
        <v>15957</v>
      </c>
    </row>
    <row r="12587" spans="1:1" x14ac:dyDescent="0.2">
      <c r="A12587" t="s">
        <v>15958</v>
      </c>
    </row>
    <row r="12588" spans="1:1" x14ac:dyDescent="0.2">
      <c r="A12588" t="s">
        <v>15959</v>
      </c>
    </row>
    <row r="12589" spans="1:1" x14ac:dyDescent="0.2">
      <c r="A12589" t="s">
        <v>15960</v>
      </c>
    </row>
    <row r="12590" spans="1:1" x14ac:dyDescent="0.2">
      <c r="A12590" t="s">
        <v>15961</v>
      </c>
    </row>
    <row r="12591" spans="1:1" x14ac:dyDescent="0.2">
      <c r="A12591" t="s">
        <v>15962</v>
      </c>
    </row>
    <row r="12592" spans="1:1" x14ac:dyDescent="0.2">
      <c r="A12592" t="s">
        <v>15963</v>
      </c>
    </row>
    <row r="12593" spans="1:1" x14ac:dyDescent="0.2">
      <c r="A12593" t="s">
        <v>15964</v>
      </c>
    </row>
    <row r="12594" spans="1:1" x14ac:dyDescent="0.2">
      <c r="A12594" t="s">
        <v>15965</v>
      </c>
    </row>
    <row r="12595" spans="1:1" x14ac:dyDescent="0.2">
      <c r="A12595" t="s">
        <v>15966</v>
      </c>
    </row>
    <row r="12596" spans="1:1" x14ac:dyDescent="0.2">
      <c r="A12596" t="s">
        <v>15967</v>
      </c>
    </row>
    <row r="12597" spans="1:1" x14ac:dyDescent="0.2">
      <c r="A12597" t="s">
        <v>15968</v>
      </c>
    </row>
    <row r="12598" spans="1:1" x14ac:dyDescent="0.2">
      <c r="A12598" t="s">
        <v>15969</v>
      </c>
    </row>
    <row r="12599" spans="1:1" x14ac:dyDescent="0.2">
      <c r="A12599" t="s">
        <v>15970</v>
      </c>
    </row>
    <row r="12600" spans="1:1" x14ac:dyDescent="0.2">
      <c r="A12600" t="s">
        <v>15971</v>
      </c>
    </row>
    <row r="12601" spans="1:1" x14ac:dyDescent="0.2">
      <c r="A12601" t="s">
        <v>15972</v>
      </c>
    </row>
    <row r="12602" spans="1:1" x14ac:dyDescent="0.2">
      <c r="A12602" t="s">
        <v>15973</v>
      </c>
    </row>
    <row r="12603" spans="1:1" x14ac:dyDescent="0.2">
      <c r="A12603" t="s">
        <v>15974</v>
      </c>
    </row>
    <row r="12604" spans="1:1" x14ac:dyDescent="0.2">
      <c r="A12604" t="s">
        <v>15975</v>
      </c>
    </row>
    <row r="12605" spans="1:1" x14ac:dyDescent="0.2">
      <c r="A12605" t="s">
        <v>15976</v>
      </c>
    </row>
    <row r="12606" spans="1:1" x14ac:dyDescent="0.2">
      <c r="A12606" t="s">
        <v>15977</v>
      </c>
    </row>
    <row r="12607" spans="1:1" x14ac:dyDescent="0.2">
      <c r="A12607" t="s">
        <v>15978</v>
      </c>
    </row>
    <row r="12608" spans="1:1" x14ac:dyDescent="0.2">
      <c r="A12608" t="s">
        <v>15979</v>
      </c>
    </row>
    <row r="12609" spans="1:1" x14ac:dyDescent="0.2">
      <c r="A12609" t="s">
        <v>15980</v>
      </c>
    </row>
    <row r="12610" spans="1:1" x14ac:dyDescent="0.2">
      <c r="A12610" t="s">
        <v>15981</v>
      </c>
    </row>
    <row r="12611" spans="1:1" x14ac:dyDescent="0.2">
      <c r="A12611" t="s">
        <v>15982</v>
      </c>
    </row>
    <row r="12612" spans="1:1" x14ac:dyDescent="0.2">
      <c r="A12612" t="s">
        <v>15983</v>
      </c>
    </row>
    <row r="12613" spans="1:1" x14ac:dyDescent="0.2">
      <c r="A12613" t="s">
        <v>15984</v>
      </c>
    </row>
    <row r="12614" spans="1:1" x14ac:dyDescent="0.2">
      <c r="A12614" t="s">
        <v>15985</v>
      </c>
    </row>
    <row r="12615" spans="1:1" x14ac:dyDescent="0.2">
      <c r="A12615" t="s">
        <v>15986</v>
      </c>
    </row>
    <row r="12616" spans="1:1" x14ac:dyDescent="0.2">
      <c r="A12616" t="s">
        <v>15987</v>
      </c>
    </row>
    <row r="12617" spans="1:1" x14ac:dyDescent="0.2">
      <c r="A12617" t="s">
        <v>15988</v>
      </c>
    </row>
    <row r="12618" spans="1:1" x14ac:dyDescent="0.2">
      <c r="A12618" t="s">
        <v>15989</v>
      </c>
    </row>
    <row r="12619" spans="1:1" x14ac:dyDescent="0.2">
      <c r="A12619" t="s">
        <v>15990</v>
      </c>
    </row>
    <row r="12620" spans="1:1" x14ac:dyDescent="0.2">
      <c r="A12620" t="s">
        <v>15991</v>
      </c>
    </row>
    <row r="12621" spans="1:1" x14ac:dyDescent="0.2">
      <c r="A12621" t="s">
        <v>15992</v>
      </c>
    </row>
    <row r="12622" spans="1:1" x14ac:dyDescent="0.2">
      <c r="A12622" t="s">
        <v>15993</v>
      </c>
    </row>
    <row r="12623" spans="1:1" x14ac:dyDescent="0.2">
      <c r="A12623" t="s">
        <v>15994</v>
      </c>
    </row>
    <row r="12624" spans="1:1" x14ac:dyDescent="0.2">
      <c r="A12624" t="s">
        <v>15995</v>
      </c>
    </row>
    <row r="12625" spans="1:1" x14ac:dyDescent="0.2">
      <c r="A12625" t="s">
        <v>15996</v>
      </c>
    </row>
    <row r="12626" spans="1:1" x14ac:dyDescent="0.2">
      <c r="A12626" t="s">
        <v>15997</v>
      </c>
    </row>
    <row r="12627" spans="1:1" x14ac:dyDescent="0.2">
      <c r="A12627" t="s">
        <v>15998</v>
      </c>
    </row>
    <row r="12628" spans="1:1" x14ac:dyDescent="0.2">
      <c r="A12628" t="s">
        <v>15999</v>
      </c>
    </row>
    <row r="12629" spans="1:1" x14ac:dyDescent="0.2">
      <c r="A12629" t="s">
        <v>16000</v>
      </c>
    </row>
    <row r="12630" spans="1:1" x14ac:dyDescent="0.2">
      <c r="A12630" t="s">
        <v>16001</v>
      </c>
    </row>
    <row r="12631" spans="1:1" x14ac:dyDescent="0.2">
      <c r="A12631" t="s">
        <v>16002</v>
      </c>
    </row>
    <row r="12632" spans="1:1" x14ac:dyDescent="0.2">
      <c r="A12632" t="s">
        <v>16003</v>
      </c>
    </row>
    <row r="12633" spans="1:1" x14ac:dyDescent="0.2">
      <c r="A12633" t="s">
        <v>16004</v>
      </c>
    </row>
    <row r="12634" spans="1:1" x14ac:dyDescent="0.2">
      <c r="A12634" t="s">
        <v>16005</v>
      </c>
    </row>
    <row r="12635" spans="1:1" x14ac:dyDescent="0.2">
      <c r="A12635" t="s">
        <v>16006</v>
      </c>
    </row>
    <row r="12636" spans="1:1" x14ac:dyDescent="0.2">
      <c r="A12636" t="s">
        <v>16007</v>
      </c>
    </row>
    <row r="12637" spans="1:1" x14ac:dyDescent="0.2">
      <c r="A12637" t="s">
        <v>16008</v>
      </c>
    </row>
    <row r="12638" spans="1:1" x14ac:dyDescent="0.2">
      <c r="A12638" t="s">
        <v>16009</v>
      </c>
    </row>
    <row r="12639" spans="1:1" x14ac:dyDescent="0.2">
      <c r="A12639" t="s">
        <v>16010</v>
      </c>
    </row>
    <row r="12640" spans="1:1" x14ac:dyDescent="0.2">
      <c r="A12640" t="s">
        <v>16011</v>
      </c>
    </row>
    <row r="12641" spans="1:4" x14ac:dyDescent="0.2">
      <c r="A12641" t="s">
        <v>16012</v>
      </c>
    </row>
    <row r="12642" spans="1:4" x14ac:dyDescent="0.2">
      <c r="A12642" t="s">
        <v>16013</v>
      </c>
    </row>
    <row r="12643" spans="1:4" x14ac:dyDescent="0.2">
      <c r="A12643" t="s">
        <v>16014</v>
      </c>
    </row>
    <row r="12644" spans="1:4" x14ac:dyDescent="0.2">
      <c r="A12644" t="s">
        <v>16015</v>
      </c>
    </row>
    <row r="12645" spans="1:4" x14ac:dyDescent="0.2">
      <c r="A12645" t="s">
        <v>16016</v>
      </c>
    </row>
    <row r="12646" spans="1:4" x14ac:dyDescent="0.2">
      <c r="A12646" t="s">
        <v>16017</v>
      </c>
    </row>
    <row r="12647" spans="1:4" x14ac:dyDescent="0.2">
      <c r="A12647" t="s">
        <v>16018</v>
      </c>
    </row>
    <row r="12648" spans="1:4" x14ac:dyDescent="0.2">
      <c r="A12648" t="s">
        <v>16019</v>
      </c>
    </row>
    <row r="12649" spans="1:4" x14ac:dyDescent="0.2">
      <c r="A12649" t="s">
        <v>16020</v>
      </c>
    </row>
    <row r="12650" spans="1:4" x14ac:dyDescent="0.2">
      <c r="A12650" t="s">
        <v>16021</v>
      </c>
    </row>
    <row r="12651" spans="1:4" x14ac:dyDescent="0.2">
      <c r="A12651" t="s">
        <v>16022</v>
      </c>
    </row>
    <row r="12652" spans="1:4" x14ac:dyDescent="0.2">
      <c r="A12652" t="s">
        <v>16023</v>
      </c>
      <c r="B12652">
        <v>0.42233100000000001</v>
      </c>
      <c r="C12652">
        <v>0.57766899999999999</v>
      </c>
      <c r="D12652">
        <v>0.42233100000000001</v>
      </c>
    </row>
    <row r="12653" spans="1:4" x14ac:dyDescent="0.2">
      <c r="A12653" t="s">
        <v>16024</v>
      </c>
      <c r="B12653">
        <v>0.45048100000000002</v>
      </c>
      <c r="C12653">
        <v>0.54951899999999998</v>
      </c>
      <c r="D12653">
        <v>0.45048100000000002</v>
      </c>
    </row>
    <row r="12654" spans="1:4" x14ac:dyDescent="0.2">
      <c r="A12654" t="s">
        <v>16025</v>
      </c>
      <c r="B12654">
        <v>0.47864600000000002</v>
      </c>
      <c r="C12654">
        <v>0.52135399999999998</v>
      </c>
      <c r="D12654">
        <v>0.47864600000000002</v>
      </c>
    </row>
    <row r="12655" spans="1:4" x14ac:dyDescent="0.2">
      <c r="A12655" t="s">
        <v>16026</v>
      </c>
      <c r="B12655">
        <v>0.50679600000000002</v>
      </c>
      <c r="C12655">
        <v>0.49320399999999998</v>
      </c>
      <c r="D12655">
        <v>0.50679600000000002</v>
      </c>
    </row>
    <row r="12656" spans="1:4" x14ac:dyDescent="0.2">
      <c r="A12656" t="s">
        <v>16027</v>
      </c>
      <c r="B12656">
        <v>0.53495499999999996</v>
      </c>
      <c r="C12656">
        <v>0.46504499999999999</v>
      </c>
      <c r="D12656">
        <v>0.53495499999999996</v>
      </c>
    </row>
    <row r="12657" spans="1:4" x14ac:dyDescent="0.2">
      <c r="A12657" t="s">
        <v>16028</v>
      </c>
      <c r="B12657">
        <v>0.563106</v>
      </c>
      <c r="C12657">
        <v>0.436894</v>
      </c>
      <c r="D12657">
        <v>0.563106</v>
      </c>
    </row>
    <row r="12658" spans="1:4" x14ac:dyDescent="0.2">
      <c r="A12658" t="s">
        <v>16029</v>
      </c>
      <c r="B12658">
        <v>0.59126000000000001</v>
      </c>
      <c r="C12658">
        <v>0.40873999999999999</v>
      </c>
      <c r="D12658">
        <v>0.59126000000000001</v>
      </c>
    </row>
    <row r="12659" spans="1:4" x14ac:dyDescent="0.2">
      <c r="A12659" t="s">
        <v>16030</v>
      </c>
      <c r="B12659">
        <v>0.61941800000000002</v>
      </c>
      <c r="C12659">
        <v>0.38058199999999998</v>
      </c>
      <c r="D12659">
        <v>0.61941800000000002</v>
      </c>
    </row>
    <row r="12660" spans="1:4" x14ac:dyDescent="0.2">
      <c r="A12660" t="s">
        <v>16031</v>
      </c>
      <c r="B12660">
        <v>0.64757299999999995</v>
      </c>
      <c r="C12660">
        <v>0.35242699999999999</v>
      </c>
      <c r="D12660">
        <v>0.64757299999999995</v>
      </c>
    </row>
    <row r="12661" spans="1:4" x14ac:dyDescent="0.2">
      <c r="A12661" t="s">
        <v>16032</v>
      </c>
      <c r="B12661">
        <v>0.675728</v>
      </c>
      <c r="C12661">
        <v>0.324272</v>
      </c>
      <c r="D12661">
        <v>0.675728</v>
      </c>
    </row>
    <row r="12662" spans="1:4" x14ac:dyDescent="0.2">
      <c r="A12662" t="s">
        <v>16033</v>
      </c>
      <c r="B12662">
        <v>0.70387999999999995</v>
      </c>
      <c r="C12662">
        <v>0.29611999999999999</v>
      </c>
      <c r="D12662">
        <v>0.70387999999999995</v>
      </c>
    </row>
    <row r="12663" spans="1:4" x14ac:dyDescent="0.2">
      <c r="A12663" t="s">
        <v>16034</v>
      </c>
      <c r="B12663">
        <v>0.34223199999999998</v>
      </c>
      <c r="C12663">
        <v>0.65776800000000002</v>
      </c>
      <c r="D12663">
        <v>0.34223199999999998</v>
      </c>
    </row>
    <row r="12664" spans="1:4" x14ac:dyDescent="0.2">
      <c r="A12664" t="s">
        <v>16035</v>
      </c>
      <c r="B12664">
        <v>0.36505500000000002</v>
      </c>
      <c r="C12664">
        <v>0.63494499999999998</v>
      </c>
      <c r="D12664">
        <v>0.36505500000000002</v>
      </c>
    </row>
    <row r="12665" spans="1:4" x14ac:dyDescent="0.2">
      <c r="A12665" t="s">
        <v>16036</v>
      </c>
      <c r="B12665">
        <v>0.38786399999999999</v>
      </c>
      <c r="C12665">
        <v>0.61213600000000001</v>
      </c>
      <c r="D12665">
        <v>0.38786399999999999</v>
      </c>
    </row>
    <row r="12666" spans="1:4" x14ac:dyDescent="0.2">
      <c r="A12666" t="s">
        <v>16037</v>
      </c>
      <c r="B12666">
        <v>0.41068199999999999</v>
      </c>
      <c r="C12666">
        <v>0.58931800000000001</v>
      </c>
      <c r="D12666">
        <v>0.41068199999999999</v>
      </c>
    </row>
    <row r="12667" spans="1:4" x14ac:dyDescent="0.2">
      <c r="A12667" t="s">
        <v>16038</v>
      </c>
      <c r="B12667">
        <v>0.43349599999999999</v>
      </c>
      <c r="C12667">
        <v>0.56650400000000001</v>
      </c>
      <c r="D12667">
        <v>0.43349599999999999</v>
      </c>
    </row>
    <row r="12668" spans="1:4" x14ac:dyDescent="0.2">
      <c r="A12668" t="s">
        <v>16039</v>
      </c>
      <c r="B12668">
        <v>0.45630999999999999</v>
      </c>
      <c r="C12668">
        <v>0.54369000000000001</v>
      </c>
      <c r="D12668">
        <v>0.45630999999999999</v>
      </c>
    </row>
    <row r="12669" spans="1:4" x14ac:dyDescent="0.2">
      <c r="A12669" t="s">
        <v>16040</v>
      </c>
      <c r="B12669">
        <v>0.47912500000000002</v>
      </c>
      <c r="C12669">
        <v>0.52087499999999998</v>
      </c>
      <c r="D12669">
        <v>0.47912500000000002</v>
      </c>
    </row>
    <row r="12670" spans="1:4" x14ac:dyDescent="0.2">
      <c r="A12670" t="s">
        <v>16041</v>
      </c>
      <c r="B12670">
        <v>0.50194099999999997</v>
      </c>
      <c r="C12670">
        <v>0.49805899999999997</v>
      </c>
      <c r="D12670">
        <v>0.50194099999999997</v>
      </c>
    </row>
    <row r="12671" spans="1:4" x14ac:dyDescent="0.2">
      <c r="A12671" t="s">
        <v>16042</v>
      </c>
      <c r="B12671">
        <v>0.524756</v>
      </c>
      <c r="C12671">
        <v>0.475244</v>
      </c>
      <c r="D12671">
        <v>0.524756</v>
      </c>
    </row>
    <row r="12672" spans="1:4" x14ac:dyDescent="0.2">
      <c r="A12672" t="s">
        <v>16043</v>
      </c>
      <c r="B12672">
        <v>0.547566</v>
      </c>
      <c r="C12672">
        <v>0.452434</v>
      </c>
      <c r="D12672">
        <v>0.547566</v>
      </c>
    </row>
    <row r="12673" spans="1:4" x14ac:dyDescent="0.2">
      <c r="A12673" t="s">
        <v>16044</v>
      </c>
      <c r="B12673">
        <v>0.57038800000000001</v>
      </c>
      <c r="C12673">
        <v>0.42961199999999999</v>
      </c>
      <c r="D12673">
        <v>0.57038800000000001</v>
      </c>
    </row>
    <row r="12674" spans="1:4" x14ac:dyDescent="0.2">
      <c r="A12674" t="s">
        <v>16045</v>
      </c>
      <c r="B12674">
        <v>0.42233100000000001</v>
      </c>
      <c r="C12674">
        <v>0.57766899999999999</v>
      </c>
      <c r="D12674">
        <v>0.42233100000000001</v>
      </c>
    </row>
    <row r="12675" spans="1:4" x14ac:dyDescent="0.2">
      <c r="A12675" t="s">
        <v>16046</v>
      </c>
      <c r="B12675">
        <v>0.45048100000000002</v>
      </c>
      <c r="C12675">
        <v>0.54951899999999998</v>
      </c>
      <c r="D12675">
        <v>0.45048100000000002</v>
      </c>
    </row>
    <row r="12676" spans="1:4" x14ac:dyDescent="0.2">
      <c r="A12676" t="s">
        <v>16047</v>
      </c>
      <c r="B12676">
        <v>0.47864600000000002</v>
      </c>
      <c r="C12676">
        <v>0.52135399999999998</v>
      </c>
      <c r="D12676">
        <v>0.47864600000000002</v>
      </c>
    </row>
    <row r="12677" spans="1:4" x14ac:dyDescent="0.2">
      <c r="A12677" t="s">
        <v>16048</v>
      </c>
      <c r="B12677">
        <v>0.50679600000000002</v>
      </c>
      <c r="C12677">
        <v>0.49320399999999998</v>
      </c>
      <c r="D12677">
        <v>0.50679600000000002</v>
      </c>
    </row>
    <row r="12678" spans="1:4" x14ac:dyDescent="0.2">
      <c r="A12678" t="s">
        <v>16049</v>
      </c>
      <c r="B12678">
        <v>0.53495499999999996</v>
      </c>
      <c r="C12678">
        <v>0.46504499999999999</v>
      </c>
      <c r="D12678">
        <v>0.53495499999999996</v>
      </c>
    </row>
    <row r="12679" spans="1:4" x14ac:dyDescent="0.2">
      <c r="A12679" t="s">
        <v>16050</v>
      </c>
      <c r="B12679">
        <v>0.563106</v>
      </c>
      <c r="C12679">
        <v>0.436894</v>
      </c>
      <c r="D12679">
        <v>0.563106</v>
      </c>
    </row>
    <row r="12680" spans="1:4" x14ac:dyDescent="0.2">
      <c r="A12680" t="s">
        <v>16051</v>
      </c>
      <c r="B12680">
        <v>0.59126000000000001</v>
      </c>
      <c r="C12680">
        <v>0.40873999999999999</v>
      </c>
      <c r="D12680">
        <v>0.59126000000000001</v>
      </c>
    </row>
    <row r="12681" spans="1:4" x14ac:dyDescent="0.2">
      <c r="A12681" t="s">
        <v>16052</v>
      </c>
      <c r="B12681">
        <v>0.61941800000000002</v>
      </c>
      <c r="C12681">
        <v>0.38058199999999998</v>
      </c>
      <c r="D12681">
        <v>0.61941800000000002</v>
      </c>
    </row>
    <row r="12682" spans="1:4" x14ac:dyDescent="0.2">
      <c r="A12682" t="s">
        <v>16053</v>
      </c>
      <c r="B12682">
        <v>0.64757299999999995</v>
      </c>
      <c r="C12682">
        <v>0.35242699999999999</v>
      </c>
      <c r="D12682">
        <v>0.64757299999999995</v>
      </c>
    </row>
    <row r="12683" spans="1:4" x14ac:dyDescent="0.2">
      <c r="A12683" t="s">
        <v>16054</v>
      </c>
      <c r="B12683">
        <v>0.675728</v>
      </c>
      <c r="C12683">
        <v>0.324272</v>
      </c>
      <c r="D12683">
        <v>0.675728</v>
      </c>
    </row>
    <row r="12684" spans="1:4" x14ac:dyDescent="0.2">
      <c r="A12684" t="s">
        <v>16055</v>
      </c>
      <c r="B12684">
        <v>0.70387999999999995</v>
      </c>
      <c r="C12684">
        <v>0.29611999999999999</v>
      </c>
      <c r="D12684">
        <v>0.70387999999999995</v>
      </c>
    </row>
    <row r="12685" spans="1:4" x14ac:dyDescent="0.2">
      <c r="A12685" t="s">
        <v>16056</v>
      </c>
      <c r="B12685">
        <v>0.37136000000000002</v>
      </c>
      <c r="C12685">
        <v>0.62863999999999998</v>
      </c>
      <c r="D12685">
        <v>0.37136000000000002</v>
      </c>
    </row>
    <row r="12686" spans="1:4" x14ac:dyDescent="0.2">
      <c r="A12686" t="s">
        <v>16057</v>
      </c>
      <c r="B12686">
        <v>0.396119</v>
      </c>
      <c r="C12686">
        <v>0.603881</v>
      </c>
      <c r="D12686">
        <v>0.396119</v>
      </c>
    </row>
    <row r="12687" spans="1:4" x14ac:dyDescent="0.2">
      <c r="A12687" t="s">
        <v>16058</v>
      </c>
      <c r="B12687">
        <v>0.42087599999999997</v>
      </c>
      <c r="C12687">
        <v>0.57912399999999997</v>
      </c>
      <c r="D12687">
        <v>0.42087599999999997</v>
      </c>
    </row>
    <row r="12688" spans="1:4" x14ac:dyDescent="0.2">
      <c r="A12688" t="s">
        <v>16059</v>
      </c>
      <c r="B12688">
        <v>0.445631</v>
      </c>
      <c r="C12688">
        <v>0.554369</v>
      </c>
      <c r="D12688">
        <v>0.445631</v>
      </c>
    </row>
    <row r="12689" spans="1:4" x14ac:dyDescent="0.2">
      <c r="A12689" t="s">
        <v>16060</v>
      </c>
      <c r="B12689">
        <v>0.470387</v>
      </c>
      <c r="C12689">
        <v>0.529613</v>
      </c>
      <c r="D12689">
        <v>0.470387</v>
      </c>
    </row>
    <row r="12690" spans="1:4" x14ac:dyDescent="0.2">
      <c r="A12690" t="s">
        <v>16061</v>
      </c>
      <c r="B12690">
        <v>0.495145</v>
      </c>
      <c r="C12690">
        <v>0.50485500000000005</v>
      </c>
      <c r="D12690">
        <v>0.495145</v>
      </c>
    </row>
    <row r="12691" spans="1:4" x14ac:dyDescent="0.2">
      <c r="A12691" t="s">
        <v>16062</v>
      </c>
      <c r="B12691">
        <v>0.519903</v>
      </c>
      <c r="C12691">
        <v>0.480097</v>
      </c>
      <c r="D12691">
        <v>0.519903</v>
      </c>
    </row>
    <row r="12692" spans="1:4" x14ac:dyDescent="0.2">
      <c r="A12692" t="s">
        <v>16063</v>
      </c>
      <c r="B12692">
        <v>0.54466000000000003</v>
      </c>
      <c r="C12692">
        <v>0.45534000000000002</v>
      </c>
      <c r="D12692">
        <v>0.54466000000000003</v>
      </c>
    </row>
    <row r="12693" spans="1:4" x14ac:dyDescent="0.2">
      <c r="A12693" t="s">
        <v>16064</v>
      </c>
      <c r="B12693">
        <v>0.56941699999999995</v>
      </c>
      <c r="C12693">
        <v>0.43058299999999999</v>
      </c>
      <c r="D12693">
        <v>0.56941699999999995</v>
      </c>
    </row>
    <row r="12694" spans="1:4" x14ac:dyDescent="0.2">
      <c r="A12694" t="s">
        <v>16065</v>
      </c>
      <c r="B12694">
        <v>0.59417200000000003</v>
      </c>
      <c r="C12694">
        <v>0.40582800000000002</v>
      </c>
      <c r="D12694">
        <v>0.59417200000000003</v>
      </c>
    </row>
    <row r="12695" spans="1:4" x14ac:dyDescent="0.2">
      <c r="A12695" t="s">
        <v>16066</v>
      </c>
      <c r="B12695">
        <v>0.61893200000000004</v>
      </c>
      <c r="C12695">
        <v>0.38106800000000002</v>
      </c>
      <c r="D12695">
        <v>0.61893200000000004</v>
      </c>
    </row>
    <row r="12696" spans="1:4" x14ac:dyDescent="0.2">
      <c r="A12696" t="s">
        <v>16067</v>
      </c>
      <c r="B12696">
        <v>0.37864100000000001</v>
      </c>
      <c r="C12696">
        <v>0.62135899999999999</v>
      </c>
      <c r="D12696">
        <v>0.37864100000000001</v>
      </c>
    </row>
    <row r="12697" spans="1:4" x14ac:dyDescent="0.2">
      <c r="A12697" t="s">
        <v>16068</v>
      </c>
      <c r="B12697">
        <v>0.40388600000000002</v>
      </c>
      <c r="C12697">
        <v>0.59611400000000003</v>
      </c>
      <c r="D12697">
        <v>0.40388600000000002</v>
      </c>
    </row>
    <row r="12698" spans="1:4" x14ac:dyDescent="0.2">
      <c r="A12698" t="s">
        <v>16069</v>
      </c>
      <c r="B12698">
        <v>0.42912699999999998</v>
      </c>
      <c r="C12698">
        <v>0.57087299999999996</v>
      </c>
      <c r="D12698">
        <v>0.42912699999999998</v>
      </c>
    </row>
    <row r="12699" spans="1:4" x14ac:dyDescent="0.2">
      <c r="A12699" t="s">
        <v>16070</v>
      </c>
      <c r="B12699">
        <v>0.45436900000000002</v>
      </c>
      <c r="C12699">
        <v>0.54563099999999998</v>
      </c>
      <c r="D12699">
        <v>0.45436900000000002</v>
      </c>
    </row>
    <row r="12700" spans="1:4" x14ac:dyDescent="0.2">
      <c r="A12700" t="s">
        <v>16071</v>
      </c>
      <c r="B12700">
        <v>0.47961199999999998</v>
      </c>
      <c r="C12700">
        <v>0.52038799999999996</v>
      </c>
      <c r="D12700">
        <v>0.47961199999999998</v>
      </c>
    </row>
    <row r="12701" spans="1:4" x14ac:dyDescent="0.2">
      <c r="A12701" t="s">
        <v>16072</v>
      </c>
      <c r="B12701">
        <v>0.50485500000000005</v>
      </c>
      <c r="C12701">
        <v>0.495145</v>
      </c>
      <c r="D12701">
        <v>0.50485500000000005</v>
      </c>
    </row>
    <row r="12702" spans="1:4" x14ac:dyDescent="0.2">
      <c r="A12702" t="s">
        <v>16073</v>
      </c>
      <c r="B12702">
        <v>0.53009899999999999</v>
      </c>
      <c r="C12702">
        <v>0.46990100000000001</v>
      </c>
      <c r="D12702">
        <v>0.53009899999999999</v>
      </c>
    </row>
    <row r="12703" spans="1:4" x14ac:dyDescent="0.2">
      <c r="A12703" t="s">
        <v>16074</v>
      </c>
      <c r="B12703">
        <v>0.55533999999999994</v>
      </c>
      <c r="C12703">
        <v>0.44466</v>
      </c>
      <c r="D12703">
        <v>0.55533999999999994</v>
      </c>
    </row>
    <row r="12704" spans="1:4" x14ac:dyDescent="0.2">
      <c r="A12704" t="s">
        <v>16075</v>
      </c>
      <c r="B12704">
        <v>0.58058100000000001</v>
      </c>
      <c r="C12704">
        <v>0.41941899999999999</v>
      </c>
      <c r="D12704">
        <v>0.58058100000000001</v>
      </c>
    </row>
    <row r="12705" spans="1:4" x14ac:dyDescent="0.2">
      <c r="A12705" t="s">
        <v>16076</v>
      </c>
      <c r="B12705">
        <v>0.605823</v>
      </c>
      <c r="C12705">
        <v>0.394177</v>
      </c>
      <c r="D12705">
        <v>0.605823</v>
      </c>
    </row>
    <row r="12706" spans="1:4" x14ac:dyDescent="0.2">
      <c r="A12706" t="s">
        <v>16077</v>
      </c>
      <c r="B12706">
        <v>0.63106799999999996</v>
      </c>
      <c r="C12706">
        <v>0.36893199999999998</v>
      </c>
      <c r="D12706">
        <v>0.63106799999999996</v>
      </c>
    </row>
    <row r="12707" spans="1:4" x14ac:dyDescent="0.2">
      <c r="A12707" t="s">
        <v>16078</v>
      </c>
      <c r="B12707">
        <v>0.36407600000000001</v>
      </c>
      <c r="C12707">
        <v>0.63592400000000004</v>
      </c>
      <c r="D12707">
        <v>0.36407600000000001</v>
      </c>
    </row>
    <row r="12708" spans="1:4" x14ac:dyDescent="0.2">
      <c r="A12708" t="s">
        <v>16079</v>
      </c>
      <c r="B12708">
        <v>0.38834999999999997</v>
      </c>
      <c r="C12708">
        <v>0.61165000000000003</v>
      </c>
      <c r="D12708">
        <v>0.38834999999999997</v>
      </c>
    </row>
    <row r="12709" spans="1:4" x14ac:dyDescent="0.2">
      <c r="A12709" t="s">
        <v>16080</v>
      </c>
      <c r="B12709">
        <v>0.41262399999999999</v>
      </c>
      <c r="C12709">
        <v>0.58737600000000001</v>
      </c>
      <c r="D12709">
        <v>0.41262399999999999</v>
      </c>
    </row>
    <row r="12710" spans="1:4" x14ac:dyDescent="0.2">
      <c r="A12710" t="s">
        <v>16081</v>
      </c>
      <c r="B12710">
        <v>0.436894</v>
      </c>
      <c r="C12710">
        <v>0.563106</v>
      </c>
      <c r="D12710">
        <v>0.436894</v>
      </c>
    </row>
    <row r="12711" spans="1:4" x14ac:dyDescent="0.2">
      <c r="A12711" t="s">
        <v>16082</v>
      </c>
      <c r="B12711">
        <v>0.46116600000000002</v>
      </c>
      <c r="C12711">
        <v>0.53883400000000004</v>
      </c>
      <c r="D12711">
        <v>0.46116600000000002</v>
      </c>
    </row>
    <row r="12712" spans="1:4" x14ac:dyDescent="0.2">
      <c r="A12712" t="s">
        <v>16083</v>
      </c>
      <c r="B12712">
        <v>0.48543700000000001</v>
      </c>
      <c r="C12712">
        <v>0.51456299999999999</v>
      </c>
      <c r="D12712">
        <v>0.48543700000000001</v>
      </c>
    </row>
    <row r="12713" spans="1:4" x14ac:dyDescent="0.2">
      <c r="A12713" t="s">
        <v>16084</v>
      </c>
      <c r="B12713">
        <v>0.50970899999999997</v>
      </c>
      <c r="C12713">
        <v>0.49029099999999998</v>
      </c>
      <c r="D12713">
        <v>0.50970899999999997</v>
      </c>
    </row>
    <row r="12714" spans="1:4" x14ac:dyDescent="0.2">
      <c r="A12714" t="s">
        <v>16085</v>
      </c>
      <c r="B12714">
        <v>0.53398199999999996</v>
      </c>
      <c r="C12714">
        <v>0.46601799999999999</v>
      </c>
      <c r="D12714">
        <v>0.53398199999999996</v>
      </c>
    </row>
    <row r="12715" spans="1:4" x14ac:dyDescent="0.2">
      <c r="A12715" t="s">
        <v>16086</v>
      </c>
      <c r="B12715">
        <v>0.55825199999999997</v>
      </c>
      <c r="C12715">
        <v>0.44174799999999997</v>
      </c>
      <c r="D12715">
        <v>0.55825199999999997</v>
      </c>
    </row>
    <row r="12716" spans="1:4" x14ac:dyDescent="0.2">
      <c r="A12716" t="s">
        <v>16087</v>
      </c>
      <c r="B12716">
        <v>0.58252199999999998</v>
      </c>
      <c r="C12716">
        <v>0.41747800000000002</v>
      </c>
      <c r="D12716">
        <v>0.58252199999999998</v>
      </c>
    </row>
    <row r="12717" spans="1:4" x14ac:dyDescent="0.2">
      <c r="A12717" t="s">
        <v>16088</v>
      </c>
      <c r="B12717">
        <v>0.60679400000000006</v>
      </c>
      <c r="C12717">
        <v>0.393206</v>
      </c>
      <c r="D12717">
        <v>0.60679400000000006</v>
      </c>
    </row>
    <row r="12718" spans="1:4" x14ac:dyDescent="0.2">
      <c r="A12718" t="s">
        <v>16089</v>
      </c>
      <c r="B12718">
        <v>0.41504999999999997</v>
      </c>
      <c r="C12718">
        <v>0.58494999999999997</v>
      </c>
      <c r="D12718">
        <v>0.41504999999999997</v>
      </c>
    </row>
    <row r="12719" spans="1:4" x14ac:dyDescent="0.2">
      <c r="A12719" t="s">
        <v>16090</v>
      </c>
      <c r="B12719">
        <v>0.442718</v>
      </c>
      <c r="C12719">
        <v>0.55728200000000006</v>
      </c>
      <c r="D12719">
        <v>0.442718</v>
      </c>
    </row>
    <row r="12720" spans="1:4" x14ac:dyDescent="0.2">
      <c r="A12720" t="s">
        <v>16091</v>
      </c>
      <c r="B12720">
        <v>0.47038799999999997</v>
      </c>
      <c r="C12720">
        <v>0.52961199999999997</v>
      </c>
      <c r="D12720">
        <v>0.47038799999999997</v>
      </c>
    </row>
    <row r="12721" spans="1:4" x14ac:dyDescent="0.2">
      <c r="A12721" t="s">
        <v>16092</v>
      </c>
      <c r="B12721">
        <v>0.49806099999999998</v>
      </c>
      <c r="C12721">
        <v>0.50193900000000002</v>
      </c>
      <c r="D12721">
        <v>0.49806099999999998</v>
      </c>
    </row>
    <row r="12722" spans="1:4" x14ac:dyDescent="0.2">
      <c r="A12722" t="s">
        <v>16093</v>
      </c>
      <c r="B12722">
        <v>0.52573199999999998</v>
      </c>
      <c r="C12722">
        <v>0.47426800000000002</v>
      </c>
      <c r="D12722">
        <v>0.52573199999999998</v>
      </c>
    </row>
    <row r="12723" spans="1:4" x14ac:dyDescent="0.2">
      <c r="A12723" t="s">
        <v>16094</v>
      </c>
      <c r="B12723">
        <v>0.55339799999999995</v>
      </c>
      <c r="C12723">
        <v>0.446602</v>
      </c>
      <c r="D12723">
        <v>0.55339799999999995</v>
      </c>
    </row>
    <row r="12724" spans="1:4" x14ac:dyDescent="0.2">
      <c r="A12724" t="s">
        <v>16095</v>
      </c>
      <c r="B12724">
        <v>0.58106599999999997</v>
      </c>
      <c r="C12724">
        <v>0.41893399999999997</v>
      </c>
      <c r="D12724">
        <v>0.58106599999999997</v>
      </c>
    </row>
    <row r="12725" spans="1:4" x14ac:dyDescent="0.2">
      <c r="A12725" t="s">
        <v>16096</v>
      </c>
      <c r="B12725">
        <v>0.608738</v>
      </c>
      <c r="C12725">
        <v>0.391262</v>
      </c>
      <c r="D12725">
        <v>0.608738</v>
      </c>
    </row>
    <row r="12726" spans="1:4" x14ac:dyDescent="0.2">
      <c r="A12726" t="s">
        <v>16097</v>
      </c>
      <c r="B12726">
        <v>0.63640799999999997</v>
      </c>
      <c r="C12726">
        <v>0.36359200000000003</v>
      </c>
      <c r="D12726">
        <v>0.63640799999999997</v>
      </c>
    </row>
    <row r="12727" spans="1:4" x14ac:dyDescent="0.2">
      <c r="A12727" t="s">
        <v>16098</v>
      </c>
      <c r="B12727">
        <v>0.66407799999999995</v>
      </c>
      <c r="C12727">
        <v>0.335922</v>
      </c>
      <c r="D12727">
        <v>0.66407799999999995</v>
      </c>
    </row>
    <row r="12728" spans="1:4" x14ac:dyDescent="0.2">
      <c r="A12728" t="s">
        <v>16099</v>
      </c>
      <c r="B12728">
        <v>0.69174999999999998</v>
      </c>
      <c r="C12728">
        <v>0.30825000000000002</v>
      </c>
      <c r="D12728">
        <v>0.69174999999999998</v>
      </c>
    </row>
    <row r="12729" spans="1:4" x14ac:dyDescent="0.2">
      <c r="A12729" t="s">
        <v>16100</v>
      </c>
      <c r="B12729">
        <v>0.31310500000000002</v>
      </c>
      <c r="C12729">
        <v>0.68689500000000003</v>
      </c>
      <c r="D12729">
        <v>0.31310500000000002</v>
      </c>
    </row>
    <row r="12730" spans="1:4" x14ac:dyDescent="0.2">
      <c r="A12730" t="s">
        <v>16101</v>
      </c>
      <c r="B12730">
        <v>0.33398</v>
      </c>
      <c r="C12730">
        <v>0.66601999999999995</v>
      </c>
      <c r="D12730">
        <v>0.33398</v>
      </c>
    </row>
    <row r="12731" spans="1:4" x14ac:dyDescent="0.2">
      <c r="A12731" t="s">
        <v>16102</v>
      </c>
      <c r="B12731">
        <v>0.35485499999999998</v>
      </c>
      <c r="C12731">
        <v>0.64514499999999997</v>
      </c>
      <c r="D12731">
        <v>0.35485499999999998</v>
      </c>
    </row>
    <row r="12732" spans="1:4" x14ac:dyDescent="0.2">
      <c r="A12732" t="s">
        <v>16103</v>
      </c>
      <c r="B12732">
        <v>0.37572499999999998</v>
      </c>
      <c r="C12732">
        <v>0.62427500000000002</v>
      </c>
      <c r="D12732">
        <v>0.37572499999999998</v>
      </c>
    </row>
    <row r="12733" spans="1:4" x14ac:dyDescent="0.2">
      <c r="A12733" t="s">
        <v>16104</v>
      </c>
      <c r="B12733">
        <v>0.39660200000000001</v>
      </c>
      <c r="C12733">
        <v>0.60339799999999999</v>
      </c>
      <c r="D12733">
        <v>0.39660200000000001</v>
      </c>
    </row>
    <row r="12734" spans="1:4" x14ac:dyDescent="0.2">
      <c r="A12734" t="s">
        <v>16105</v>
      </c>
      <c r="B12734">
        <v>0.41747800000000002</v>
      </c>
      <c r="C12734">
        <v>0.58252199999999998</v>
      </c>
      <c r="D12734">
        <v>0.41747800000000002</v>
      </c>
    </row>
    <row r="12735" spans="1:4" x14ac:dyDescent="0.2">
      <c r="A12735" t="s">
        <v>16106</v>
      </c>
      <c r="B12735">
        <v>0.43835000000000002</v>
      </c>
      <c r="C12735">
        <v>0.56164999999999998</v>
      </c>
      <c r="D12735">
        <v>0.43835000000000002</v>
      </c>
    </row>
    <row r="12736" spans="1:4" x14ac:dyDescent="0.2">
      <c r="A12736" t="s">
        <v>16107</v>
      </c>
      <c r="B12736">
        <v>0.45922299999999999</v>
      </c>
      <c r="C12736">
        <v>0.54077699999999995</v>
      </c>
      <c r="D12736">
        <v>0.45922299999999999</v>
      </c>
    </row>
    <row r="12737" spans="1:4" x14ac:dyDescent="0.2">
      <c r="A12737" t="s">
        <v>16108</v>
      </c>
      <c r="B12737">
        <v>0.480097</v>
      </c>
      <c r="C12737">
        <v>0.519903</v>
      </c>
      <c r="D12737">
        <v>0.480097</v>
      </c>
    </row>
    <row r="12738" spans="1:4" x14ac:dyDescent="0.2">
      <c r="A12738" t="s">
        <v>16109</v>
      </c>
      <c r="B12738">
        <v>0.50097100000000006</v>
      </c>
      <c r="C12738">
        <v>0.499029</v>
      </c>
      <c r="D12738">
        <v>0.50097100000000006</v>
      </c>
    </row>
    <row r="12739" spans="1:4" x14ac:dyDescent="0.2">
      <c r="A12739" t="s">
        <v>16110</v>
      </c>
      <c r="B12739">
        <v>0.52185000000000004</v>
      </c>
      <c r="C12739">
        <v>0.47815000000000002</v>
      </c>
      <c r="D12739">
        <v>0.52185000000000004</v>
      </c>
    </row>
    <row r="12740" spans="1:4" x14ac:dyDescent="0.2">
      <c r="A12740" t="s">
        <v>16111</v>
      </c>
      <c r="B12740">
        <v>0.29854700000000001</v>
      </c>
      <c r="C12740">
        <v>0.70145299999999999</v>
      </c>
      <c r="D12740">
        <v>0.29854700000000001</v>
      </c>
    </row>
    <row r="12741" spans="1:4" x14ac:dyDescent="0.2">
      <c r="A12741" t="s">
        <v>16112</v>
      </c>
      <c r="B12741">
        <v>0.31844499999999998</v>
      </c>
      <c r="C12741">
        <v>0.68155500000000002</v>
      </c>
      <c r="D12741">
        <v>0.31844499999999998</v>
      </c>
    </row>
    <row r="12742" spans="1:4" x14ac:dyDescent="0.2">
      <c r="A12742" t="s">
        <v>16113</v>
      </c>
      <c r="B12742">
        <v>0.33834900000000001</v>
      </c>
      <c r="C12742">
        <v>0.66165099999999999</v>
      </c>
      <c r="D12742">
        <v>0.33834900000000001</v>
      </c>
    </row>
    <row r="12743" spans="1:4" x14ac:dyDescent="0.2">
      <c r="A12743" t="s">
        <v>16114</v>
      </c>
      <c r="B12743">
        <v>0.35825299999999999</v>
      </c>
      <c r="C12743">
        <v>0.64174699999999996</v>
      </c>
      <c r="D12743">
        <v>0.35825299999999999</v>
      </c>
    </row>
    <row r="12744" spans="1:4" x14ac:dyDescent="0.2">
      <c r="A12744" t="s">
        <v>16115</v>
      </c>
      <c r="B12744">
        <v>0.37815100000000001</v>
      </c>
      <c r="C12744">
        <v>0.62184899999999999</v>
      </c>
      <c r="D12744">
        <v>0.37815100000000001</v>
      </c>
    </row>
    <row r="12745" spans="1:4" x14ac:dyDescent="0.2">
      <c r="A12745" t="s">
        <v>16116</v>
      </c>
      <c r="B12745">
        <v>0.39805800000000002</v>
      </c>
      <c r="C12745">
        <v>0.60194199999999998</v>
      </c>
      <c r="D12745">
        <v>0.39805800000000002</v>
      </c>
    </row>
    <row r="12746" spans="1:4" x14ac:dyDescent="0.2">
      <c r="A12746" t="s">
        <v>16117</v>
      </c>
      <c r="B12746">
        <v>0.41796299999999997</v>
      </c>
      <c r="C12746">
        <v>0.58203700000000003</v>
      </c>
      <c r="D12746">
        <v>0.41796299999999997</v>
      </c>
    </row>
    <row r="12747" spans="1:4" x14ac:dyDescent="0.2">
      <c r="A12747" t="s">
        <v>16118</v>
      </c>
      <c r="B12747">
        <v>0.437865</v>
      </c>
      <c r="C12747">
        <v>0.56213500000000005</v>
      </c>
      <c r="D12747">
        <v>0.437865</v>
      </c>
    </row>
    <row r="12748" spans="1:4" x14ac:dyDescent="0.2">
      <c r="A12748" t="s">
        <v>16119</v>
      </c>
      <c r="B12748">
        <v>0.45776699999999998</v>
      </c>
      <c r="C12748">
        <v>0.54223299999999997</v>
      </c>
      <c r="D12748">
        <v>0.45776699999999998</v>
      </c>
    </row>
    <row r="12749" spans="1:4" x14ac:dyDescent="0.2">
      <c r="A12749" t="s">
        <v>16120</v>
      </c>
      <c r="B12749">
        <v>0.47766700000000001</v>
      </c>
      <c r="C12749">
        <v>0.52233300000000005</v>
      </c>
      <c r="D12749">
        <v>0.47766700000000001</v>
      </c>
    </row>
    <row r="12750" spans="1:4" x14ac:dyDescent="0.2">
      <c r="A12750" t="s">
        <v>16121</v>
      </c>
      <c r="B12750">
        <v>0.49757299999999999</v>
      </c>
      <c r="C12750">
        <v>0.50242699999999996</v>
      </c>
      <c r="D12750">
        <v>0.49757299999999999</v>
      </c>
    </row>
    <row r="12751" spans="1:4" x14ac:dyDescent="0.2">
      <c r="A12751" t="s">
        <v>16122</v>
      </c>
      <c r="B12751">
        <v>0.30582100000000001</v>
      </c>
      <c r="C12751">
        <v>0.69417899999999999</v>
      </c>
      <c r="D12751">
        <v>0.30582100000000001</v>
      </c>
    </row>
    <row r="12752" spans="1:4" x14ac:dyDescent="0.2">
      <c r="A12752" t="s">
        <v>16123</v>
      </c>
      <c r="B12752">
        <v>0.32621299999999998</v>
      </c>
      <c r="C12752">
        <v>0.67378700000000002</v>
      </c>
      <c r="D12752">
        <v>0.32621299999999998</v>
      </c>
    </row>
    <row r="12753" spans="1:4" x14ac:dyDescent="0.2">
      <c r="A12753" t="s">
        <v>16124</v>
      </c>
      <c r="B12753">
        <v>0.34659899999999999</v>
      </c>
      <c r="C12753">
        <v>0.65340100000000001</v>
      </c>
      <c r="D12753">
        <v>0.34659899999999999</v>
      </c>
    </row>
    <row r="12754" spans="1:4" x14ac:dyDescent="0.2">
      <c r="A12754" t="s">
        <v>16125</v>
      </c>
      <c r="B12754">
        <v>0.36698999999999998</v>
      </c>
      <c r="C12754">
        <v>0.63300999999999996</v>
      </c>
      <c r="D12754">
        <v>0.36698999999999998</v>
      </c>
    </row>
    <row r="12755" spans="1:4" x14ac:dyDescent="0.2">
      <c r="A12755" t="s">
        <v>16126</v>
      </c>
      <c r="B12755">
        <v>0.38737899999999997</v>
      </c>
      <c r="C12755">
        <v>0.61262099999999997</v>
      </c>
      <c r="D12755">
        <v>0.38737899999999997</v>
      </c>
    </row>
    <row r="12756" spans="1:4" x14ac:dyDescent="0.2">
      <c r="A12756" t="s">
        <v>16127</v>
      </c>
      <c r="B12756">
        <v>0.40776800000000002</v>
      </c>
      <c r="C12756">
        <v>0.59223199999999998</v>
      </c>
      <c r="D12756">
        <v>0.40776800000000002</v>
      </c>
    </row>
    <row r="12757" spans="1:4" x14ac:dyDescent="0.2">
      <c r="A12757" t="s">
        <v>16128</v>
      </c>
      <c r="B12757">
        <v>0.42815700000000001</v>
      </c>
      <c r="C12757">
        <v>0.57184299999999999</v>
      </c>
      <c r="D12757">
        <v>0.42815700000000001</v>
      </c>
    </row>
    <row r="12758" spans="1:4" x14ac:dyDescent="0.2">
      <c r="A12758" t="s">
        <v>16129</v>
      </c>
      <c r="B12758">
        <v>0.448544</v>
      </c>
      <c r="C12758">
        <v>0.55145599999999995</v>
      </c>
      <c r="D12758">
        <v>0.448544</v>
      </c>
    </row>
    <row r="12759" spans="1:4" x14ac:dyDescent="0.2">
      <c r="A12759" t="s">
        <v>16130</v>
      </c>
      <c r="B12759">
        <v>0.46893200000000002</v>
      </c>
      <c r="C12759">
        <v>0.53106799999999998</v>
      </c>
      <c r="D12759">
        <v>0.46893200000000002</v>
      </c>
    </row>
    <row r="12760" spans="1:4" x14ac:dyDescent="0.2">
      <c r="A12760" t="s">
        <v>16131</v>
      </c>
      <c r="B12760">
        <v>0.48932100000000001</v>
      </c>
      <c r="C12760">
        <v>0.51067899999999999</v>
      </c>
      <c r="D12760">
        <v>0.48932100000000001</v>
      </c>
    </row>
    <row r="12761" spans="1:4" x14ac:dyDescent="0.2">
      <c r="A12761" t="s">
        <v>16132</v>
      </c>
      <c r="B12761">
        <v>0.50970499999999996</v>
      </c>
      <c r="C12761">
        <v>0.49029499999999998</v>
      </c>
      <c r="D12761">
        <v>0.50970499999999996</v>
      </c>
    </row>
    <row r="12762" spans="1:4" x14ac:dyDescent="0.2">
      <c r="A12762" t="s">
        <v>16133</v>
      </c>
      <c r="B12762">
        <v>0.28397699999999998</v>
      </c>
      <c r="C12762">
        <v>0.71602299999999997</v>
      </c>
      <c r="D12762">
        <v>0.28397699999999998</v>
      </c>
    </row>
    <row r="12763" spans="1:4" x14ac:dyDescent="0.2">
      <c r="A12763" t="s">
        <v>16134</v>
      </c>
      <c r="B12763">
        <v>0.30291800000000002</v>
      </c>
      <c r="C12763">
        <v>0.69708199999999998</v>
      </c>
      <c r="D12763">
        <v>0.30291800000000002</v>
      </c>
    </row>
    <row r="12764" spans="1:4" x14ac:dyDescent="0.2">
      <c r="A12764" t="s">
        <v>16135</v>
      </c>
      <c r="B12764">
        <v>0.32184400000000002</v>
      </c>
      <c r="C12764">
        <v>0.67815599999999998</v>
      </c>
      <c r="D12764">
        <v>0.32184400000000002</v>
      </c>
    </row>
    <row r="12765" spans="1:4" x14ac:dyDescent="0.2">
      <c r="A12765" t="s">
        <v>16136</v>
      </c>
      <c r="B12765">
        <v>0.340777</v>
      </c>
      <c r="C12765">
        <v>0.659223</v>
      </c>
      <c r="D12765">
        <v>0.340777</v>
      </c>
    </row>
    <row r="12766" spans="1:4" x14ac:dyDescent="0.2">
      <c r="A12766" t="s">
        <v>16137</v>
      </c>
      <c r="B12766">
        <v>0.359709</v>
      </c>
      <c r="C12766">
        <v>0.64029100000000005</v>
      </c>
      <c r="D12766">
        <v>0.359709</v>
      </c>
    </row>
    <row r="12767" spans="1:4" x14ac:dyDescent="0.2">
      <c r="A12767" t="s">
        <v>16138</v>
      </c>
      <c r="B12767">
        <v>0.37864300000000001</v>
      </c>
      <c r="C12767">
        <v>0.62135700000000005</v>
      </c>
      <c r="D12767">
        <v>0.37864300000000001</v>
      </c>
    </row>
    <row r="12768" spans="1:4" x14ac:dyDescent="0.2">
      <c r="A12768" t="s">
        <v>16139</v>
      </c>
      <c r="B12768">
        <v>0.39757300000000001</v>
      </c>
      <c r="C12768">
        <v>0.60242700000000005</v>
      </c>
      <c r="D12768">
        <v>0.39757300000000001</v>
      </c>
    </row>
    <row r="12769" spans="1:4" x14ac:dyDescent="0.2">
      <c r="A12769" t="s">
        <v>16140</v>
      </c>
      <c r="B12769">
        <v>0.41650599999999999</v>
      </c>
      <c r="C12769">
        <v>0.58349399999999996</v>
      </c>
      <c r="D12769">
        <v>0.41650599999999999</v>
      </c>
    </row>
    <row r="12770" spans="1:4" x14ac:dyDescent="0.2">
      <c r="A12770" t="s">
        <v>16141</v>
      </c>
      <c r="B12770">
        <v>0.43543799999999999</v>
      </c>
      <c r="C12770">
        <v>0.56456200000000001</v>
      </c>
      <c r="D12770">
        <v>0.43543799999999999</v>
      </c>
    </row>
    <row r="12771" spans="1:4" x14ac:dyDescent="0.2">
      <c r="A12771" t="s">
        <v>16142</v>
      </c>
      <c r="B12771">
        <v>0.45436900000000002</v>
      </c>
      <c r="C12771">
        <v>0.54563099999999998</v>
      </c>
      <c r="D12771">
        <v>0.45436900000000002</v>
      </c>
    </row>
    <row r="12772" spans="1:4" x14ac:dyDescent="0.2">
      <c r="A12772" t="s">
        <v>16143</v>
      </c>
      <c r="B12772">
        <v>0.47330100000000003</v>
      </c>
      <c r="C12772">
        <v>0.52669900000000003</v>
      </c>
      <c r="D12772">
        <v>0.47330100000000003</v>
      </c>
    </row>
    <row r="12773" spans="1:4" x14ac:dyDescent="0.2">
      <c r="A12773" t="s">
        <v>16144</v>
      </c>
      <c r="B12773">
        <v>0.32038800000000001</v>
      </c>
      <c r="C12773">
        <v>0.67961199999999999</v>
      </c>
      <c r="D12773">
        <v>0.32038800000000001</v>
      </c>
    </row>
    <row r="12774" spans="1:4" x14ac:dyDescent="0.2">
      <c r="A12774" t="s">
        <v>16145</v>
      </c>
      <c r="B12774">
        <v>0.341748</v>
      </c>
      <c r="C12774">
        <v>0.65825199999999995</v>
      </c>
      <c r="D12774">
        <v>0.341748</v>
      </c>
    </row>
    <row r="12775" spans="1:4" x14ac:dyDescent="0.2">
      <c r="A12775" t="s">
        <v>16146</v>
      </c>
      <c r="B12775">
        <v>0.36310700000000001</v>
      </c>
      <c r="C12775">
        <v>0.63689300000000004</v>
      </c>
      <c r="D12775">
        <v>0.36310700000000001</v>
      </c>
    </row>
    <row r="12776" spans="1:4" x14ac:dyDescent="0.2">
      <c r="A12776" t="s">
        <v>16147</v>
      </c>
      <c r="B12776">
        <v>0.384461</v>
      </c>
      <c r="C12776">
        <v>0.61553899999999995</v>
      </c>
      <c r="D12776">
        <v>0.384461</v>
      </c>
    </row>
    <row r="12777" spans="1:4" x14ac:dyDescent="0.2">
      <c r="A12777" t="s">
        <v>16148</v>
      </c>
      <c r="B12777">
        <v>0.40582600000000002</v>
      </c>
      <c r="C12777">
        <v>0.59417399999999998</v>
      </c>
      <c r="D12777">
        <v>0.40582600000000002</v>
      </c>
    </row>
    <row r="12778" spans="1:4" x14ac:dyDescent="0.2">
      <c r="A12778" t="s">
        <v>16149</v>
      </c>
      <c r="B12778">
        <v>0.42718600000000001</v>
      </c>
      <c r="C12778">
        <v>0.57281400000000005</v>
      </c>
      <c r="D12778">
        <v>0.42718600000000001</v>
      </c>
    </row>
    <row r="12779" spans="1:4" x14ac:dyDescent="0.2">
      <c r="A12779" t="s">
        <v>16150</v>
      </c>
      <c r="B12779">
        <v>0.448544</v>
      </c>
      <c r="C12779">
        <v>0.55145599999999995</v>
      </c>
      <c r="D12779">
        <v>0.448544</v>
      </c>
    </row>
    <row r="12780" spans="1:4" x14ac:dyDescent="0.2">
      <c r="A12780" t="s">
        <v>16151</v>
      </c>
      <c r="B12780">
        <v>0.46990300000000002</v>
      </c>
      <c r="C12780">
        <v>0.53009700000000004</v>
      </c>
      <c r="D12780">
        <v>0.46990300000000002</v>
      </c>
    </row>
    <row r="12781" spans="1:4" x14ac:dyDescent="0.2">
      <c r="A12781" t="s">
        <v>16152</v>
      </c>
      <c r="B12781">
        <v>0.49126199999999998</v>
      </c>
      <c r="C12781">
        <v>0.50873800000000002</v>
      </c>
      <c r="D12781">
        <v>0.49126199999999998</v>
      </c>
    </row>
    <row r="12782" spans="1:4" x14ac:dyDescent="0.2">
      <c r="A12782" t="s">
        <v>16153</v>
      </c>
      <c r="B12782">
        <v>0.51262099999999999</v>
      </c>
      <c r="C12782">
        <v>0.48737900000000001</v>
      </c>
      <c r="D12782">
        <v>0.51262099999999999</v>
      </c>
    </row>
    <row r="12783" spans="1:4" x14ac:dyDescent="0.2">
      <c r="A12783" t="s">
        <v>16154</v>
      </c>
      <c r="B12783">
        <v>0.53398100000000004</v>
      </c>
      <c r="C12783">
        <v>0.46601900000000002</v>
      </c>
      <c r="D12783">
        <v>0.53398100000000004</v>
      </c>
    </row>
    <row r="12784" spans="1:4" x14ac:dyDescent="0.2">
      <c r="A12784" t="s">
        <v>16155</v>
      </c>
      <c r="B12784">
        <v>0.25485400000000002</v>
      </c>
      <c r="C12784">
        <v>0.74514599999999998</v>
      </c>
      <c r="D12784">
        <v>0.25485400000000002</v>
      </c>
    </row>
    <row r="12785" spans="1:4" x14ac:dyDescent="0.2">
      <c r="A12785" t="s">
        <v>16156</v>
      </c>
      <c r="B12785">
        <v>0.271843</v>
      </c>
      <c r="C12785">
        <v>0.72815700000000005</v>
      </c>
      <c r="D12785">
        <v>0.271843</v>
      </c>
    </row>
    <row r="12786" spans="1:4" x14ac:dyDescent="0.2">
      <c r="A12786" t="s">
        <v>16157</v>
      </c>
      <c r="B12786">
        <v>0.28883300000000001</v>
      </c>
      <c r="C12786">
        <v>0.71116699999999999</v>
      </c>
      <c r="D12786">
        <v>0.28883300000000001</v>
      </c>
    </row>
    <row r="12787" spans="1:4" x14ac:dyDescent="0.2">
      <c r="A12787" t="s">
        <v>16158</v>
      </c>
      <c r="B12787">
        <v>0.30582399999999998</v>
      </c>
      <c r="C12787">
        <v>0.69417600000000002</v>
      </c>
      <c r="D12787">
        <v>0.30582399999999998</v>
      </c>
    </row>
    <row r="12788" spans="1:4" x14ac:dyDescent="0.2">
      <c r="A12788" t="s">
        <v>16159</v>
      </c>
      <c r="B12788">
        <v>0.32281399999999999</v>
      </c>
      <c r="C12788">
        <v>0.67718599999999995</v>
      </c>
      <c r="D12788">
        <v>0.32281399999999999</v>
      </c>
    </row>
    <row r="12789" spans="1:4" x14ac:dyDescent="0.2">
      <c r="A12789" t="s">
        <v>16160</v>
      </c>
      <c r="B12789">
        <v>0.339806</v>
      </c>
      <c r="C12789">
        <v>0.66019399999999995</v>
      </c>
      <c r="D12789">
        <v>0.339806</v>
      </c>
    </row>
    <row r="12790" spans="1:4" x14ac:dyDescent="0.2">
      <c r="A12790" t="s">
        <v>16161</v>
      </c>
      <c r="B12790">
        <v>0.35679699999999998</v>
      </c>
      <c r="C12790">
        <v>0.64320299999999997</v>
      </c>
      <c r="D12790">
        <v>0.35679699999999998</v>
      </c>
    </row>
    <row r="12791" spans="1:4" x14ac:dyDescent="0.2">
      <c r="A12791" t="s">
        <v>16162</v>
      </c>
      <c r="B12791">
        <v>0.37378600000000001</v>
      </c>
      <c r="C12791">
        <v>0.62621400000000005</v>
      </c>
      <c r="D12791">
        <v>0.37378600000000001</v>
      </c>
    </row>
    <row r="12792" spans="1:4" x14ac:dyDescent="0.2">
      <c r="A12792" t="s">
        <v>16163</v>
      </c>
      <c r="B12792">
        <v>0.39077299999999998</v>
      </c>
      <c r="C12792">
        <v>0.60922699999999996</v>
      </c>
      <c r="D12792">
        <v>0.39077299999999998</v>
      </c>
    </row>
    <row r="12793" spans="1:4" x14ac:dyDescent="0.2">
      <c r="A12793" t="s">
        <v>16164</v>
      </c>
      <c r="B12793">
        <v>0.40776699999999999</v>
      </c>
      <c r="C12793">
        <v>0.59223300000000001</v>
      </c>
      <c r="D12793">
        <v>0.40776699999999999</v>
      </c>
    </row>
    <row r="12794" spans="1:4" x14ac:dyDescent="0.2">
      <c r="A12794" t="s">
        <v>16165</v>
      </c>
      <c r="B12794">
        <v>0.42475800000000002</v>
      </c>
      <c r="C12794">
        <v>0.57524200000000003</v>
      </c>
      <c r="D12794">
        <v>0.42475800000000002</v>
      </c>
    </row>
    <row r="12795" spans="1:4" x14ac:dyDescent="0.2">
      <c r="A12795" t="s">
        <v>16166</v>
      </c>
      <c r="B12795">
        <v>0.36407600000000001</v>
      </c>
      <c r="C12795">
        <v>0.63592400000000004</v>
      </c>
      <c r="D12795">
        <v>0.36407600000000001</v>
      </c>
    </row>
    <row r="12796" spans="1:4" x14ac:dyDescent="0.2">
      <c r="A12796" t="s">
        <v>16167</v>
      </c>
      <c r="B12796">
        <v>0.38834999999999997</v>
      </c>
      <c r="C12796">
        <v>0.61165000000000003</v>
      </c>
      <c r="D12796">
        <v>0.38834999999999997</v>
      </c>
    </row>
    <row r="12797" spans="1:4" x14ac:dyDescent="0.2">
      <c r="A12797" t="s">
        <v>16168</v>
      </c>
      <c r="B12797">
        <v>0.41262399999999999</v>
      </c>
      <c r="C12797">
        <v>0.58737600000000001</v>
      </c>
      <c r="D12797">
        <v>0.41262399999999999</v>
      </c>
    </row>
    <row r="12798" spans="1:4" x14ac:dyDescent="0.2">
      <c r="A12798" t="s">
        <v>16169</v>
      </c>
      <c r="B12798">
        <v>0.436894</v>
      </c>
      <c r="C12798">
        <v>0.563106</v>
      </c>
      <c r="D12798">
        <v>0.436894</v>
      </c>
    </row>
    <row r="12799" spans="1:4" x14ac:dyDescent="0.2">
      <c r="A12799" t="s">
        <v>16170</v>
      </c>
      <c r="B12799">
        <v>0.46116600000000002</v>
      </c>
      <c r="C12799">
        <v>0.53883400000000004</v>
      </c>
      <c r="D12799">
        <v>0.46116600000000002</v>
      </c>
    </row>
    <row r="12800" spans="1:4" x14ac:dyDescent="0.2">
      <c r="A12800" t="s">
        <v>16171</v>
      </c>
      <c r="B12800">
        <v>0.48543700000000001</v>
      </c>
      <c r="C12800">
        <v>0.51456299999999999</v>
      </c>
      <c r="D12800">
        <v>0.48543700000000001</v>
      </c>
    </row>
    <row r="12801" spans="1:4" x14ac:dyDescent="0.2">
      <c r="A12801" t="s">
        <v>16172</v>
      </c>
      <c r="B12801">
        <v>0.50970899999999997</v>
      </c>
      <c r="C12801">
        <v>0.49029099999999998</v>
      </c>
      <c r="D12801">
        <v>0.50970899999999997</v>
      </c>
    </row>
    <row r="12802" spans="1:4" x14ac:dyDescent="0.2">
      <c r="A12802" t="s">
        <v>16173</v>
      </c>
      <c r="B12802">
        <v>0.53398199999999996</v>
      </c>
      <c r="C12802">
        <v>0.46601799999999999</v>
      </c>
      <c r="D12802">
        <v>0.53398199999999996</v>
      </c>
    </row>
    <row r="12803" spans="1:4" x14ac:dyDescent="0.2">
      <c r="A12803" t="s">
        <v>16174</v>
      </c>
      <c r="B12803">
        <v>0.55825199999999997</v>
      </c>
      <c r="C12803">
        <v>0.44174799999999997</v>
      </c>
      <c r="D12803">
        <v>0.55825199999999997</v>
      </c>
    </row>
    <row r="12804" spans="1:4" x14ac:dyDescent="0.2">
      <c r="A12804" t="s">
        <v>16175</v>
      </c>
      <c r="B12804">
        <v>0.58252199999999998</v>
      </c>
      <c r="C12804">
        <v>0.41747800000000002</v>
      </c>
      <c r="D12804">
        <v>0.58252199999999998</v>
      </c>
    </row>
    <row r="12805" spans="1:4" x14ac:dyDescent="0.2">
      <c r="A12805" t="s">
        <v>16176</v>
      </c>
      <c r="B12805">
        <v>0.60679400000000006</v>
      </c>
      <c r="C12805">
        <v>0.393206</v>
      </c>
      <c r="D12805">
        <v>0.60679400000000006</v>
      </c>
    </row>
    <row r="12806" spans="1:4" x14ac:dyDescent="0.2">
      <c r="A12806" t="s">
        <v>16177</v>
      </c>
      <c r="B12806">
        <v>0.34223199999999998</v>
      </c>
      <c r="C12806">
        <v>0.65776800000000002</v>
      </c>
      <c r="D12806">
        <v>0.34223199999999998</v>
      </c>
    </row>
    <row r="12807" spans="1:4" x14ac:dyDescent="0.2">
      <c r="A12807" t="s">
        <v>16178</v>
      </c>
      <c r="B12807">
        <v>0.36505500000000002</v>
      </c>
      <c r="C12807">
        <v>0.63494499999999998</v>
      </c>
      <c r="D12807">
        <v>0.36505500000000002</v>
      </c>
    </row>
    <row r="12808" spans="1:4" x14ac:dyDescent="0.2">
      <c r="A12808" t="s">
        <v>16179</v>
      </c>
      <c r="B12808">
        <v>0.38786399999999999</v>
      </c>
      <c r="C12808">
        <v>0.61213600000000001</v>
      </c>
      <c r="D12808">
        <v>0.38786399999999999</v>
      </c>
    </row>
    <row r="12809" spans="1:4" x14ac:dyDescent="0.2">
      <c r="A12809" t="s">
        <v>16180</v>
      </c>
      <c r="B12809">
        <v>0.41068199999999999</v>
      </c>
      <c r="C12809">
        <v>0.58931800000000001</v>
      </c>
      <c r="D12809">
        <v>0.41068199999999999</v>
      </c>
    </row>
    <row r="12810" spans="1:4" x14ac:dyDescent="0.2">
      <c r="A12810" t="s">
        <v>16181</v>
      </c>
      <c r="B12810">
        <v>0.43349599999999999</v>
      </c>
      <c r="C12810">
        <v>0.56650400000000001</v>
      </c>
      <c r="D12810">
        <v>0.43349599999999999</v>
      </c>
    </row>
    <row r="12811" spans="1:4" x14ac:dyDescent="0.2">
      <c r="A12811" t="s">
        <v>16182</v>
      </c>
      <c r="B12811">
        <v>0.45630999999999999</v>
      </c>
      <c r="C12811">
        <v>0.54369000000000001</v>
      </c>
      <c r="D12811">
        <v>0.45630999999999999</v>
      </c>
    </row>
    <row r="12812" spans="1:4" x14ac:dyDescent="0.2">
      <c r="A12812" t="s">
        <v>16183</v>
      </c>
      <c r="B12812">
        <v>0.47912500000000002</v>
      </c>
      <c r="C12812">
        <v>0.52087499999999998</v>
      </c>
      <c r="D12812">
        <v>0.47912500000000002</v>
      </c>
    </row>
    <row r="12813" spans="1:4" x14ac:dyDescent="0.2">
      <c r="A12813" t="s">
        <v>16184</v>
      </c>
      <c r="B12813">
        <v>0.50194099999999997</v>
      </c>
      <c r="C12813">
        <v>0.49805899999999997</v>
      </c>
      <c r="D12813">
        <v>0.50194099999999997</v>
      </c>
    </row>
    <row r="12814" spans="1:4" x14ac:dyDescent="0.2">
      <c r="A12814" t="s">
        <v>16185</v>
      </c>
      <c r="B12814">
        <v>0.524756</v>
      </c>
      <c r="C12814">
        <v>0.475244</v>
      </c>
      <c r="D12814">
        <v>0.524756</v>
      </c>
    </row>
    <row r="12815" spans="1:4" x14ac:dyDescent="0.2">
      <c r="A12815" t="s">
        <v>16186</v>
      </c>
      <c r="B12815">
        <v>0.547566</v>
      </c>
      <c r="C12815">
        <v>0.452434</v>
      </c>
      <c r="D12815">
        <v>0.547566</v>
      </c>
    </row>
    <row r="12816" spans="1:4" x14ac:dyDescent="0.2">
      <c r="A12816" t="s">
        <v>16187</v>
      </c>
      <c r="B12816">
        <v>0.57038800000000001</v>
      </c>
      <c r="C12816">
        <v>0.42961199999999999</v>
      </c>
      <c r="D12816">
        <v>0.57038800000000001</v>
      </c>
    </row>
    <row r="12817" spans="1:4" x14ac:dyDescent="0.2">
      <c r="A12817" t="s">
        <v>16188</v>
      </c>
      <c r="B12817">
        <v>0.31310500000000002</v>
      </c>
      <c r="C12817">
        <v>0.68689500000000003</v>
      </c>
      <c r="D12817">
        <v>0.31310500000000002</v>
      </c>
    </row>
    <row r="12818" spans="1:4" x14ac:dyDescent="0.2">
      <c r="A12818" t="s">
        <v>16189</v>
      </c>
      <c r="B12818">
        <v>0.33398</v>
      </c>
      <c r="C12818">
        <v>0.66601999999999995</v>
      </c>
      <c r="D12818">
        <v>0.33398</v>
      </c>
    </row>
    <row r="12819" spans="1:4" x14ac:dyDescent="0.2">
      <c r="A12819" t="s">
        <v>16190</v>
      </c>
      <c r="B12819">
        <v>0.35485499999999998</v>
      </c>
      <c r="C12819">
        <v>0.64514499999999997</v>
      </c>
      <c r="D12819">
        <v>0.35485499999999998</v>
      </c>
    </row>
    <row r="12820" spans="1:4" x14ac:dyDescent="0.2">
      <c r="A12820" t="s">
        <v>16191</v>
      </c>
      <c r="B12820">
        <v>0.37572499999999998</v>
      </c>
      <c r="C12820">
        <v>0.62427500000000002</v>
      </c>
      <c r="D12820">
        <v>0.37572499999999998</v>
      </c>
    </row>
    <row r="12821" spans="1:4" x14ac:dyDescent="0.2">
      <c r="A12821" t="s">
        <v>16192</v>
      </c>
      <c r="B12821">
        <v>0.39660200000000001</v>
      </c>
      <c r="C12821">
        <v>0.60339799999999999</v>
      </c>
      <c r="D12821">
        <v>0.39660200000000001</v>
      </c>
    </row>
    <row r="12822" spans="1:4" x14ac:dyDescent="0.2">
      <c r="A12822" t="s">
        <v>16193</v>
      </c>
      <c r="B12822">
        <v>0.41747800000000002</v>
      </c>
      <c r="C12822">
        <v>0.58252199999999998</v>
      </c>
      <c r="D12822">
        <v>0.41747800000000002</v>
      </c>
    </row>
    <row r="12823" spans="1:4" x14ac:dyDescent="0.2">
      <c r="A12823" t="s">
        <v>16194</v>
      </c>
      <c r="B12823">
        <v>0.43835000000000002</v>
      </c>
      <c r="C12823">
        <v>0.56164999999999998</v>
      </c>
      <c r="D12823">
        <v>0.43835000000000002</v>
      </c>
    </row>
    <row r="12824" spans="1:4" x14ac:dyDescent="0.2">
      <c r="A12824" t="s">
        <v>16195</v>
      </c>
      <c r="B12824">
        <v>0.45922299999999999</v>
      </c>
      <c r="C12824">
        <v>0.54077699999999995</v>
      </c>
      <c r="D12824">
        <v>0.45922299999999999</v>
      </c>
    </row>
    <row r="12825" spans="1:4" x14ac:dyDescent="0.2">
      <c r="A12825" t="s">
        <v>16196</v>
      </c>
      <c r="B12825">
        <v>0.480097</v>
      </c>
      <c r="C12825">
        <v>0.519903</v>
      </c>
      <c r="D12825">
        <v>0.480097</v>
      </c>
    </row>
    <row r="12826" spans="1:4" x14ac:dyDescent="0.2">
      <c r="A12826" t="s">
        <v>16197</v>
      </c>
      <c r="B12826">
        <v>0.50097100000000006</v>
      </c>
      <c r="C12826">
        <v>0.499029</v>
      </c>
      <c r="D12826">
        <v>0.50097100000000006</v>
      </c>
    </row>
    <row r="12827" spans="1:4" x14ac:dyDescent="0.2">
      <c r="A12827" t="s">
        <v>16198</v>
      </c>
      <c r="B12827">
        <v>0.52185000000000004</v>
      </c>
      <c r="C12827">
        <v>0.47815000000000002</v>
      </c>
      <c r="D12827">
        <v>0.52185000000000004</v>
      </c>
    </row>
    <row r="12828" spans="1:4" x14ac:dyDescent="0.2">
      <c r="A12828" t="s">
        <v>16199</v>
      </c>
      <c r="B12828">
        <v>0.393206</v>
      </c>
      <c r="C12828">
        <v>0.60679400000000006</v>
      </c>
      <c r="D12828">
        <v>0.393206</v>
      </c>
    </row>
    <row r="12829" spans="1:4" x14ac:dyDescent="0.2">
      <c r="A12829" t="s">
        <v>16200</v>
      </c>
      <c r="B12829">
        <v>0.41941899999999999</v>
      </c>
      <c r="C12829">
        <v>0.58058100000000001</v>
      </c>
      <c r="D12829">
        <v>0.41941899999999999</v>
      </c>
    </row>
    <row r="12830" spans="1:4" x14ac:dyDescent="0.2">
      <c r="A12830" t="s">
        <v>16201</v>
      </c>
      <c r="B12830">
        <v>0.445631</v>
      </c>
      <c r="C12830">
        <v>0.554369</v>
      </c>
      <c r="D12830">
        <v>0.445631</v>
      </c>
    </row>
    <row r="12831" spans="1:4" x14ac:dyDescent="0.2">
      <c r="A12831" t="s">
        <v>16202</v>
      </c>
      <c r="B12831">
        <v>0.47184500000000001</v>
      </c>
      <c r="C12831">
        <v>0.52815500000000004</v>
      </c>
      <c r="D12831">
        <v>0.47184500000000001</v>
      </c>
    </row>
    <row r="12832" spans="1:4" x14ac:dyDescent="0.2">
      <c r="A12832" t="s">
        <v>16203</v>
      </c>
      <c r="B12832">
        <v>0.498058</v>
      </c>
      <c r="C12832">
        <v>0.501942</v>
      </c>
      <c r="D12832">
        <v>0.498058</v>
      </c>
    </row>
    <row r="12833" spans="1:4" x14ac:dyDescent="0.2">
      <c r="A12833" t="s">
        <v>16204</v>
      </c>
      <c r="B12833">
        <v>0.52427299999999999</v>
      </c>
      <c r="C12833">
        <v>0.47572700000000001</v>
      </c>
      <c r="D12833">
        <v>0.52427299999999999</v>
      </c>
    </row>
    <row r="12834" spans="1:4" x14ac:dyDescent="0.2">
      <c r="A12834" t="s">
        <v>16205</v>
      </c>
      <c r="B12834">
        <v>0.550485</v>
      </c>
      <c r="C12834">
        <v>0.449515</v>
      </c>
      <c r="D12834">
        <v>0.550485</v>
      </c>
    </row>
    <row r="12835" spans="1:4" x14ac:dyDescent="0.2">
      <c r="A12835" t="s">
        <v>16206</v>
      </c>
      <c r="B12835">
        <v>0.57669700000000002</v>
      </c>
      <c r="C12835">
        <v>0.42330299999999998</v>
      </c>
      <c r="D12835">
        <v>0.57669700000000002</v>
      </c>
    </row>
    <row r="12836" spans="1:4" x14ac:dyDescent="0.2">
      <c r="A12836" t="s">
        <v>16207</v>
      </c>
      <c r="B12836">
        <v>0.60291099999999997</v>
      </c>
      <c r="C12836">
        <v>0.39708900000000003</v>
      </c>
      <c r="D12836">
        <v>0.60291099999999997</v>
      </c>
    </row>
    <row r="12837" spans="1:4" x14ac:dyDescent="0.2">
      <c r="A12837" t="s">
        <v>16208</v>
      </c>
      <c r="B12837">
        <v>0.62912599999999996</v>
      </c>
      <c r="C12837">
        <v>0.37087399999999998</v>
      </c>
      <c r="D12837">
        <v>0.62912599999999996</v>
      </c>
    </row>
    <row r="12838" spans="1:4" x14ac:dyDescent="0.2">
      <c r="A12838" t="s">
        <v>16209</v>
      </c>
      <c r="B12838">
        <v>0.65534000000000003</v>
      </c>
      <c r="C12838">
        <v>0.34466000000000002</v>
      </c>
      <c r="D12838">
        <v>0.65534000000000003</v>
      </c>
    </row>
    <row r="12839" spans="1:4" x14ac:dyDescent="0.2">
      <c r="A12839" t="s">
        <v>16210</v>
      </c>
      <c r="B12839">
        <v>0.37136000000000002</v>
      </c>
      <c r="C12839">
        <v>0.62863999999999998</v>
      </c>
      <c r="D12839">
        <v>0.37136000000000002</v>
      </c>
    </row>
    <row r="12840" spans="1:4" x14ac:dyDescent="0.2">
      <c r="A12840" t="s">
        <v>16211</v>
      </c>
      <c r="B12840">
        <v>0.396119</v>
      </c>
      <c r="C12840">
        <v>0.603881</v>
      </c>
      <c r="D12840">
        <v>0.396119</v>
      </c>
    </row>
    <row r="12841" spans="1:4" x14ac:dyDescent="0.2">
      <c r="A12841" t="s">
        <v>16212</v>
      </c>
      <c r="B12841">
        <v>0.42087599999999997</v>
      </c>
      <c r="C12841">
        <v>0.57912399999999997</v>
      </c>
      <c r="D12841">
        <v>0.42087599999999997</v>
      </c>
    </row>
    <row r="12842" spans="1:4" x14ac:dyDescent="0.2">
      <c r="A12842" t="s">
        <v>16213</v>
      </c>
      <c r="B12842">
        <v>0.445631</v>
      </c>
      <c r="C12842">
        <v>0.554369</v>
      </c>
      <c r="D12842">
        <v>0.445631</v>
      </c>
    </row>
    <row r="12843" spans="1:4" x14ac:dyDescent="0.2">
      <c r="A12843" t="s">
        <v>16214</v>
      </c>
      <c r="B12843">
        <v>0.470387</v>
      </c>
      <c r="C12843">
        <v>0.529613</v>
      </c>
      <c r="D12843">
        <v>0.470387</v>
      </c>
    </row>
    <row r="12844" spans="1:4" x14ac:dyDescent="0.2">
      <c r="A12844" t="s">
        <v>16215</v>
      </c>
      <c r="B12844">
        <v>0.495145</v>
      </c>
      <c r="C12844">
        <v>0.50485500000000005</v>
      </c>
      <c r="D12844">
        <v>0.495145</v>
      </c>
    </row>
    <row r="12845" spans="1:4" x14ac:dyDescent="0.2">
      <c r="A12845" t="s">
        <v>16216</v>
      </c>
      <c r="B12845">
        <v>0.519903</v>
      </c>
      <c r="C12845">
        <v>0.480097</v>
      </c>
      <c r="D12845">
        <v>0.519903</v>
      </c>
    </row>
    <row r="12846" spans="1:4" x14ac:dyDescent="0.2">
      <c r="A12846" t="s">
        <v>16217</v>
      </c>
      <c r="B12846">
        <v>0.54466000000000003</v>
      </c>
      <c r="C12846">
        <v>0.45534000000000002</v>
      </c>
      <c r="D12846">
        <v>0.54466000000000003</v>
      </c>
    </row>
    <row r="12847" spans="1:4" x14ac:dyDescent="0.2">
      <c r="A12847" t="s">
        <v>16218</v>
      </c>
      <c r="B12847">
        <v>0.56941699999999995</v>
      </c>
      <c r="C12847">
        <v>0.43058299999999999</v>
      </c>
      <c r="D12847">
        <v>0.56941699999999995</v>
      </c>
    </row>
    <row r="12848" spans="1:4" x14ac:dyDescent="0.2">
      <c r="A12848" t="s">
        <v>16219</v>
      </c>
      <c r="B12848">
        <v>0.59417200000000003</v>
      </c>
      <c r="C12848">
        <v>0.40582800000000002</v>
      </c>
      <c r="D12848">
        <v>0.59417200000000003</v>
      </c>
    </row>
    <row r="12849" spans="1:4" x14ac:dyDescent="0.2">
      <c r="A12849" t="s">
        <v>16220</v>
      </c>
      <c r="B12849">
        <v>0.61893200000000004</v>
      </c>
      <c r="C12849">
        <v>0.38106800000000002</v>
      </c>
      <c r="D12849">
        <v>0.61893200000000004</v>
      </c>
    </row>
    <row r="12850" spans="1:4" x14ac:dyDescent="0.2">
      <c r="A12850" t="s">
        <v>16221</v>
      </c>
      <c r="B12850">
        <v>0.31310500000000002</v>
      </c>
      <c r="C12850">
        <v>0.68689500000000003</v>
      </c>
      <c r="D12850">
        <v>0.31310500000000002</v>
      </c>
    </row>
    <row r="12851" spans="1:4" x14ac:dyDescent="0.2">
      <c r="A12851" t="s">
        <v>16222</v>
      </c>
      <c r="B12851">
        <v>0.33398</v>
      </c>
      <c r="C12851">
        <v>0.66601999999999995</v>
      </c>
      <c r="D12851">
        <v>0.33398</v>
      </c>
    </row>
    <row r="12852" spans="1:4" x14ac:dyDescent="0.2">
      <c r="A12852" t="s">
        <v>16223</v>
      </c>
      <c r="B12852">
        <v>0.35485499999999998</v>
      </c>
      <c r="C12852">
        <v>0.64514499999999997</v>
      </c>
      <c r="D12852">
        <v>0.35485499999999998</v>
      </c>
    </row>
    <row r="12853" spans="1:4" x14ac:dyDescent="0.2">
      <c r="A12853" t="s">
        <v>16224</v>
      </c>
      <c r="B12853">
        <v>0.37572499999999998</v>
      </c>
      <c r="C12853">
        <v>0.62427500000000002</v>
      </c>
      <c r="D12853">
        <v>0.37572499999999998</v>
      </c>
    </row>
    <row r="12854" spans="1:4" x14ac:dyDescent="0.2">
      <c r="A12854" t="s">
        <v>16225</v>
      </c>
      <c r="B12854">
        <v>0.39660200000000001</v>
      </c>
      <c r="C12854">
        <v>0.60339799999999999</v>
      </c>
      <c r="D12854">
        <v>0.39660200000000001</v>
      </c>
    </row>
    <row r="12855" spans="1:4" x14ac:dyDescent="0.2">
      <c r="A12855" t="s">
        <v>16226</v>
      </c>
      <c r="B12855">
        <v>0.41747800000000002</v>
      </c>
      <c r="C12855">
        <v>0.58252199999999998</v>
      </c>
      <c r="D12855">
        <v>0.41747800000000002</v>
      </c>
    </row>
    <row r="12856" spans="1:4" x14ac:dyDescent="0.2">
      <c r="A12856" t="s">
        <v>16227</v>
      </c>
      <c r="B12856">
        <v>0.43835000000000002</v>
      </c>
      <c r="C12856">
        <v>0.56164999999999998</v>
      </c>
      <c r="D12856">
        <v>0.43835000000000002</v>
      </c>
    </row>
    <row r="12857" spans="1:4" x14ac:dyDescent="0.2">
      <c r="A12857" t="s">
        <v>16228</v>
      </c>
      <c r="B12857">
        <v>0.45922299999999999</v>
      </c>
      <c r="C12857">
        <v>0.54077699999999995</v>
      </c>
      <c r="D12857">
        <v>0.45922299999999999</v>
      </c>
    </row>
    <row r="12858" spans="1:4" x14ac:dyDescent="0.2">
      <c r="A12858" t="s">
        <v>16229</v>
      </c>
      <c r="B12858">
        <v>0.480097</v>
      </c>
      <c r="C12858">
        <v>0.519903</v>
      </c>
      <c r="D12858">
        <v>0.480097</v>
      </c>
    </row>
    <row r="12859" spans="1:4" x14ac:dyDescent="0.2">
      <c r="A12859" t="s">
        <v>16230</v>
      </c>
      <c r="B12859">
        <v>0.50097100000000006</v>
      </c>
      <c r="C12859">
        <v>0.499029</v>
      </c>
      <c r="D12859">
        <v>0.50097100000000006</v>
      </c>
    </row>
    <row r="12860" spans="1:4" x14ac:dyDescent="0.2">
      <c r="A12860" t="s">
        <v>16231</v>
      </c>
      <c r="B12860">
        <v>0.52185000000000004</v>
      </c>
      <c r="C12860">
        <v>0.47815000000000002</v>
      </c>
      <c r="D12860">
        <v>0.52185000000000004</v>
      </c>
    </row>
    <row r="12861" spans="1:4" x14ac:dyDescent="0.2">
      <c r="A12861" t="s">
        <v>16232</v>
      </c>
      <c r="B12861">
        <v>0.37136000000000002</v>
      </c>
      <c r="C12861">
        <v>0.62863999999999998</v>
      </c>
      <c r="D12861">
        <v>0.37136000000000002</v>
      </c>
    </row>
    <row r="12862" spans="1:4" x14ac:dyDescent="0.2">
      <c r="A12862" t="s">
        <v>16233</v>
      </c>
      <c r="B12862">
        <v>0.396119</v>
      </c>
      <c r="C12862">
        <v>0.603881</v>
      </c>
      <c r="D12862">
        <v>0.396119</v>
      </c>
    </row>
    <row r="12863" spans="1:4" x14ac:dyDescent="0.2">
      <c r="A12863" t="s">
        <v>16234</v>
      </c>
      <c r="B12863">
        <v>0.42087599999999997</v>
      </c>
      <c r="C12863">
        <v>0.57912399999999997</v>
      </c>
      <c r="D12863">
        <v>0.42087599999999997</v>
      </c>
    </row>
    <row r="12864" spans="1:4" x14ac:dyDescent="0.2">
      <c r="A12864" t="s">
        <v>16235</v>
      </c>
      <c r="B12864">
        <v>0.445631</v>
      </c>
      <c r="C12864">
        <v>0.554369</v>
      </c>
      <c r="D12864">
        <v>0.445631</v>
      </c>
    </row>
    <row r="12865" spans="1:4" x14ac:dyDescent="0.2">
      <c r="A12865" t="s">
        <v>16236</v>
      </c>
      <c r="B12865">
        <v>0.470387</v>
      </c>
      <c r="C12865">
        <v>0.529613</v>
      </c>
      <c r="D12865">
        <v>0.470387</v>
      </c>
    </row>
    <row r="12866" spans="1:4" x14ac:dyDescent="0.2">
      <c r="A12866" t="s">
        <v>16237</v>
      </c>
      <c r="B12866">
        <v>0.495145</v>
      </c>
      <c r="C12866">
        <v>0.50485500000000005</v>
      </c>
      <c r="D12866">
        <v>0.495145</v>
      </c>
    </row>
    <row r="12867" spans="1:4" x14ac:dyDescent="0.2">
      <c r="A12867" t="s">
        <v>16238</v>
      </c>
      <c r="B12867">
        <v>0.519903</v>
      </c>
      <c r="C12867">
        <v>0.480097</v>
      </c>
      <c r="D12867">
        <v>0.519903</v>
      </c>
    </row>
    <row r="12868" spans="1:4" x14ac:dyDescent="0.2">
      <c r="A12868" t="s">
        <v>16239</v>
      </c>
      <c r="B12868">
        <v>0.54466000000000003</v>
      </c>
      <c r="C12868">
        <v>0.45534000000000002</v>
      </c>
      <c r="D12868">
        <v>0.54466000000000003</v>
      </c>
    </row>
    <row r="12869" spans="1:4" x14ac:dyDescent="0.2">
      <c r="A12869" t="s">
        <v>16240</v>
      </c>
      <c r="B12869">
        <v>0.56941699999999995</v>
      </c>
      <c r="C12869">
        <v>0.43058299999999999</v>
      </c>
      <c r="D12869">
        <v>0.56941699999999995</v>
      </c>
    </row>
    <row r="12870" spans="1:4" x14ac:dyDescent="0.2">
      <c r="A12870" t="s">
        <v>16241</v>
      </c>
      <c r="B12870">
        <v>0.59417200000000003</v>
      </c>
      <c r="C12870">
        <v>0.40582800000000002</v>
      </c>
      <c r="D12870">
        <v>0.59417200000000003</v>
      </c>
    </row>
    <row r="12871" spans="1:4" x14ac:dyDescent="0.2">
      <c r="A12871" t="s">
        <v>16242</v>
      </c>
      <c r="B12871">
        <v>0.61893200000000004</v>
      </c>
      <c r="C12871">
        <v>0.38106800000000002</v>
      </c>
      <c r="D12871">
        <v>0.61893200000000004</v>
      </c>
    </row>
    <row r="12872" spans="1:4" x14ac:dyDescent="0.2">
      <c r="A12872" t="s">
        <v>16243</v>
      </c>
      <c r="B12872">
        <v>0.276696</v>
      </c>
      <c r="C12872">
        <v>0.72330399999999995</v>
      </c>
      <c r="D12872">
        <v>0.276696</v>
      </c>
    </row>
    <row r="12873" spans="1:4" x14ac:dyDescent="0.2">
      <c r="A12873" t="s">
        <v>16244</v>
      </c>
      <c r="B12873">
        <v>0.29514299999999999</v>
      </c>
      <c r="C12873">
        <v>0.70485699999999996</v>
      </c>
      <c r="D12873">
        <v>0.29514299999999999</v>
      </c>
    </row>
    <row r="12874" spans="1:4" x14ac:dyDescent="0.2">
      <c r="A12874" t="s">
        <v>16245</v>
      </c>
      <c r="B12874">
        <v>0.31358900000000001</v>
      </c>
      <c r="C12874">
        <v>0.68641099999999999</v>
      </c>
      <c r="D12874">
        <v>0.31358900000000001</v>
      </c>
    </row>
    <row r="12875" spans="1:4" x14ac:dyDescent="0.2">
      <c r="A12875" t="s">
        <v>16246</v>
      </c>
      <c r="B12875">
        <v>0.332038</v>
      </c>
      <c r="C12875">
        <v>0.66796199999999994</v>
      </c>
      <c r="D12875">
        <v>0.332038</v>
      </c>
    </row>
    <row r="12876" spans="1:4" x14ac:dyDescent="0.2">
      <c r="A12876" t="s">
        <v>16247</v>
      </c>
      <c r="B12876">
        <v>0.35048499999999999</v>
      </c>
      <c r="C12876">
        <v>0.64951499999999995</v>
      </c>
      <c r="D12876">
        <v>0.35048499999999999</v>
      </c>
    </row>
    <row r="12877" spans="1:4" x14ac:dyDescent="0.2">
      <c r="A12877" t="s">
        <v>16248</v>
      </c>
      <c r="B12877">
        <v>0.36893199999999998</v>
      </c>
      <c r="C12877">
        <v>0.63106799999999996</v>
      </c>
      <c r="D12877">
        <v>0.36893199999999998</v>
      </c>
    </row>
    <row r="12878" spans="1:4" x14ac:dyDescent="0.2">
      <c r="A12878" t="s">
        <v>16249</v>
      </c>
      <c r="B12878">
        <v>0.38737700000000003</v>
      </c>
      <c r="C12878">
        <v>0.61262300000000003</v>
      </c>
      <c r="D12878">
        <v>0.38737700000000003</v>
      </c>
    </row>
    <row r="12879" spans="1:4" x14ac:dyDescent="0.2">
      <c r="A12879" t="s">
        <v>16250</v>
      </c>
      <c r="B12879">
        <v>0.40582499999999999</v>
      </c>
      <c r="C12879">
        <v>0.59417500000000001</v>
      </c>
      <c r="D12879">
        <v>0.40582499999999999</v>
      </c>
    </row>
    <row r="12880" spans="1:4" x14ac:dyDescent="0.2">
      <c r="A12880" t="s">
        <v>16251</v>
      </c>
      <c r="B12880">
        <v>0.42427300000000001</v>
      </c>
      <c r="C12880">
        <v>0.57572699999999999</v>
      </c>
      <c r="D12880">
        <v>0.42427300000000001</v>
      </c>
    </row>
    <row r="12881" spans="1:4" x14ac:dyDescent="0.2">
      <c r="A12881" t="s">
        <v>16252</v>
      </c>
      <c r="B12881">
        <v>0.44271899999999997</v>
      </c>
      <c r="C12881">
        <v>0.55728100000000003</v>
      </c>
      <c r="D12881">
        <v>0.44271899999999997</v>
      </c>
    </row>
    <row r="12882" spans="1:4" x14ac:dyDescent="0.2">
      <c r="A12882" t="s">
        <v>16253</v>
      </c>
      <c r="B12882">
        <v>0.46116499999999999</v>
      </c>
      <c r="C12882">
        <v>0.53883499999999995</v>
      </c>
      <c r="D12882">
        <v>0.46116499999999999</v>
      </c>
    </row>
    <row r="12883" spans="1:4" x14ac:dyDescent="0.2">
      <c r="A12883" t="s">
        <v>16254</v>
      </c>
      <c r="B12883">
        <v>0.25485400000000002</v>
      </c>
      <c r="C12883">
        <v>0.74514599999999998</v>
      </c>
      <c r="D12883">
        <v>0.25485400000000002</v>
      </c>
    </row>
    <row r="12884" spans="1:4" x14ac:dyDescent="0.2">
      <c r="A12884" t="s">
        <v>16255</v>
      </c>
      <c r="B12884">
        <v>0.271843</v>
      </c>
      <c r="C12884">
        <v>0.72815700000000005</v>
      </c>
      <c r="D12884">
        <v>0.271843</v>
      </c>
    </row>
    <row r="12885" spans="1:4" x14ac:dyDescent="0.2">
      <c r="A12885" t="s">
        <v>16256</v>
      </c>
      <c r="B12885">
        <v>0.28883300000000001</v>
      </c>
      <c r="C12885">
        <v>0.71116699999999999</v>
      </c>
      <c r="D12885">
        <v>0.28883300000000001</v>
      </c>
    </row>
    <row r="12886" spans="1:4" x14ac:dyDescent="0.2">
      <c r="A12886" t="s">
        <v>16257</v>
      </c>
      <c r="B12886">
        <v>0.30582399999999998</v>
      </c>
      <c r="C12886">
        <v>0.69417600000000002</v>
      </c>
      <c r="D12886">
        <v>0.30582399999999998</v>
      </c>
    </row>
    <row r="12887" spans="1:4" x14ac:dyDescent="0.2">
      <c r="A12887" t="s">
        <v>16258</v>
      </c>
      <c r="B12887">
        <v>0.32281399999999999</v>
      </c>
      <c r="C12887">
        <v>0.67718599999999995</v>
      </c>
      <c r="D12887">
        <v>0.32281399999999999</v>
      </c>
    </row>
    <row r="12888" spans="1:4" x14ac:dyDescent="0.2">
      <c r="A12888" t="s">
        <v>16259</v>
      </c>
      <c r="B12888">
        <v>0.339806</v>
      </c>
      <c r="C12888">
        <v>0.66019399999999995</v>
      </c>
      <c r="D12888">
        <v>0.339806</v>
      </c>
    </row>
    <row r="12889" spans="1:4" x14ac:dyDescent="0.2">
      <c r="A12889" t="s">
        <v>16260</v>
      </c>
      <c r="B12889">
        <v>0.35679699999999998</v>
      </c>
      <c r="C12889">
        <v>0.64320299999999997</v>
      </c>
      <c r="D12889">
        <v>0.35679699999999998</v>
      </c>
    </row>
    <row r="12890" spans="1:4" x14ac:dyDescent="0.2">
      <c r="A12890" t="s">
        <v>16261</v>
      </c>
      <c r="B12890">
        <v>0.37378600000000001</v>
      </c>
      <c r="C12890">
        <v>0.62621400000000005</v>
      </c>
      <c r="D12890">
        <v>0.37378600000000001</v>
      </c>
    </row>
    <row r="12891" spans="1:4" x14ac:dyDescent="0.2">
      <c r="A12891" t="s">
        <v>16262</v>
      </c>
      <c r="B12891">
        <v>0.39077299999999998</v>
      </c>
      <c r="C12891">
        <v>0.60922699999999996</v>
      </c>
      <c r="D12891">
        <v>0.39077299999999998</v>
      </c>
    </row>
    <row r="12892" spans="1:4" x14ac:dyDescent="0.2">
      <c r="A12892" t="s">
        <v>16263</v>
      </c>
      <c r="B12892">
        <v>0.40776699999999999</v>
      </c>
      <c r="C12892">
        <v>0.59223300000000001</v>
      </c>
      <c r="D12892">
        <v>0.40776699999999999</v>
      </c>
    </row>
    <row r="12893" spans="1:4" x14ac:dyDescent="0.2">
      <c r="A12893" t="s">
        <v>16264</v>
      </c>
      <c r="B12893">
        <v>0.42475800000000002</v>
      </c>
      <c r="C12893">
        <v>0.57524200000000003</v>
      </c>
      <c r="D12893">
        <v>0.42475800000000002</v>
      </c>
    </row>
    <row r="12894" spans="1:4" x14ac:dyDescent="0.2">
      <c r="A12894" t="s">
        <v>16265</v>
      </c>
      <c r="B12894">
        <v>0.38592399999999999</v>
      </c>
      <c r="C12894">
        <v>0.61407599999999996</v>
      </c>
      <c r="D12894">
        <v>0.38592399999999999</v>
      </c>
    </row>
    <row r="12895" spans="1:4" x14ac:dyDescent="0.2">
      <c r="A12895" t="s">
        <v>16266</v>
      </c>
      <c r="B12895">
        <v>0.41165299999999999</v>
      </c>
      <c r="C12895">
        <v>0.58834699999999995</v>
      </c>
      <c r="D12895">
        <v>0.41165299999999999</v>
      </c>
    </row>
    <row r="12896" spans="1:4" x14ac:dyDescent="0.2">
      <c r="A12896" t="s">
        <v>16267</v>
      </c>
      <c r="B12896">
        <v>0.43737900000000002</v>
      </c>
      <c r="C12896">
        <v>0.56262100000000004</v>
      </c>
      <c r="D12896">
        <v>0.43737900000000002</v>
      </c>
    </row>
    <row r="12897" spans="1:4" x14ac:dyDescent="0.2">
      <c r="A12897" t="s">
        <v>16268</v>
      </c>
      <c r="B12897">
        <v>0.46310400000000002</v>
      </c>
      <c r="C12897">
        <v>0.53689600000000004</v>
      </c>
      <c r="D12897">
        <v>0.46310400000000002</v>
      </c>
    </row>
    <row r="12898" spans="1:4" x14ac:dyDescent="0.2">
      <c r="A12898" t="s">
        <v>16269</v>
      </c>
      <c r="B12898">
        <v>0.48883399999999999</v>
      </c>
      <c r="C12898">
        <v>0.51116600000000001</v>
      </c>
      <c r="D12898">
        <v>0.48883399999999999</v>
      </c>
    </row>
    <row r="12899" spans="1:4" x14ac:dyDescent="0.2">
      <c r="A12899" t="s">
        <v>16270</v>
      </c>
      <c r="B12899">
        <v>0.51456299999999999</v>
      </c>
      <c r="C12899">
        <v>0.48543700000000001</v>
      </c>
      <c r="D12899">
        <v>0.51456299999999999</v>
      </c>
    </row>
    <row r="12900" spans="1:4" x14ac:dyDescent="0.2">
      <c r="A12900" t="s">
        <v>16271</v>
      </c>
      <c r="B12900">
        <v>0.54029099999999997</v>
      </c>
      <c r="C12900">
        <v>0.45970899999999998</v>
      </c>
      <c r="D12900">
        <v>0.54029099999999997</v>
      </c>
    </row>
    <row r="12901" spans="1:4" x14ac:dyDescent="0.2">
      <c r="A12901" t="s">
        <v>16272</v>
      </c>
      <c r="B12901">
        <v>0.56601900000000005</v>
      </c>
      <c r="C12901">
        <v>0.43398100000000001</v>
      </c>
      <c r="D12901">
        <v>0.56601900000000005</v>
      </c>
    </row>
    <row r="12902" spans="1:4" x14ac:dyDescent="0.2">
      <c r="A12902" t="s">
        <v>16273</v>
      </c>
      <c r="B12902">
        <v>0.59174499999999997</v>
      </c>
      <c r="C12902">
        <v>0.40825499999999998</v>
      </c>
      <c r="D12902">
        <v>0.59174499999999997</v>
      </c>
    </row>
    <row r="12903" spans="1:4" x14ac:dyDescent="0.2">
      <c r="A12903" t="s">
        <v>16274</v>
      </c>
      <c r="B12903">
        <v>0.617475</v>
      </c>
      <c r="C12903">
        <v>0.382525</v>
      </c>
      <c r="D12903">
        <v>0.617475</v>
      </c>
    </row>
    <row r="12904" spans="1:4" x14ac:dyDescent="0.2">
      <c r="A12904" t="s">
        <v>16275</v>
      </c>
      <c r="B12904">
        <v>0.643204</v>
      </c>
      <c r="C12904">
        <v>0.356796</v>
      </c>
      <c r="D12904">
        <v>0.643204</v>
      </c>
    </row>
    <row r="12905" spans="1:4" x14ac:dyDescent="0.2">
      <c r="A12905" t="s">
        <v>16276</v>
      </c>
      <c r="B12905">
        <v>0.34951500000000002</v>
      </c>
      <c r="C12905">
        <v>0.65048499999999998</v>
      </c>
      <c r="D12905">
        <v>0.34951500000000002</v>
      </c>
    </row>
    <row r="12906" spans="1:4" x14ac:dyDescent="0.2">
      <c r="A12906" t="s">
        <v>16277</v>
      </c>
      <c r="B12906">
        <v>0.37281500000000001</v>
      </c>
      <c r="C12906">
        <v>0.62718499999999999</v>
      </c>
      <c r="D12906">
        <v>0.37281500000000001</v>
      </c>
    </row>
    <row r="12907" spans="1:4" x14ac:dyDescent="0.2">
      <c r="A12907" t="s">
        <v>16278</v>
      </c>
      <c r="B12907">
        <v>0.39611800000000003</v>
      </c>
      <c r="C12907">
        <v>0.60388200000000003</v>
      </c>
      <c r="D12907">
        <v>0.39611800000000003</v>
      </c>
    </row>
    <row r="12908" spans="1:4" x14ac:dyDescent="0.2">
      <c r="A12908" t="s">
        <v>16279</v>
      </c>
      <c r="B12908">
        <v>0.41942000000000002</v>
      </c>
      <c r="C12908">
        <v>0.58057999999999998</v>
      </c>
      <c r="D12908">
        <v>0.41942000000000002</v>
      </c>
    </row>
    <row r="12909" spans="1:4" x14ac:dyDescent="0.2">
      <c r="A12909" t="s">
        <v>16280</v>
      </c>
      <c r="B12909">
        <v>0.44271899999999997</v>
      </c>
      <c r="C12909">
        <v>0.55728100000000003</v>
      </c>
      <c r="D12909">
        <v>0.44271899999999997</v>
      </c>
    </row>
    <row r="12910" spans="1:4" x14ac:dyDescent="0.2">
      <c r="A12910" t="s">
        <v>16281</v>
      </c>
      <c r="B12910">
        <v>0.46602399999999999</v>
      </c>
      <c r="C12910">
        <v>0.53397600000000001</v>
      </c>
      <c r="D12910">
        <v>0.46602399999999999</v>
      </c>
    </row>
    <row r="12911" spans="1:4" x14ac:dyDescent="0.2">
      <c r="A12911" t="s">
        <v>16282</v>
      </c>
      <c r="B12911">
        <v>0.48931999999999998</v>
      </c>
      <c r="C12911">
        <v>0.51068000000000002</v>
      </c>
      <c r="D12911">
        <v>0.48931999999999998</v>
      </c>
    </row>
    <row r="12912" spans="1:4" x14ac:dyDescent="0.2">
      <c r="A12912" t="s">
        <v>16283</v>
      </c>
      <c r="B12912">
        <v>0.51262099999999999</v>
      </c>
      <c r="C12912">
        <v>0.48737900000000001</v>
      </c>
      <c r="D12912">
        <v>0.51262099999999999</v>
      </c>
    </row>
    <row r="12913" spans="1:4" x14ac:dyDescent="0.2">
      <c r="A12913" t="s">
        <v>16284</v>
      </c>
      <c r="B12913">
        <v>0.53592300000000004</v>
      </c>
      <c r="C12913">
        <v>0.46407700000000002</v>
      </c>
      <c r="D12913">
        <v>0.53592300000000004</v>
      </c>
    </row>
    <row r="12914" spans="1:4" x14ac:dyDescent="0.2">
      <c r="A12914" t="s">
        <v>16285</v>
      </c>
      <c r="B12914">
        <v>0.55922300000000003</v>
      </c>
      <c r="C12914">
        <v>0.44077699999999997</v>
      </c>
      <c r="D12914">
        <v>0.55922300000000003</v>
      </c>
    </row>
    <row r="12915" spans="1:4" x14ac:dyDescent="0.2">
      <c r="A12915" t="s">
        <v>16286</v>
      </c>
      <c r="B12915">
        <v>0.58252300000000001</v>
      </c>
      <c r="C12915">
        <v>0.41747699999999999</v>
      </c>
      <c r="D12915">
        <v>0.58252300000000001</v>
      </c>
    </row>
    <row r="12916" spans="1:4" x14ac:dyDescent="0.2">
      <c r="A12916" t="s">
        <v>16287</v>
      </c>
      <c r="B12916">
        <v>0.276696</v>
      </c>
      <c r="C12916">
        <v>0.72330399999999995</v>
      </c>
      <c r="D12916">
        <v>0.276696</v>
      </c>
    </row>
    <row r="12917" spans="1:4" x14ac:dyDescent="0.2">
      <c r="A12917" t="s">
        <v>16288</v>
      </c>
      <c r="B12917">
        <v>0.29514299999999999</v>
      </c>
      <c r="C12917">
        <v>0.70485699999999996</v>
      </c>
      <c r="D12917">
        <v>0.29514299999999999</v>
      </c>
    </row>
    <row r="12918" spans="1:4" x14ac:dyDescent="0.2">
      <c r="A12918" t="s">
        <v>16289</v>
      </c>
      <c r="B12918">
        <v>0.31358900000000001</v>
      </c>
      <c r="C12918">
        <v>0.68641099999999999</v>
      </c>
      <c r="D12918">
        <v>0.31358900000000001</v>
      </c>
    </row>
    <row r="12919" spans="1:4" x14ac:dyDescent="0.2">
      <c r="A12919" t="s">
        <v>16290</v>
      </c>
      <c r="B12919">
        <v>0.332038</v>
      </c>
      <c r="C12919">
        <v>0.66796199999999994</v>
      </c>
      <c r="D12919">
        <v>0.332038</v>
      </c>
    </row>
    <row r="12920" spans="1:4" x14ac:dyDescent="0.2">
      <c r="A12920" t="s">
        <v>16291</v>
      </c>
      <c r="B12920">
        <v>0.35048499999999999</v>
      </c>
      <c r="C12920">
        <v>0.64951499999999995</v>
      </c>
      <c r="D12920">
        <v>0.35048499999999999</v>
      </c>
    </row>
    <row r="12921" spans="1:4" x14ac:dyDescent="0.2">
      <c r="A12921" t="s">
        <v>16292</v>
      </c>
      <c r="B12921">
        <v>0.36893199999999998</v>
      </c>
      <c r="C12921">
        <v>0.63106799999999996</v>
      </c>
      <c r="D12921">
        <v>0.36893199999999998</v>
      </c>
    </row>
    <row r="12922" spans="1:4" x14ac:dyDescent="0.2">
      <c r="A12922" t="s">
        <v>16293</v>
      </c>
      <c r="B12922">
        <v>0.38737700000000003</v>
      </c>
      <c r="C12922">
        <v>0.61262300000000003</v>
      </c>
      <c r="D12922">
        <v>0.38737700000000003</v>
      </c>
    </row>
    <row r="12923" spans="1:4" x14ac:dyDescent="0.2">
      <c r="A12923" t="s">
        <v>16294</v>
      </c>
      <c r="B12923">
        <v>0.40582499999999999</v>
      </c>
      <c r="C12923">
        <v>0.59417500000000001</v>
      </c>
      <c r="D12923">
        <v>0.40582499999999999</v>
      </c>
    </row>
    <row r="12924" spans="1:4" x14ac:dyDescent="0.2">
      <c r="A12924" t="s">
        <v>16295</v>
      </c>
      <c r="B12924">
        <v>0.42427300000000001</v>
      </c>
      <c r="C12924">
        <v>0.57572699999999999</v>
      </c>
      <c r="D12924">
        <v>0.42427300000000001</v>
      </c>
    </row>
    <row r="12925" spans="1:4" x14ac:dyDescent="0.2">
      <c r="A12925" t="s">
        <v>16296</v>
      </c>
      <c r="B12925">
        <v>0.44271899999999997</v>
      </c>
      <c r="C12925">
        <v>0.55728100000000003</v>
      </c>
      <c r="D12925">
        <v>0.44271899999999997</v>
      </c>
    </row>
    <row r="12926" spans="1:4" x14ac:dyDescent="0.2">
      <c r="A12926" t="s">
        <v>16297</v>
      </c>
      <c r="B12926">
        <v>0.46116499999999999</v>
      </c>
      <c r="C12926">
        <v>0.53883499999999995</v>
      </c>
      <c r="D12926">
        <v>0.46116499999999999</v>
      </c>
    </row>
    <row r="12927" spans="1:4" x14ac:dyDescent="0.2">
      <c r="A12927" t="s">
        <v>16298</v>
      </c>
    </row>
    <row r="12928" spans="1:4" x14ac:dyDescent="0.2">
      <c r="A12928" t="s">
        <v>16299</v>
      </c>
    </row>
    <row r="12929" spans="1:1" x14ac:dyDescent="0.2">
      <c r="A12929" t="s">
        <v>16300</v>
      </c>
    </row>
    <row r="12930" spans="1:1" x14ac:dyDescent="0.2">
      <c r="A12930" t="s">
        <v>16301</v>
      </c>
    </row>
    <row r="12931" spans="1:1" x14ac:dyDescent="0.2">
      <c r="A12931" t="s">
        <v>16302</v>
      </c>
    </row>
    <row r="12932" spans="1:1" x14ac:dyDescent="0.2">
      <c r="A12932" t="s">
        <v>16303</v>
      </c>
    </row>
    <row r="12933" spans="1:1" x14ac:dyDescent="0.2">
      <c r="A12933" t="s">
        <v>16304</v>
      </c>
    </row>
    <row r="12934" spans="1:1" x14ac:dyDescent="0.2">
      <c r="A12934" t="s">
        <v>16305</v>
      </c>
    </row>
    <row r="12935" spans="1:1" x14ac:dyDescent="0.2">
      <c r="A12935" t="s">
        <v>16306</v>
      </c>
    </row>
    <row r="12936" spans="1:1" x14ac:dyDescent="0.2">
      <c r="A12936" t="s">
        <v>16307</v>
      </c>
    </row>
    <row r="12937" spans="1:1" x14ac:dyDescent="0.2">
      <c r="A12937" t="s">
        <v>16308</v>
      </c>
    </row>
    <row r="12938" spans="1:1" x14ac:dyDescent="0.2">
      <c r="A12938" t="s">
        <v>16309</v>
      </c>
    </row>
    <row r="12939" spans="1:1" x14ac:dyDescent="0.2">
      <c r="A12939" t="s">
        <v>16310</v>
      </c>
    </row>
    <row r="12940" spans="1:1" x14ac:dyDescent="0.2">
      <c r="A12940" t="s">
        <v>16311</v>
      </c>
    </row>
    <row r="12941" spans="1:1" x14ac:dyDescent="0.2">
      <c r="A12941" t="s">
        <v>16312</v>
      </c>
    </row>
    <row r="12942" spans="1:1" x14ac:dyDescent="0.2">
      <c r="A12942" t="s">
        <v>16313</v>
      </c>
    </row>
    <row r="12943" spans="1:1" x14ac:dyDescent="0.2">
      <c r="A12943" t="s">
        <v>16314</v>
      </c>
    </row>
    <row r="12944" spans="1:1" x14ac:dyDescent="0.2">
      <c r="A12944" t="s">
        <v>16315</v>
      </c>
    </row>
    <row r="12945" spans="1:1" x14ac:dyDescent="0.2">
      <c r="A12945" t="s">
        <v>16316</v>
      </c>
    </row>
    <row r="12946" spans="1:1" x14ac:dyDescent="0.2">
      <c r="A12946" t="s">
        <v>16317</v>
      </c>
    </row>
    <row r="12947" spans="1:1" x14ac:dyDescent="0.2">
      <c r="A12947" t="s">
        <v>16318</v>
      </c>
    </row>
    <row r="12948" spans="1:1" x14ac:dyDescent="0.2">
      <c r="A12948" t="s">
        <v>16319</v>
      </c>
    </row>
    <row r="12949" spans="1:1" x14ac:dyDescent="0.2">
      <c r="A12949" t="s">
        <v>16320</v>
      </c>
    </row>
    <row r="12950" spans="1:1" x14ac:dyDescent="0.2">
      <c r="A12950" t="s">
        <v>16321</v>
      </c>
    </row>
    <row r="12951" spans="1:1" x14ac:dyDescent="0.2">
      <c r="A12951" t="s">
        <v>16322</v>
      </c>
    </row>
    <row r="12952" spans="1:1" x14ac:dyDescent="0.2">
      <c r="A12952" t="s">
        <v>16323</v>
      </c>
    </row>
    <row r="12953" spans="1:1" x14ac:dyDescent="0.2">
      <c r="A12953" t="s">
        <v>16324</v>
      </c>
    </row>
    <row r="12954" spans="1:1" x14ac:dyDescent="0.2">
      <c r="A12954" t="s">
        <v>16325</v>
      </c>
    </row>
    <row r="12955" spans="1:1" x14ac:dyDescent="0.2">
      <c r="A12955" t="s">
        <v>16326</v>
      </c>
    </row>
    <row r="12956" spans="1:1" x14ac:dyDescent="0.2">
      <c r="A12956" t="s">
        <v>16327</v>
      </c>
    </row>
    <row r="12957" spans="1:1" x14ac:dyDescent="0.2">
      <c r="A12957" t="s">
        <v>16328</v>
      </c>
    </row>
    <row r="12958" spans="1:1" x14ac:dyDescent="0.2">
      <c r="A12958" t="s">
        <v>16329</v>
      </c>
    </row>
    <row r="12959" spans="1:1" x14ac:dyDescent="0.2">
      <c r="A12959" t="s">
        <v>16330</v>
      </c>
    </row>
    <row r="12960" spans="1:1" x14ac:dyDescent="0.2">
      <c r="A12960" t="s">
        <v>16331</v>
      </c>
    </row>
    <row r="12961" spans="1:1" x14ac:dyDescent="0.2">
      <c r="A12961" t="s">
        <v>16332</v>
      </c>
    </row>
    <row r="12962" spans="1:1" x14ac:dyDescent="0.2">
      <c r="A12962" t="s">
        <v>16333</v>
      </c>
    </row>
    <row r="12963" spans="1:1" x14ac:dyDescent="0.2">
      <c r="A12963" t="s">
        <v>16334</v>
      </c>
    </row>
    <row r="12964" spans="1:1" x14ac:dyDescent="0.2">
      <c r="A12964" t="s">
        <v>16335</v>
      </c>
    </row>
    <row r="12965" spans="1:1" x14ac:dyDescent="0.2">
      <c r="A12965" t="s">
        <v>16336</v>
      </c>
    </row>
    <row r="12966" spans="1:1" x14ac:dyDescent="0.2">
      <c r="A12966" t="s">
        <v>16337</v>
      </c>
    </row>
    <row r="12967" spans="1:1" x14ac:dyDescent="0.2">
      <c r="A12967" t="s">
        <v>16338</v>
      </c>
    </row>
    <row r="12968" spans="1:1" x14ac:dyDescent="0.2">
      <c r="A12968" t="s">
        <v>16339</v>
      </c>
    </row>
    <row r="12969" spans="1:1" x14ac:dyDescent="0.2">
      <c r="A12969" t="s">
        <v>16340</v>
      </c>
    </row>
    <row r="12970" spans="1:1" x14ac:dyDescent="0.2">
      <c r="A12970" t="s">
        <v>16341</v>
      </c>
    </row>
    <row r="12971" spans="1:1" x14ac:dyDescent="0.2">
      <c r="A12971" t="s">
        <v>16342</v>
      </c>
    </row>
    <row r="12972" spans="1:1" x14ac:dyDescent="0.2">
      <c r="A12972" t="s">
        <v>16343</v>
      </c>
    </row>
    <row r="12973" spans="1:1" x14ac:dyDescent="0.2">
      <c r="A12973" t="s">
        <v>16344</v>
      </c>
    </row>
    <row r="12974" spans="1:1" x14ac:dyDescent="0.2">
      <c r="A12974" t="s">
        <v>16345</v>
      </c>
    </row>
    <row r="12975" spans="1:1" x14ac:dyDescent="0.2">
      <c r="A12975" t="s">
        <v>16346</v>
      </c>
    </row>
    <row r="12976" spans="1:1" x14ac:dyDescent="0.2">
      <c r="A12976" t="s">
        <v>16347</v>
      </c>
    </row>
    <row r="12977" spans="1:1" x14ac:dyDescent="0.2">
      <c r="A12977" t="s">
        <v>16348</v>
      </c>
    </row>
    <row r="12978" spans="1:1" x14ac:dyDescent="0.2">
      <c r="A12978" t="s">
        <v>16349</v>
      </c>
    </row>
    <row r="12979" spans="1:1" x14ac:dyDescent="0.2">
      <c r="A12979" t="s">
        <v>16350</v>
      </c>
    </row>
    <row r="12980" spans="1:1" x14ac:dyDescent="0.2">
      <c r="A12980" t="s">
        <v>16351</v>
      </c>
    </row>
    <row r="12981" spans="1:1" x14ac:dyDescent="0.2">
      <c r="A12981" t="s">
        <v>16352</v>
      </c>
    </row>
    <row r="12982" spans="1:1" x14ac:dyDescent="0.2">
      <c r="A12982" t="s">
        <v>16353</v>
      </c>
    </row>
    <row r="12983" spans="1:1" x14ac:dyDescent="0.2">
      <c r="A12983" t="s">
        <v>16354</v>
      </c>
    </row>
    <row r="12984" spans="1:1" x14ac:dyDescent="0.2">
      <c r="A12984" t="s">
        <v>16355</v>
      </c>
    </row>
    <row r="12985" spans="1:1" x14ac:dyDescent="0.2">
      <c r="A12985" t="s">
        <v>16356</v>
      </c>
    </row>
    <row r="12986" spans="1:1" x14ac:dyDescent="0.2">
      <c r="A12986" t="s">
        <v>16357</v>
      </c>
    </row>
    <row r="12987" spans="1:1" x14ac:dyDescent="0.2">
      <c r="A12987" t="s">
        <v>16358</v>
      </c>
    </row>
    <row r="12988" spans="1:1" x14ac:dyDescent="0.2">
      <c r="A12988" t="s">
        <v>16359</v>
      </c>
    </row>
    <row r="12989" spans="1:1" x14ac:dyDescent="0.2">
      <c r="A12989" t="s">
        <v>16360</v>
      </c>
    </row>
    <row r="12990" spans="1:1" x14ac:dyDescent="0.2">
      <c r="A12990" t="s">
        <v>16361</v>
      </c>
    </row>
    <row r="12991" spans="1:1" x14ac:dyDescent="0.2">
      <c r="A12991" t="s">
        <v>16362</v>
      </c>
    </row>
    <row r="12992" spans="1:1" x14ac:dyDescent="0.2">
      <c r="A12992" t="s">
        <v>16363</v>
      </c>
    </row>
    <row r="12993" spans="1:1" x14ac:dyDescent="0.2">
      <c r="A12993" t="s">
        <v>16364</v>
      </c>
    </row>
    <row r="12994" spans="1:1" x14ac:dyDescent="0.2">
      <c r="A12994" t="s">
        <v>16365</v>
      </c>
    </row>
    <row r="12995" spans="1:1" x14ac:dyDescent="0.2">
      <c r="A12995" t="s">
        <v>16366</v>
      </c>
    </row>
    <row r="12996" spans="1:1" x14ac:dyDescent="0.2">
      <c r="A12996" t="s">
        <v>16367</v>
      </c>
    </row>
    <row r="12997" spans="1:1" x14ac:dyDescent="0.2">
      <c r="A12997" t="s">
        <v>16368</v>
      </c>
    </row>
    <row r="12998" spans="1:1" x14ac:dyDescent="0.2">
      <c r="A12998" t="s">
        <v>16369</v>
      </c>
    </row>
    <row r="12999" spans="1:1" x14ac:dyDescent="0.2">
      <c r="A12999" t="s">
        <v>16370</v>
      </c>
    </row>
    <row r="13000" spans="1:1" x14ac:dyDescent="0.2">
      <c r="A13000" t="s">
        <v>16371</v>
      </c>
    </row>
    <row r="13001" spans="1:1" x14ac:dyDescent="0.2">
      <c r="A13001" t="s">
        <v>16372</v>
      </c>
    </row>
    <row r="13002" spans="1:1" x14ac:dyDescent="0.2">
      <c r="A13002" t="s">
        <v>16373</v>
      </c>
    </row>
    <row r="13003" spans="1:1" x14ac:dyDescent="0.2">
      <c r="A13003" t="s">
        <v>16374</v>
      </c>
    </row>
    <row r="13004" spans="1:1" x14ac:dyDescent="0.2">
      <c r="A13004" t="s">
        <v>16375</v>
      </c>
    </row>
    <row r="13005" spans="1:1" x14ac:dyDescent="0.2">
      <c r="A13005" t="s">
        <v>16376</v>
      </c>
    </row>
    <row r="13006" spans="1:1" x14ac:dyDescent="0.2">
      <c r="A13006" t="s">
        <v>16377</v>
      </c>
    </row>
    <row r="13007" spans="1:1" x14ac:dyDescent="0.2">
      <c r="A13007" t="s">
        <v>16378</v>
      </c>
    </row>
    <row r="13008" spans="1:1" x14ac:dyDescent="0.2">
      <c r="A13008" t="s">
        <v>16379</v>
      </c>
    </row>
    <row r="13009" spans="1:1" x14ac:dyDescent="0.2">
      <c r="A13009" t="s">
        <v>16380</v>
      </c>
    </row>
    <row r="13010" spans="1:1" x14ac:dyDescent="0.2">
      <c r="A13010" t="s">
        <v>16381</v>
      </c>
    </row>
    <row r="13011" spans="1:1" x14ac:dyDescent="0.2">
      <c r="A13011" t="s">
        <v>16382</v>
      </c>
    </row>
    <row r="13012" spans="1:1" x14ac:dyDescent="0.2">
      <c r="A13012" t="s">
        <v>16383</v>
      </c>
    </row>
    <row r="13013" spans="1:1" x14ac:dyDescent="0.2">
      <c r="A13013" t="s">
        <v>16384</v>
      </c>
    </row>
    <row r="13014" spans="1:1" x14ac:dyDescent="0.2">
      <c r="A13014" t="s">
        <v>16385</v>
      </c>
    </row>
    <row r="13015" spans="1:1" x14ac:dyDescent="0.2">
      <c r="A13015" t="s">
        <v>16386</v>
      </c>
    </row>
    <row r="13016" spans="1:1" x14ac:dyDescent="0.2">
      <c r="A13016" t="s">
        <v>16387</v>
      </c>
    </row>
    <row r="13017" spans="1:1" x14ac:dyDescent="0.2">
      <c r="A13017" t="s">
        <v>16388</v>
      </c>
    </row>
    <row r="13018" spans="1:1" x14ac:dyDescent="0.2">
      <c r="A13018" t="s">
        <v>16389</v>
      </c>
    </row>
    <row r="13019" spans="1:1" x14ac:dyDescent="0.2">
      <c r="A13019" t="s">
        <v>16390</v>
      </c>
    </row>
    <row r="13020" spans="1:1" x14ac:dyDescent="0.2">
      <c r="A13020" t="s">
        <v>16391</v>
      </c>
    </row>
    <row r="13021" spans="1:1" x14ac:dyDescent="0.2">
      <c r="A13021" t="s">
        <v>16392</v>
      </c>
    </row>
    <row r="13022" spans="1:1" x14ac:dyDescent="0.2">
      <c r="A13022" t="s">
        <v>16393</v>
      </c>
    </row>
    <row r="13023" spans="1:1" x14ac:dyDescent="0.2">
      <c r="A13023" t="s">
        <v>16394</v>
      </c>
    </row>
    <row r="13024" spans="1:1" x14ac:dyDescent="0.2">
      <c r="A13024" t="s">
        <v>16395</v>
      </c>
    </row>
    <row r="13025" spans="1:1" x14ac:dyDescent="0.2">
      <c r="A13025" t="s">
        <v>16396</v>
      </c>
    </row>
    <row r="13026" spans="1:1" x14ac:dyDescent="0.2">
      <c r="A13026" t="s">
        <v>16397</v>
      </c>
    </row>
    <row r="13027" spans="1:1" x14ac:dyDescent="0.2">
      <c r="A13027" t="s">
        <v>16398</v>
      </c>
    </row>
    <row r="13028" spans="1:1" x14ac:dyDescent="0.2">
      <c r="A13028" t="s">
        <v>16399</v>
      </c>
    </row>
    <row r="13029" spans="1:1" x14ac:dyDescent="0.2">
      <c r="A13029" t="s">
        <v>16400</v>
      </c>
    </row>
    <row r="13030" spans="1:1" x14ac:dyDescent="0.2">
      <c r="A13030" t="s">
        <v>16401</v>
      </c>
    </row>
    <row r="13031" spans="1:1" x14ac:dyDescent="0.2">
      <c r="A13031" t="s">
        <v>16402</v>
      </c>
    </row>
    <row r="13032" spans="1:1" x14ac:dyDescent="0.2">
      <c r="A13032" t="s">
        <v>16403</v>
      </c>
    </row>
    <row r="13033" spans="1:1" x14ac:dyDescent="0.2">
      <c r="A13033" t="s">
        <v>16404</v>
      </c>
    </row>
    <row r="13034" spans="1:1" x14ac:dyDescent="0.2">
      <c r="A13034" t="s">
        <v>16405</v>
      </c>
    </row>
    <row r="13035" spans="1:1" x14ac:dyDescent="0.2">
      <c r="A13035" t="s">
        <v>16406</v>
      </c>
    </row>
    <row r="13036" spans="1:1" x14ac:dyDescent="0.2">
      <c r="A13036" t="s">
        <v>16407</v>
      </c>
    </row>
    <row r="13037" spans="1:1" x14ac:dyDescent="0.2">
      <c r="A13037" t="s">
        <v>16408</v>
      </c>
    </row>
    <row r="13038" spans="1:1" x14ac:dyDescent="0.2">
      <c r="A13038" t="s">
        <v>16409</v>
      </c>
    </row>
    <row r="13039" spans="1:1" x14ac:dyDescent="0.2">
      <c r="A13039" t="s">
        <v>16410</v>
      </c>
    </row>
    <row r="13040" spans="1:1" x14ac:dyDescent="0.2">
      <c r="A13040" t="s">
        <v>16411</v>
      </c>
    </row>
    <row r="13041" spans="1:1" x14ac:dyDescent="0.2">
      <c r="A13041" t="s">
        <v>16412</v>
      </c>
    </row>
    <row r="13042" spans="1:1" x14ac:dyDescent="0.2">
      <c r="A13042" t="s">
        <v>16413</v>
      </c>
    </row>
    <row r="13043" spans="1:1" x14ac:dyDescent="0.2">
      <c r="A13043" t="s">
        <v>16414</v>
      </c>
    </row>
    <row r="13044" spans="1:1" x14ac:dyDescent="0.2">
      <c r="A13044" t="s">
        <v>16415</v>
      </c>
    </row>
    <row r="13045" spans="1:1" x14ac:dyDescent="0.2">
      <c r="A13045" t="s">
        <v>16416</v>
      </c>
    </row>
    <row r="13046" spans="1:1" x14ac:dyDescent="0.2">
      <c r="A13046" t="s">
        <v>16417</v>
      </c>
    </row>
    <row r="13047" spans="1:1" x14ac:dyDescent="0.2">
      <c r="A13047" t="s">
        <v>16418</v>
      </c>
    </row>
    <row r="13048" spans="1:1" x14ac:dyDescent="0.2">
      <c r="A13048" t="s">
        <v>16419</v>
      </c>
    </row>
    <row r="13049" spans="1:1" x14ac:dyDescent="0.2">
      <c r="A13049" t="s">
        <v>16420</v>
      </c>
    </row>
    <row r="13050" spans="1:1" x14ac:dyDescent="0.2">
      <c r="A13050" t="s">
        <v>16421</v>
      </c>
    </row>
    <row r="13051" spans="1:1" x14ac:dyDescent="0.2">
      <c r="A13051" t="s">
        <v>16422</v>
      </c>
    </row>
    <row r="13052" spans="1:1" x14ac:dyDescent="0.2">
      <c r="A13052" t="s">
        <v>16423</v>
      </c>
    </row>
    <row r="13053" spans="1:1" x14ac:dyDescent="0.2">
      <c r="A13053" t="s">
        <v>16424</v>
      </c>
    </row>
    <row r="13054" spans="1:1" x14ac:dyDescent="0.2">
      <c r="A13054" t="s">
        <v>16425</v>
      </c>
    </row>
    <row r="13055" spans="1:1" x14ac:dyDescent="0.2">
      <c r="A13055" t="s">
        <v>16426</v>
      </c>
    </row>
    <row r="13056" spans="1:1" x14ac:dyDescent="0.2">
      <c r="A13056" t="s">
        <v>16427</v>
      </c>
    </row>
    <row r="13057" spans="1:1" x14ac:dyDescent="0.2">
      <c r="A13057" t="s">
        <v>16428</v>
      </c>
    </row>
    <row r="13058" spans="1:1" x14ac:dyDescent="0.2">
      <c r="A13058" t="s">
        <v>16429</v>
      </c>
    </row>
    <row r="13059" spans="1:1" x14ac:dyDescent="0.2">
      <c r="A13059" t="s">
        <v>16430</v>
      </c>
    </row>
    <row r="13060" spans="1:1" x14ac:dyDescent="0.2">
      <c r="A13060" t="s">
        <v>16431</v>
      </c>
    </row>
    <row r="13061" spans="1:1" x14ac:dyDescent="0.2">
      <c r="A13061" t="s">
        <v>16432</v>
      </c>
    </row>
    <row r="13062" spans="1:1" x14ac:dyDescent="0.2">
      <c r="A13062" t="s">
        <v>16433</v>
      </c>
    </row>
    <row r="13063" spans="1:1" x14ac:dyDescent="0.2">
      <c r="A13063" t="s">
        <v>16434</v>
      </c>
    </row>
    <row r="13064" spans="1:1" x14ac:dyDescent="0.2">
      <c r="A13064" t="s">
        <v>16435</v>
      </c>
    </row>
    <row r="13065" spans="1:1" x14ac:dyDescent="0.2">
      <c r="A13065" t="s">
        <v>16436</v>
      </c>
    </row>
    <row r="13066" spans="1:1" x14ac:dyDescent="0.2">
      <c r="A13066" t="s">
        <v>16437</v>
      </c>
    </row>
    <row r="13067" spans="1:1" x14ac:dyDescent="0.2">
      <c r="A13067" t="s">
        <v>16438</v>
      </c>
    </row>
    <row r="13068" spans="1:1" x14ac:dyDescent="0.2">
      <c r="A13068" t="s">
        <v>16439</v>
      </c>
    </row>
    <row r="13069" spans="1:1" x14ac:dyDescent="0.2">
      <c r="A13069" t="s">
        <v>16440</v>
      </c>
    </row>
    <row r="13070" spans="1:1" x14ac:dyDescent="0.2">
      <c r="A13070" t="s">
        <v>16441</v>
      </c>
    </row>
    <row r="13071" spans="1:1" x14ac:dyDescent="0.2">
      <c r="A13071" t="s">
        <v>16442</v>
      </c>
    </row>
    <row r="13072" spans="1:1" x14ac:dyDescent="0.2">
      <c r="A13072" t="s">
        <v>16443</v>
      </c>
    </row>
    <row r="13073" spans="1:1" x14ac:dyDescent="0.2">
      <c r="A13073" t="s">
        <v>16444</v>
      </c>
    </row>
    <row r="13074" spans="1:1" x14ac:dyDescent="0.2">
      <c r="A13074" t="s">
        <v>16445</v>
      </c>
    </row>
    <row r="13075" spans="1:1" x14ac:dyDescent="0.2">
      <c r="A13075" t="s">
        <v>16446</v>
      </c>
    </row>
    <row r="13076" spans="1:1" x14ac:dyDescent="0.2">
      <c r="A13076" t="s">
        <v>16447</v>
      </c>
    </row>
    <row r="13077" spans="1:1" x14ac:dyDescent="0.2">
      <c r="A13077" t="s">
        <v>16448</v>
      </c>
    </row>
    <row r="13078" spans="1:1" x14ac:dyDescent="0.2">
      <c r="A13078" t="s">
        <v>16449</v>
      </c>
    </row>
    <row r="13079" spans="1:1" x14ac:dyDescent="0.2">
      <c r="A13079" t="s">
        <v>16450</v>
      </c>
    </row>
    <row r="13080" spans="1:1" x14ac:dyDescent="0.2">
      <c r="A13080" t="s">
        <v>16451</v>
      </c>
    </row>
    <row r="13081" spans="1:1" x14ac:dyDescent="0.2">
      <c r="A13081" t="s">
        <v>16452</v>
      </c>
    </row>
    <row r="13082" spans="1:1" x14ac:dyDescent="0.2">
      <c r="A13082" t="s">
        <v>16453</v>
      </c>
    </row>
    <row r="13083" spans="1:1" x14ac:dyDescent="0.2">
      <c r="A13083" t="s">
        <v>16454</v>
      </c>
    </row>
    <row r="13084" spans="1:1" x14ac:dyDescent="0.2">
      <c r="A13084" t="s">
        <v>16455</v>
      </c>
    </row>
    <row r="13085" spans="1:1" x14ac:dyDescent="0.2">
      <c r="A13085" t="s">
        <v>16456</v>
      </c>
    </row>
    <row r="13086" spans="1:1" x14ac:dyDescent="0.2">
      <c r="A13086" t="s">
        <v>16457</v>
      </c>
    </row>
    <row r="13087" spans="1:1" x14ac:dyDescent="0.2">
      <c r="A13087" t="s">
        <v>16458</v>
      </c>
    </row>
    <row r="13088" spans="1:1" x14ac:dyDescent="0.2">
      <c r="A13088" t="s">
        <v>16459</v>
      </c>
    </row>
    <row r="13089" spans="1:1" x14ac:dyDescent="0.2">
      <c r="A13089" t="s">
        <v>16460</v>
      </c>
    </row>
    <row r="13090" spans="1:1" x14ac:dyDescent="0.2">
      <c r="A13090" t="s">
        <v>16461</v>
      </c>
    </row>
    <row r="13091" spans="1:1" x14ac:dyDescent="0.2">
      <c r="A13091" t="s">
        <v>16462</v>
      </c>
    </row>
    <row r="13092" spans="1:1" x14ac:dyDescent="0.2">
      <c r="A13092" t="s">
        <v>16463</v>
      </c>
    </row>
    <row r="13093" spans="1:1" x14ac:dyDescent="0.2">
      <c r="A13093" t="s">
        <v>16464</v>
      </c>
    </row>
    <row r="13094" spans="1:1" x14ac:dyDescent="0.2">
      <c r="A13094" t="s">
        <v>16465</v>
      </c>
    </row>
    <row r="13095" spans="1:1" x14ac:dyDescent="0.2">
      <c r="A13095" t="s">
        <v>16466</v>
      </c>
    </row>
    <row r="13096" spans="1:1" x14ac:dyDescent="0.2">
      <c r="A13096" t="s">
        <v>16467</v>
      </c>
    </row>
    <row r="13097" spans="1:1" x14ac:dyDescent="0.2">
      <c r="A13097" t="s">
        <v>16468</v>
      </c>
    </row>
    <row r="13098" spans="1:1" x14ac:dyDescent="0.2">
      <c r="A13098" t="s">
        <v>16469</v>
      </c>
    </row>
    <row r="13099" spans="1:1" x14ac:dyDescent="0.2">
      <c r="A13099" t="s">
        <v>16470</v>
      </c>
    </row>
    <row r="13100" spans="1:1" x14ac:dyDescent="0.2">
      <c r="A13100" t="s">
        <v>16471</v>
      </c>
    </row>
    <row r="13101" spans="1:1" x14ac:dyDescent="0.2">
      <c r="A13101" t="s">
        <v>16472</v>
      </c>
    </row>
    <row r="13102" spans="1:1" x14ac:dyDescent="0.2">
      <c r="A13102" t="s">
        <v>16473</v>
      </c>
    </row>
    <row r="13103" spans="1:1" x14ac:dyDescent="0.2">
      <c r="A13103" t="s">
        <v>16474</v>
      </c>
    </row>
    <row r="13104" spans="1:1" x14ac:dyDescent="0.2">
      <c r="A13104" t="s">
        <v>16475</v>
      </c>
    </row>
    <row r="13105" spans="1:1" x14ac:dyDescent="0.2">
      <c r="A13105" t="s">
        <v>16476</v>
      </c>
    </row>
    <row r="13106" spans="1:1" x14ac:dyDescent="0.2">
      <c r="A13106" t="s">
        <v>16477</v>
      </c>
    </row>
    <row r="13107" spans="1:1" x14ac:dyDescent="0.2">
      <c r="A13107" t="s">
        <v>16478</v>
      </c>
    </row>
    <row r="13108" spans="1:1" x14ac:dyDescent="0.2">
      <c r="A13108" t="s">
        <v>16479</v>
      </c>
    </row>
    <row r="13109" spans="1:1" x14ac:dyDescent="0.2">
      <c r="A13109" t="s">
        <v>16480</v>
      </c>
    </row>
    <row r="13110" spans="1:1" x14ac:dyDescent="0.2">
      <c r="A13110" t="s">
        <v>16481</v>
      </c>
    </row>
    <row r="13111" spans="1:1" x14ac:dyDescent="0.2">
      <c r="A13111" t="s">
        <v>16482</v>
      </c>
    </row>
    <row r="13112" spans="1:1" x14ac:dyDescent="0.2">
      <c r="A13112" t="s">
        <v>16483</v>
      </c>
    </row>
    <row r="13113" spans="1:1" x14ac:dyDescent="0.2">
      <c r="A13113" t="s">
        <v>16484</v>
      </c>
    </row>
    <row r="13114" spans="1:1" x14ac:dyDescent="0.2">
      <c r="A13114" t="s">
        <v>16485</v>
      </c>
    </row>
    <row r="13115" spans="1:1" x14ac:dyDescent="0.2">
      <c r="A13115" t="s">
        <v>16486</v>
      </c>
    </row>
    <row r="13116" spans="1:1" x14ac:dyDescent="0.2">
      <c r="A13116" t="s">
        <v>16487</v>
      </c>
    </row>
    <row r="13117" spans="1:1" x14ac:dyDescent="0.2">
      <c r="A13117" t="s">
        <v>16488</v>
      </c>
    </row>
    <row r="13118" spans="1:1" x14ac:dyDescent="0.2">
      <c r="A13118" t="s">
        <v>16489</v>
      </c>
    </row>
    <row r="13119" spans="1:1" x14ac:dyDescent="0.2">
      <c r="A13119" t="s">
        <v>16490</v>
      </c>
    </row>
    <row r="13120" spans="1:1" x14ac:dyDescent="0.2">
      <c r="A13120" t="s">
        <v>16491</v>
      </c>
    </row>
    <row r="13121" spans="1:1" x14ac:dyDescent="0.2">
      <c r="A13121" t="s">
        <v>16492</v>
      </c>
    </row>
    <row r="13122" spans="1:1" x14ac:dyDescent="0.2">
      <c r="A13122" t="s">
        <v>16493</v>
      </c>
    </row>
    <row r="13123" spans="1:1" x14ac:dyDescent="0.2">
      <c r="A13123" t="s">
        <v>16494</v>
      </c>
    </row>
    <row r="13124" spans="1:1" x14ac:dyDescent="0.2">
      <c r="A13124" t="s">
        <v>16495</v>
      </c>
    </row>
    <row r="13125" spans="1:1" x14ac:dyDescent="0.2">
      <c r="A13125" t="s">
        <v>16496</v>
      </c>
    </row>
    <row r="13126" spans="1:1" x14ac:dyDescent="0.2">
      <c r="A13126" t="s">
        <v>16497</v>
      </c>
    </row>
    <row r="13127" spans="1:1" x14ac:dyDescent="0.2">
      <c r="A13127" t="s">
        <v>16498</v>
      </c>
    </row>
    <row r="13128" spans="1:1" x14ac:dyDescent="0.2">
      <c r="A13128" t="s">
        <v>16499</v>
      </c>
    </row>
    <row r="13129" spans="1:1" x14ac:dyDescent="0.2">
      <c r="A13129" t="s">
        <v>16500</v>
      </c>
    </row>
    <row r="13130" spans="1:1" x14ac:dyDescent="0.2">
      <c r="A13130" t="s">
        <v>16501</v>
      </c>
    </row>
    <row r="13131" spans="1:1" x14ac:dyDescent="0.2">
      <c r="A13131" t="s">
        <v>16502</v>
      </c>
    </row>
    <row r="13132" spans="1:1" x14ac:dyDescent="0.2">
      <c r="A13132" t="s">
        <v>16503</v>
      </c>
    </row>
    <row r="13133" spans="1:1" x14ac:dyDescent="0.2">
      <c r="A13133" t="s">
        <v>16504</v>
      </c>
    </row>
    <row r="13134" spans="1:1" x14ac:dyDescent="0.2">
      <c r="A13134" t="s">
        <v>16505</v>
      </c>
    </row>
    <row r="13135" spans="1:1" x14ac:dyDescent="0.2">
      <c r="A13135" t="s">
        <v>16506</v>
      </c>
    </row>
    <row r="13136" spans="1:1" x14ac:dyDescent="0.2">
      <c r="A13136" t="s">
        <v>16507</v>
      </c>
    </row>
    <row r="13137" spans="1:1" x14ac:dyDescent="0.2">
      <c r="A13137" t="s">
        <v>16508</v>
      </c>
    </row>
    <row r="13138" spans="1:1" x14ac:dyDescent="0.2">
      <c r="A13138" t="s">
        <v>16509</v>
      </c>
    </row>
    <row r="13139" spans="1:1" x14ac:dyDescent="0.2">
      <c r="A13139" t="s">
        <v>16510</v>
      </c>
    </row>
    <row r="13140" spans="1:1" x14ac:dyDescent="0.2">
      <c r="A13140" t="s">
        <v>16511</v>
      </c>
    </row>
    <row r="13141" spans="1:1" x14ac:dyDescent="0.2">
      <c r="A13141" t="s">
        <v>16512</v>
      </c>
    </row>
    <row r="13142" spans="1:1" x14ac:dyDescent="0.2">
      <c r="A13142" t="s">
        <v>16513</v>
      </c>
    </row>
    <row r="13143" spans="1:1" x14ac:dyDescent="0.2">
      <c r="A13143" t="s">
        <v>16514</v>
      </c>
    </row>
    <row r="13144" spans="1:1" x14ac:dyDescent="0.2">
      <c r="A13144" t="s">
        <v>16515</v>
      </c>
    </row>
    <row r="13145" spans="1:1" x14ac:dyDescent="0.2">
      <c r="A13145" t="s">
        <v>16516</v>
      </c>
    </row>
    <row r="13146" spans="1:1" x14ac:dyDescent="0.2">
      <c r="A13146" t="s">
        <v>16517</v>
      </c>
    </row>
    <row r="13147" spans="1:1" x14ac:dyDescent="0.2">
      <c r="A13147" t="s">
        <v>16518</v>
      </c>
    </row>
    <row r="13148" spans="1:1" x14ac:dyDescent="0.2">
      <c r="A13148" t="s">
        <v>16519</v>
      </c>
    </row>
    <row r="13149" spans="1:1" x14ac:dyDescent="0.2">
      <c r="A13149" t="s">
        <v>16520</v>
      </c>
    </row>
    <row r="13150" spans="1:1" x14ac:dyDescent="0.2">
      <c r="A13150" t="s">
        <v>16521</v>
      </c>
    </row>
    <row r="13151" spans="1:1" x14ac:dyDescent="0.2">
      <c r="A13151" t="s">
        <v>16522</v>
      </c>
    </row>
    <row r="13152" spans="1:1" x14ac:dyDescent="0.2">
      <c r="A13152" t="s">
        <v>16523</v>
      </c>
    </row>
    <row r="13153" spans="1:1" x14ac:dyDescent="0.2">
      <c r="A13153" t="s">
        <v>16524</v>
      </c>
    </row>
    <row r="13154" spans="1:1" x14ac:dyDescent="0.2">
      <c r="A13154" t="s">
        <v>16525</v>
      </c>
    </row>
    <row r="13155" spans="1:1" x14ac:dyDescent="0.2">
      <c r="A13155" t="s">
        <v>16526</v>
      </c>
    </row>
    <row r="13156" spans="1:1" x14ac:dyDescent="0.2">
      <c r="A13156" t="s">
        <v>16527</v>
      </c>
    </row>
    <row r="13157" spans="1:1" x14ac:dyDescent="0.2">
      <c r="A13157" t="s">
        <v>16528</v>
      </c>
    </row>
    <row r="13158" spans="1:1" x14ac:dyDescent="0.2">
      <c r="A13158" t="s">
        <v>16529</v>
      </c>
    </row>
    <row r="13159" spans="1:1" x14ac:dyDescent="0.2">
      <c r="A13159" t="s">
        <v>16530</v>
      </c>
    </row>
    <row r="13160" spans="1:1" x14ac:dyDescent="0.2">
      <c r="A13160" t="s">
        <v>16531</v>
      </c>
    </row>
    <row r="13161" spans="1:1" x14ac:dyDescent="0.2">
      <c r="A13161" t="s">
        <v>16532</v>
      </c>
    </row>
    <row r="13162" spans="1:1" x14ac:dyDescent="0.2">
      <c r="A13162" t="s">
        <v>16533</v>
      </c>
    </row>
    <row r="13163" spans="1:1" x14ac:dyDescent="0.2">
      <c r="A13163" t="s">
        <v>16534</v>
      </c>
    </row>
    <row r="13164" spans="1:1" x14ac:dyDescent="0.2">
      <c r="A13164" t="s">
        <v>16535</v>
      </c>
    </row>
    <row r="13165" spans="1:1" x14ac:dyDescent="0.2">
      <c r="A13165" t="s">
        <v>16536</v>
      </c>
    </row>
    <row r="13166" spans="1:1" x14ac:dyDescent="0.2">
      <c r="A13166" t="s">
        <v>16537</v>
      </c>
    </row>
    <row r="13167" spans="1:1" x14ac:dyDescent="0.2">
      <c r="A13167" t="s">
        <v>16538</v>
      </c>
    </row>
    <row r="13168" spans="1:1" x14ac:dyDescent="0.2">
      <c r="A13168" t="s">
        <v>16539</v>
      </c>
    </row>
    <row r="13169" spans="1:1" x14ac:dyDescent="0.2">
      <c r="A13169" t="s">
        <v>16540</v>
      </c>
    </row>
    <row r="13170" spans="1:1" x14ac:dyDescent="0.2">
      <c r="A13170" t="s">
        <v>16541</v>
      </c>
    </row>
    <row r="13171" spans="1:1" x14ac:dyDescent="0.2">
      <c r="A13171" t="s">
        <v>16542</v>
      </c>
    </row>
    <row r="13172" spans="1:1" x14ac:dyDescent="0.2">
      <c r="A13172" t="s">
        <v>16543</v>
      </c>
    </row>
    <row r="13173" spans="1:1" x14ac:dyDescent="0.2">
      <c r="A13173" t="s">
        <v>16544</v>
      </c>
    </row>
    <row r="13174" spans="1:1" x14ac:dyDescent="0.2">
      <c r="A13174" t="s">
        <v>16545</v>
      </c>
    </row>
    <row r="13175" spans="1:1" x14ac:dyDescent="0.2">
      <c r="A13175" t="s">
        <v>16546</v>
      </c>
    </row>
    <row r="13176" spans="1:1" x14ac:dyDescent="0.2">
      <c r="A13176" t="s">
        <v>16547</v>
      </c>
    </row>
    <row r="13177" spans="1:1" x14ac:dyDescent="0.2">
      <c r="A13177" t="s">
        <v>16548</v>
      </c>
    </row>
    <row r="13178" spans="1:1" x14ac:dyDescent="0.2">
      <c r="A13178" t="s">
        <v>16549</v>
      </c>
    </row>
    <row r="13179" spans="1:1" x14ac:dyDescent="0.2">
      <c r="A13179" t="s">
        <v>16550</v>
      </c>
    </row>
    <row r="13180" spans="1:1" x14ac:dyDescent="0.2">
      <c r="A13180" t="s">
        <v>16551</v>
      </c>
    </row>
    <row r="13181" spans="1:1" x14ac:dyDescent="0.2">
      <c r="A13181" t="s">
        <v>16552</v>
      </c>
    </row>
    <row r="13182" spans="1:1" x14ac:dyDescent="0.2">
      <c r="A13182" t="s">
        <v>16553</v>
      </c>
    </row>
    <row r="13183" spans="1:1" x14ac:dyDescent="0.2">
      <c r="A13183" t="s">
        <v>16554</v>
      </c>
    </row>
    <row r="13184" spans="1:1" x14ac:dyDescent="0.2">
      <c r="A13184" t="s">
        <v>16555</v>
      </c>
    </row>
    <row r="13185" spans="1:1" x14ac:dyDescent="0.2">
      <c r="A13185" t="s">
        <v>16556</v>
      </c>
    </row>
    <row r="13186" spans="1:1" x14ac:dyDescent="0.2">
      <c r="A13186" t="s">
        <v>16557</v>
      </c>
    </row>
    <row r="13187" spans="1:1" x14ac:dyDescent="0.2">
      <c r="A13187" t="s">
        <v>16558</v>
      </c>
    </row>
    <row r="13188" spans="1:1" x14ac:dyDescent="0.2">
      <c r="A13188" t="s">
        <v>16559</v>
      </c>
    </row>
    <row r="13189" spans="1:1" x14ac:dyDescent="0.2">
      <c r="A13189" t="s">
        <v>16560</v>
      </c>
    </row>
    <row r="13190" spans="1:1" x14ac:dyDescent="0.2">
      <c r="A13190" t="s">
        <v>16561</v>
      </c>
    </row>
    <row r="13191" spans="1:1" x14ac:dyDescent="0.2">
      <c r="A13191" t="s">
        <v>16562</v>
      </c>
    </row>
    <row r="13192" spans="1:1" x14ac:dyDescent="0.2">
      <c r="A13192" t="s">
        <v>16563</v>
      </c>
    </row>
    <row r="13193" spans="1:1" x14ac:dyDescent="0.2">
      <c r="A13193" t="s">
        <v>16564</v>
      </c>
    </row>
    <row r="13194" spans="1:1" x14ac:dyDescent="0.2">
      <c r="A13194" t="s">
        <v>16565</v>
      </c>
    </row>
    <row r="13195" spans="1:1" x14ac:dyDescent="0.2">
      <c r="A13195" t="s">
        <v>16566</v>
      </c>
    </row>
    <row r="13196" spans="1:1" x14ac:dyDescent="0.2">
      <c r="A13196" t="s">
        <v>16567</v>
      </c>
    </row>
    <row r="13197" spans="1:1" x14ac:dyDescent="0.2">
      <c r="A13197" t="s">
        <v>16568</v>
      </c>
    </row>
    <row r="13198" spans="1:1" x14ac:dyDescent="0.2">
      <c r="A13198" t="s">
        <v>16569</v>
      </c>
    </row>
    <row r="13199" spans="1:1" x14ac:dyDescent="0.2">
      <c r="A13199" t="s">
        <v>16570</v>
      </c>
    </row>
    <row r="13200" spans="1:1" x14ac:dyDescent="0.2">
      <c r="A13200" t="s">
        <v>16571</v>
      </c>
    </row>
    <row r="13201" spans="1:1" x14ac:dyDescent="0.2">
      <c r="A13201" t="s">
        <v>16572</v>
      </c>
    </row>
    <row r="13202" spans="1:1" x14ac:dyDescent="0.2">
      <c r="A13202" t="s">
        <v>16573</v>
      </c>
    </row>
    <row r="13203" spans="1:1" x14ac:dyDescent="0.2">
      <c r="A13203" t="s">
        <v>16574</v>
      </c>
    </row>
    <row r="13204" spans="1:1" x14ac:dyDescent="0.2">
      <c r="A13204" t="s">
        <v>16575</v>
      </c>
    </row>
    <row r="13205" spans="1:1" x14ac:dyDescent="0.2">
      <c r="A13205" t="s">
        <v>16576</v>
      </c>
    </row>
    <row r="13206" spans="1:1" x14ac:dyDescent="0.2">
      <c r="A13206" t="s">
        <v>16577</v>
      </c>
    </row>
    <row r="13207" spans="1:1" x14ac:dyDescent="0.2">
      <c r="A13207" t="s">
        <v>16578</v>
      </c>
    </row>
    <row r="13208" spans="1:1" x14ac:dyDescent="0.2">
      <c r="A13208" t="s">
        <v>16579</v>
      </c>
    </row>
    <row r="13209" spans="1:1" x14ac:dyDescent="0.2">
      <c r="A13209" t="s">
        <v>16580</v>
      </c>
    </row>
    <row r="13210" spans="1:1" x14ac:dyDescent="0.2">
      <c r="A13210" t="s">
        <v>16581</v>
      </c>
    </row>
    <row r="13211" spans="1:1" x14ac:dyDescent="0.2">
      <c r="A13211" t="s">
        <v>16582</v>
      </c>
    </row>
    <row r="13212" spans="1:1" x14ac:dyDescent="0.2">
      <c r="A13212" t="s">
        <v>16583</v>
      </c>
    </row>
    <row r="13213" spans="1:1" x14ac:dyDescent="0.2">
      <c r="A13213" t="s">
        <v>16584</v>
      </c>
    </row>
    <row r="13214" spans="1:1" x14ac:dyDescent="0.2">
      <c r="A13214" t="s">
        <v>16585</v>
      </c>
    </row>
    <row r="13215" spans="1:1" x14ac:dyDescent="0.2">
      <c r="A13215" t="s">
        <v>16586</v>
      </c>
    </row>
    <row r="13216" spans="1:1" x14ac:dyDescent="0.2">
      <c r="A13216" t="s">
        <v>16587</v>
      </c>
    </row>
    <row r="13217" spans="1:1" x14ac:dyDescent="0.2">
      <c r="A13217" t="s">
        <v>16588</v>
      </c>
    </row>
    <row r="13218" spans="1:1" x14ac:dyDescent="0.2">
      <c r="A13218" t="s">
        <v>16589</v>
      </c>
    </row>
    <row r="13219" spans="1:1" x14ac:dyDescent="0.2">
      <c r="A13219" t="s">
        <v>16590</v>
      </c>
    </row>
    <row r="13220" spans="1:1" x14ac:dyDescent="0.2">
      <c r="A13220" t="s">
        <v>16591</v>
      </c>
    </row>
    <row r="13221" spans="1:1" x14ac:dyDescent="0.2">
      <c r="A13221" t="s">
        <v>16592</v>
      </c>
    </row>
    <row r="13222" spans="1:1" x14ac:dyDescent="0.2">
      <c r="A13222" t="s">
        <v>16593</v>
      </c>
    </row>
    <row r="13223" spans="1:1" x14ac:dyDescent="0.2">
      <c r="A13223" t="s">
        <v>16594</v>
      </c>
    </row>
    <row r="13224" spans="1:1" x14ac:dyDescent="0.2">
      <c r="A13224" t="s">
        <v>16595</v>
      </c>
    </row>
    <row r="13225" spans="1:1" x14ac:dyDescent="0.2">
      <c r="A13225" t="s">
        <v>16596</v>
      </c>
    </row>
    <row r="13226" spans="1:1" x14ac:dyDescent="0.2">
      <c r="A13226" t="s">
        <v>16597</v>
      </c>
    </row>
    <row r="13227" spans="1:1" x14ac:dyDescent="0.2">
      <c r="A13227" t="s">
        <v>16598</v>
      </c>
    </row>
    <row r="13228" spans="1:1" x14ac:dyDescent="0.2">
      <c r="A13228" t="s">
        <v>16599</v>
      </c>
    </row>
    <row r="13229" spans="1:1" x14ac:dyDescent="0.2">
      <c r="A13229" t="s">
        <v>16600</v>
      </c>
    </row>
    <row r="13230" spans="1:1" x14ac:dyDescent="0.2">
      <c r="A13230" t="s">
        <v>16601</v>
      </c>
    </row>
    <row r="13231" spans="1:1" x14ac:dyDescent="0.2">
      <c r="A13231" t="s">
        <v>16602</v>
      </c>
    </row>
    <row r="13232" spans="1:1" x14ac:dyDescent="0.2">
      <c r="A13232" t="s">
        <v>16603</v>
      </c>
    </row>
    <row r="13233" spans="1:1" x14ac:dyDescent="0.2">
      <c r="A13233" t="s">
        <v>16604</v>
      </c>
    </row>
    <row r="13234" spans="1:1" x14ac:dyDescent="0.2">
      <c r="A13234" t="s">
        <v>16605</v>
      </c>
    </row>
    <row r="13235" spans="1:1" x14ac:dyDescent="0.2">
      <c r="A13235" t="s">
        <v>16606</v>
      </c>
    </row>
    <row r="13236" spans="1:1" x14ac:dyDescent="0.2">
      <c r="A13236" t="s">
        <v>16607</v>
      </c>
    </row>
    <row r="13237" spans="1:1" x14ac:dyDescent="0.2">
      <c r="A13237" t="s">
        <v>16608</v>
      </c>
    </row>
    <row r="13238" spans="1:1" x14ac:dyDescent="0.2">
      <c r="A13238" t="s">
        <v>16609</v>
      </c>
    </row>
    <row r="13239" spans="1:1" x14ac:dyDescent="0.2">
      <c r="A13239" t="s">
        <v>16610</v>
      </c>
    </row>
    <row r="13240" spans="1:1" x14ac:dyDescent="0.2">
      <c r="A13240" t="s">
        <v>16611</v>
      </c>
    </row>
    <row r="13241" spans="1:1" x14ac:dyDescent="0.2">
      <c r="A13241" t="s">
        <v>16612</v>
      </c>
    </row>
    <row r="13242" spans="1:1" x14ac:dyDescent="0.2">
      <c r="A13242" t="s">
        <v>16613</v>
      </c>
    </row>
    <row r="13243" spans="1:1" x14ac:dyDescent="0.2">
      <c r="A13243" t="s">
        <v>16614</v>
      </c>
    </row>
    <row r="13244" spans="1:1" x14ac:dyDescent="0.2">
      <c r="A13244" t="s">
        <v>16615</v>
      </c>
    </row>
    <row r="13245" spans="1:1" x14ac:dyDescent="0.2">
      <c r="A13245" t="s">
        <v>16616</v>
      </c>
    </row>
    <row r="13246" spans="1:1" x14ac:dyDescent="0.2">
      <c r="A13246" t="s">
        <v>16617</v>
      </c>
    </row>
    <row r="13247" spans="1:1" x14ac:dyDescent="0.2">
      <c r="A13247" t="s">
        <v>16618</v>
      </c>
    </row>
    <row r="13248" spans="1:1" x14ac:dyDescent="0.2">
      <c r="A13248" t="s">
        <v>16619</v>
      </c>
    </row>
    <row r="13249" spans="1:1" x14ac:dyDescent="0.2">
      <c r="A13249" t="s">
        <v>16620</v>
      </c>
    </row>
    <row r="13250" spans="1:1" x14ac:dyDescent="0.2">
      <c r="A13250" t="s">
        <v>16621</v>
      </c>
    </row>
    <row r="13251" spans="1:1" x14ac:dyDescent="0.2">
      <c r="A13251" t="s">
        <v>16622</v>
      </c>
    </row>
    <row r="13252" spans="1:1" x14ac:dyDescent="0.2">
      <c r="A13252" t="s">
        <v>16623</v>
      </c>
    </row>
    <row r="13253" spans="1:1" x14ac:dyDescent="0.2">
      <c r="A13253" t="s">
        <v>16624</v>
      </c>
    </row>
    <row r="13254" spans="1:1" x14ac:dyDescent="0.2">
      <c r="A13254" t="s">
        <v>16625</v>
      </c>
    </row>
    <row r="13255" spans="1:1" x14ac:dyDescent="0.2">
      <c r="A13255" t="s">
        <v>16626</v>
      </c>
    </row>
    <row r="13256" spans="1:1" x14ac:dyDescent="0.2">
      <c r="A13256" t="s">
        <v>16627</v>
      </c>
    </row>
    <row r="13257" spans="1:1" x14ac:dyDescent="0.2">
      <c r="A13257" t="s">
        <v>16628</v>
      </c>
    </row>
    <row r="13258" spans="1:1" x14ac:dyDescent="0.2">
      <c r="A13258" t="s">
        <v>16629</v>
      </c>
    </row>
    <row r="13259" spans="1:1" x14ac:dyDescent="0.2">
      <c r="A13259" t="s">
        <v>16630</v>
      </c>
    </row>
    <row r="13260" spans="1:1" x14ac:dyDescent="0.2">
      <c r="A13260" t="s">
        <v>16631</v>
      </c>
    </row>
    <row r="13261" spans="1:1" x14ac:dyDescent="0.2">
      <c r="A13261" t="s">
        <v>16632</v>
      </c>
    </row>
    <row r="13262" spans="1:1" x14ac:dyDescent="0.2">
      <c r="A13262" t="s">
        <v>16633</v>
      </c>
    </row>
    <row r="13263" spans="1:1" x14ac:dyDescent="0.2">
      <c r="A13263" t="s">
        <v>16634</v>
      </c>
    </row>
    <row r="13264" spans="1:1" x14ac:dyDescent="0.2">
      <c r="A13264" t="s">
        <v>16635</v>
      </c>
    </row>
    <row r="13265" spans="1:1" x14ac:dyDescent="0.2">
      <c r="A13265" t="s">
        <v>16636</v>
      </c>
    </row>
    <row r="13266" spans="1:1" x14ac:dyDescent="0.2">
      <c r="A13266" t="s">
        <v>16637</v>
      </c>
    </row>
    <row r="13267" spans="1:1" x14ac:dyDescent="0.2">
      <c r="A13267" t="s">
        <v>16638</v>
      </c>
    </row>
    <row r="13268" spans="1:1" x14ac:dyDescent="0.2">
      <c r="A13268" t="s">
        <v>16639</v>
      </c>
    </row>
    <row r="13269" spans="1:1" x14ac:dyDescent="0.2">
      <c r="A13269" t="s">
        <v>16640</v>
      </c>
    </row>
    <row r="13270" spans="1:1" x14ac:dyDescent="0.2">
      <c r="A13270" t="s">
        <v>16641</v>
      </c>
    </row>
    <row r="13271" spans="1:1" x14ac:dyDescent="0.2">
      <c r="A13271" t="s">
        <v>16642</v>
      </c>
    </row>
    <row r="13272" spans="1:1" x14ac:dyDescent="0.2">
      <c r="A13272" t="s">
        <v>16643</v>
      </c>
    </row>
    <row r="13273" spans="1:1" x14ac:dyDescent="0.2">
      <c r="A13273" t="s">
        <v>16644</v>
      </c>
    </row>
    <row r="13274" spans="1:1" x14ac:dyDescent="0.2">
      <c r="A13274" t="s">
        <v>16645</v>
      </c>
    </row>
    <row r="13275" spans="1:1" x14ac:dyDescent="0.2">
      <c r="A13275" t="s">
        <v>16646</v>
      </c>
    </row>
    <row r="13276" spans="1:1" x14ac:dyDescent="0.2">
      <c r="A13276" t="s">
        <v>16647</v>
      </c>
    </row>
    <row r="13277" spans="1:1" x14ac:dyDescent="0.2">
      <c r="A13277" t="s">
        <v>16648</v>
      </c>
    </row>
    <row r="13278" spans="1:1" x14ac:dyDescent="0.2">
      <c r="A13278" t="s">
        <v>16649</v>
      </c>
    </row>
    <row r="13279" spans="1:1" x14ac:dyDescent="0.2">
      <c r="A13279" t="s">
        <v>16650</v>
      </c>
    </row>
    <row r="13280" spans="1:1" x14ac:dyDescent="0.2">
      <c r="A13280" t="s">
        <v>16651</v>
      </c>
    </row>
    <row r="13281" spans="1:1" x14ac:dyDescent="0.2">
      <c r="A13281" t="s">
        <v>16652</v>
      </c>
    </row>
    <row r="13282" spans="1:1" x14ac:dyDescent="0.2">
      <c r="A13282" t="s">
        <v>16653</v>
      </c>
    </row>
    <row r="13283" spans="1:1" x14ac:dyDescent="0.2">
      <c r="A13283" t="s">
        <v>16654</v>
      </c>
    </row>
    <row r="13284" spans="1:1" x14ac:dyDescent="0.2">
      <c r="A13284" t="s">
        <v>16655</v>
      </c>
    </row>
    <row r="13285" spans="1:1" x14ac:dyDescent="0.2">
      <c r="A13285" t="s">
        <v>16656</v>
      </c>
    </row>
    <row r="13286" spans="1:1" x14ac:dyDescent="0.2">
      <c r="A13286" t="s">
        <v>16657</v>
      </c>
    </row>
    <row r="13287" spans="1:1" x14ac:dyDescent="0.2">
      <c r="A13287" t="s">
        <v>16658</v>
      </c>
    </row>
    <row r="13288" spans="1:1" x14ac:dyDescent="0.2">
      <c r="A13288" t="s">
        <v>16659</v>
      </c>
    </row>
    <row r="13289" spans="1:1" x14ac:dyDescent="0.2">
      <c r="A13289" t="s">
        <v>16660</v>
      </c>
    </row>
    <row r="13290" spans="1:1" x14ac:dyDescent="0.2">
      <c r="A13290" t="s">
        <v>16661</v>
      </c>
    </row>
    <row r="13291" spans="1:1" x14ac:dyDescent="0.2">
      <c r="A13291" t="s">
        <v>16662</v>
      </c>
    </row>
    <row r="13292" spans="1:1" x14ac:dyDescent="0.2">
      <c r="A13292" t="s">
        <v>16663</v>
      </c>
    </row>
    <row r="13293" spans="1:1" x14ac:dyDescent="0.2">
      <c r="A13293" t="s">
        <v>16664</v>
      </c>
    </row>
    <row r="13294" spans="1:1" x14ac:dyDescent="0.2">
      <c r="A13294" t="s">
        <v>16665</v>
      </c>
    </row>
    <row r="13295" spans="1:1" x14ac:dyDescent="0.2">
      <c r="A13295" t="s">
        <v>16666</v>
      </c>
    </row>
    <row r="13296" spans="1:1" x14ac:dyDescent="0.2">
      <c r="A13296" t="s">
        <v>16667</v>
      </c>
    </row>
    <row r="13297" spans="1:1" x14ac:dyDescent="0.2">
      <c r="A13297" t="s">
        <v>16668</v>
      </c>
    </row>
    <row r="13298" spans="1:1" x14ac:dyDescent="0.2">
      <c r="A13298" t="s">
        <v>16669</v>
      </c>
    </row>
    <row r="13299" spans="1:1" x14ac:dyDescent="0.2">
      <c r="A13299" t="s">
        <v>16670</v>
      </c>
    </row>
    <row r="13300" spans="1:1" x14ac:dyDescent="0.2">
      <c r="A13300" t="s">
        <v>16671</v>
      </c>
    </row>
    <row r="13301" spans="1:1" x14ac:dyDescent="0.2">
      <c r="A13301" t="s">
        <v>16672</v>
      </c>
    </row>
    <row r="13302" spans="1:1" x14ac:dyDescent="0.2">
      <c r="A13302" t="s">
        <v>16673</v>
      </c>
    </row>
    <row r="13303" spans="1:1" x14ac:dyDescent="0.2">
      <c r="A13303" t="s">
        <v>16674</v>
      </c>
    </row>
    <row r="13304" spans="1:1" x14ac:dyDescent="0.2">
      <c r="A13304" t="s">
        <v>16675</v>
      </c>
    </row>
    <row r="13305" spans="1:1" x14ac:dyDescent="0.2">
      <c r="A13305" t="s">
        <v>16676</v>
      </c>
    </row>
    <row r="13306" spans="1:1" x14ac:dyDescent="0.2">
      <c r="A13306" t="s">
        <v>16677</v>
      </c>
    </row>
    <row r="13307" spans="1:1" x14ac:dyDescent="0.2">
      <c r="A13307" t="s">
        <v>16678</v>
      </c>
    </row>
    <row r="13308" spans="1:1" x14ac:dyDescent="0.2">
      <c r="A13308" t="s">
        <v>16679</v>
      </c>
    </row>
    <row r="13309" spans="1:1" x14ac:dyDescent="0.2">
      <c r="A13309" t="s">
        <v>16680</v>
      </c>
    </row>
    <row r="13310" spans="1:1" x14ac:dyDescent="0.2">
      <c r="A13310" t="s">
        <v>16681</v>
      </c>
    </row>
    <row r="13311" spans="1:1" x14ac:dyDescent="0.2">
      <c r="A13311" t="s">
        <v>16682</v>
      </c>
    </row>
    <row r="13312" spans="1:1" x14ac:dyDescent="0.2">
      <c r="A13312" t="s">
        <v>16683</v>
      </c>
    </row>
    <row r="13313" spans="1:1" x14ac:dyDescent="0.2">
      <c r="A13313" t="s">
        <v>16684</v>
      </c>
    </row>
    <row r="13314" spans="1:1" x14ac:dyDescent="0.2">
      <c r="A13314" t="s">
        <v>16685</v>
      </c>
    </row>
    <row r="13315" spans="1:1" x14ac:dyDescent="0.2">
      <c r="A13315" t="s">
        <v>16686</v>
      </c>
    </row>
    <row r="13316" spans="1:1" x14ac:dyDescent="0.2">
      <c r="A13316" t="s">
        <v>16687</v>
      </c>
    </row>
    <row r="13317" spans="1:1" x14ac:dyDescent="0.2">
      <c r="A13317" t="s">
        <v>16688</v>
      </c>
    </row>
    <row r="13318" spans="1:1" x14ac:dyDescent="0.2">
      <c r="A13318" t="s">
        <v>16689</v>
      </c>
    </row>
    <row r="13319" spans="1:1" x14ac:dyDescent="0.2">
      <c r="A13319" t="s">
        <v>16690</v>
      </c>
    </row>
    <row r="13320" spans="1:1" x14ac:dyDescent="0.2">
      <c r="A13320" t="s">
        <v>16691</v>
      </c>
    </row>
    <row r="13321" spans="1:1" x14ac:dyDescent="0.2">
      <c r="A13321" t="s">
        <v>16692</v>
      </c>
    </row>
    <row r="13322" spans="1:1" x14ac:dyDescent="0.2">
      <c r="A13322" t="s">
        <v>16693</v>
      </c>
    </row>
    <row r="13323" spans="1:1" x14ac:dyDescent="0.2">
      <c r="A13323" t="s">
        <v>16694</v>
      </c>
    </row>
    <row r="13324" spans="1:1" x14ac:dyDescent="0.2">
      <c r="A13324" t="s">
        <v>16695</v>
      </c>
    </row>
    <row r="13325" spans="1:1" x14ac:dyDescent="0.2">
      <c r="A13325" t="s">
        <v>16696</v>
      </c>
    </row>
    <row r="13326" spans="1:1" x14ac:dyDescent="0.2">
      <c r="A13326" t="s">
        <v>16697</v>
      </c>
    </row>
    <row r="13327" spans="1:1" x14ac:dyDescent="0.2">
      <c r="A13327" t="s">
        <v>16698</v>
      </c>
    </row>
    <row r="13328" spans="1:1" x14ac:dyDescent="0.2">
      <c r="A13328" t="s">
        <v>16699</v>
      </c>
    </row>
    <row r="13329" spans="1:1" x14ac:dyDescent="0.2">
      <c r="A13329" t="s">
        <v>16700</v>
      </c>
    </row>
    <row r="13330" spans="1:1" x14ac:dyDescent="0.2">
      <c r="A13330" t="s">
        <v>16701</v>
      </c>
    </row>
    <row r="13331" spans="1:1" x14ac:dyDescent="0.2">
      <c r="A13331" t="s">
        <v>16702</v>
      </c>
    </row>
    <row r="13332" spans="1:1" x14ac:dyDescent="0.2">
      <c r="A13332" t="s">
        <v>16703</v>
      </c>
    </row>
    <row r="13333" spans="1:1" x14ac:dyDescent="0.2">
      <c r="A13333" t="s">
        <v>16704</v>
      </c>
    </row>
    <row r="13334" spans="1:1" x14ac:dyDescent="0.2">
      <c r="A13334" t="s">
        <v>16705</v>
      </c>
    </row>
    <row r="13335" spans="1:1" x14ac:dyDescent="0.2">
      <c r="A13335" t="s">
        <v>16706</v>
      </c>
    </row>
    <row r="13336" spans="1:1" x14ac:dyDescent="0.2">
      <c r="A13336" t="s">
        <v>16707</v>
      </c>
    </row>
    <row r="13337" spans="1:1" x14ac:dyDescent="0.2">
      <c r="A13337" t="s">
        <v>16708</v>
      </c>
    </row>
    <row r="13338" spans="1:1" x14ac:dyDescent="0.2">
      <c r="A13338" t="s">
        <v>16709</v>
      </c>
    </row>
    <row r="13339" spans="1:1" x14ac:dyDescent="0.2">
      <c r="A13339" t="s">
        <v>16710</v>
      </c>
    </row>
    <row r="13340" spans="1:1" x14ac:dyDescent="0.2">
      <c r="A13340" t="s">
        <v>16711</v>
      </c>
    </row>
    <row r="13341" spans="1:1" x14ac:dyDescent="0.2">
      <c r="A13341" t="s">
        <v>16712</v>
      </c>
    </row>
    <row r="13342" spans="1:1" x14ac:dyDescent="0.2">
      <c r="A13342" t="s">
        <v>16713</v>
      </c>
    </row>
    <row r="13343" spans="1:1" x14ac:dyDescent="0.2">
      <c r="A13343" t="s">
        <v>16714</v>
      </c>
    </row>
    <row r="13344" spans="1:1" x14ac:dyDescent="0.2">
      <c r="A13344" t="s">
        <v>16715</v>
      </c>
    </row>
    <row r="13345" spans="1:1" x14ac:dyDescent="0.2">
      <c r="A13345" t="s">
        <v>16716</v>
      </c>
    </row>
    <row r="13346" spans="1:1" x14ac:dyDescent="0.2">
      <c r="A13346" t="s">
        <v>16717</v>
      </c>
    </row>
    <row r="13347" spans="1:1" x14ac:dyDescent="0.2">
      <c r="A13347" t="s">
        <v>16718</v>
      </c>
    </row>
    <row r="13348" spans="1:1" x14ac:dyDescent="0.2">
      <c r="A13348" t="s">
        <v>16719</v>
      </c>
    </row>
    <row r="13349" spans="1:1" x14ac:dyDescent="0.2">
      <c r="A13349" t="s">
        <v>16720</v>
      </c>
    </row>
    <row r="13350" spans="1:1" x14ac:dyDescent="0.2">
      <c r="A13350" t="s">
        <v>16721</v>
      </c>
    </row>
    <row r="13351" spans="1:1" x14ac:dyDescent="0.2">
      <c r="A13351" t="s">
        <v>16722</v>
      </c>
    </row>
    <row r="13352" spans="1:1" x14ac:dyDescent="0.2">
      <c r="A13352" t="s">
        <v>16723</v>
      </c>
    </row>
    <row r="13353" spans="1:1" x14ac:dyDescent="0.2">
      <c r="A13353" t="s">
        <v>16724</v>
      </c>
    </row>
    <row r="13354" spans="1:1" x14ac:dyDescent="0.2">
      <c r="A13354" t="s">
        <v>16725</v>
      </c>
    </row>
    <row r="13355" spans="1:1" x14ac:dyDescent="0.2">
      <c r="A13355" t="s">
        <v>16726</v>
      </c>
    </row>
    <row r="13356" spans="1:1" x14ac:dyDescent="0.2">
      <c r="A13356" t="s">
        <v>16727</v>
      </c>
    </row>
    <row r="13357" spans="1:1" x14ac:dyDescent="0.2">
      <c r="A13357" t="s">
        <v>16728</v>
      </c>
    </row>
    <row r="13358" spans="1:1" x14ac:dyDescent="0.2">
      <c r="A13358" t="s">
        <v>16729</v>
      </c>
    </row>
    <row r="13359" spans="1:1" x14ac:dyDescent="0.2">
      <c r="A13359" t="s">
        <v>16730</v>
      </c>
    </row>
    <row r="13360" spans="1:1" x14ac:dyDescent="0.2">
      <c r="A13360" t="s">
        <v>16731</v>
      </c>
    </row>
    <row r="13361" spans="1:1" x14ac:dyDescent="0.2">
      <c r="A13361" t="s">
        <v>16732</v>
      </c>
    </row>
    <row r="13362" spans="1:1" x14ac:dyDescent="0.2">
      <c r="A13362" t="s">
        <v>16733</v>
      </c>
    </row>
    <row r="13363" spans="1:1" x14ac:dyDescent="0.2">
      <c r="A13363" t="s">
        <v>16734</v>
      </c>
    </row>
    <row r="13364" spans="1:1" x14ac:dyDescent="0.2">
      <c r="A13364" t="s">
        <v>16735</v>
      </c>
    </row>
    <row r="13365" spans="1:1" x14ac:dyDescent="0.2">
      <c r="A13365" t="s">
        <v>16736</v>
      </c>
    </row>
    <row r="13366" spans="1:1" x14ac:dyDescent="0.2">
      <c r="A13366" t="s">
        <v>16737</v>
      </c>
    </row>
    <row r="13367" spans="1:1" x14ac:dyDescent="0.2">
      <c r="A13367" t="s">
        <v>16738</v>
      </c>
    </row>
    <row r="13368" spans="1:1" x14ac:dyDescent="0.2">
      <c r="A13368" t="s">
        <v>16739</v>
      </c>
    </row>
    <row r="13369" spans="1:1" x14ac:dyDescent="0.2">
      <c r="A13369" t="s">
        <v>16740</v>
      </c>
    </row>
    <row r="13370" spans="1:1" x14ac:dyDescent="0.2">
      <c r="A13370" t="s">
        <v>16741</v>
      </c>
    </row>
    <row r="13371" spans="1:1" x14ac:dyDescent="0.2">
      <c r="A13371" t="s">
        <v>16742</v>
      </c>
    </row>
    <row r="13372" spans="1:1" x14ac:dyDescent="0.2">
      <c r="A13372" t="s">
        <v>16743</v>
      </c>
    </row>
    <row r="13373" spans="1:1" x14ac:dyDescent="0.2">
      <c r="A13373" t="s">
        <v>16744</v>
      </c>
    </row>
    <row r="13374" spans="1:1" x14ac:dyDescent="0.2">
      <c r="A13374" t="s">
        <v>16745</v>
      </c>
    </row>
    <row r="13375" spans="1:1" x14ac:dyDescent="0.2">
      <c r="A13375" t="s">
        <v>16746</v>
      </c>
    </row>
    <row r="13376" spans="1:1" x14ac:dyDescent="0.2">
      <c r="A13376" t="s">
        <v>16747</v>
      </c>
    </row>
    <row r="13377" spans="1:1" x14ac:dyDescent="0.2">
      <c r="A13377" t="s">
        <v>16748</v>
      </c>
    </row>
    <row r="13378" spans="1:1" x14ac:dyDescent="0.2">
      <c r="A13378" t="s">
        <v>16749</v>
      </c>
    </row>
    <row r="13379" spans="1:1" x14ac:dyDescent="0.2">
      <c r="A13379" t="s">
        <v>16750</v>
      </c>
    </row>
    <row r="13380" spans="1:1" x14ac:dyDescent="0.2">
      <c r="A13380" t="s">
        <v>16751</v>
      </c>
    </row>
    <row r="13381" spans="1:1" x14ac:dyDescent="0.2">
      <c r="A13381" t="s">
        <v>16752</v>
      </c>
    </row>
    <row r="13382" spans="1:1" x14ac:dyDescent="0.2">
      <c r="A13382" t="s">
        <v>16753</v>
      </c>
    </row>
    <row r="13383" spans="1:1" x14ac:dyDescent="0.2">
      <c r="A13383" t="s">
        <v>16754</v>
      </c>
    </row>
    <row r="13384" spans="1:1" x14ac:dyDescent="0.2">
      <c r="A13384" t="s">
        <v>16755</v>
      </c>
    </row>
    <row r="13385" spans="1:1" x14ac:dyDescent="0.2">
      <c r="A13385" t="s">
        <v>16756</v>
      </c>
    </row>
    <row r="13386" spans="1:1" x14ac:dyDescent="0.2">
      <c r="A13386" t="s">
        <v>16757</v>
      </c>
    </row>
    <row r="13387" spans="1:1" x14ac:dyDescent="0.2">
      <c r="A13387" t="s">
        <v>16758</v>
      </c>
    </row>
    <row r="13388" spans="1:1" x14ac:dyDescent="0.2">
      <c r="A13388" t="s">
        <v>16759</v>
      </c>
    </row>
    <row r="13389" spans="1:1" x14ac:dyDescent="0.2">
      <c r="A13389" t="s">
        <v>16760</v>
      </c>
    </row>
    <row r="13390" spans="1:1" x14ac:dyDescent="0.2">
      <c r="A13390" t="s">
        <v>16761</v>
      </c>
    </row>
    <row r="13391" spans="1:1" x14ac:dyDescent="0.2">
      <c r="A13391" t="s">
        <v>16762</v>
      </c>
    </row>
    <row r="13392" spans="1:1" x14ac:dyDescent="0.2">
      <c r="A13392" t="s">
        <v>16763</v>
      </c>
    </row>
    <row r="13393" spans="1:1" x14ac:dyDescent="0.2">
      <c r="A13393" t="s">
        <v>16764</v>
      </c>
    </row>
    <row r="13394" spans="1:1" x14ac:dyDescent="0.2">
      <c r="A13394" t="s">
        <v>16765</v>
      </c>
    </row>
    <row r="13395" spans="1:1" x14ac:dyDescent="0.2">
      <c r="A13395" t="s">
        <v>16766</v>
      </c>
    </row>
    <row r="13396" spans="1:1" x14ac:dyDescent="0.2">
      <c r="A13396" t="s">
        <v>16767</v>
      </c>
    </row>
    <row r="13397" spans="1:1" x14ac:dyDescent="0.2">
      <c r="A13397" t="s">
        <v>16768</v>
      </c>
    </row>
    <row r="13398" spans="1:1" x14ac:dyDescent="0.2">
      <c r="A13398" t="s">
        <v>16769</v>
      </c>
    </row>
    <row r="13399" spans="1:1" x14ac:dyDescent="0.2">
      <c r="A13399" t="s">
        <v>16770</v>
      </c>
    </row>
    <row r="13400" spans="1:1" x14ac:dyDescent="0.2">
      <c r="A13400" t="s">
        <v>16771</v>
      </c>
    </row>
    <row r="13401" spans="1:1" x14ac:dyDescent="0.2">
      <c r="A13401" t="s">
        <v>16772</v>
      </c>
    </row>
    <row r="13402" spans="1:1" x14ac:dyDescent="0.2">
      <c r="A13402" t="s">
        <v>16773</v>
      </c>
    </row>
    <row r="13403" spans="1:1" x14ac:dyDescent="0.2">
      <c r="A13403" t="s">
        <v>16774</v>
      </c>
    </row>
    <row r="13404" spans="1:1" x14ac:dyDescent="0.2">
      <c r="A13404" t="s">
        <v>16775</v>
      </c>
    </row>
    <row r="13405" spans="1:1" x14ac:dyDescent="0.2">
      <c r="A13405" t="s">
        <v>16776</v>
      </c>
    </row>
    <row r="13406" spans="1:1" x14ac:dyDescent="0.2">
      <c r="A13406" t="s">
        <v>16777</v>
      </c>
    </row>
    <row r="13407" spans="1:1" x14ac:dyDescent="0.2">
      <c r="A13407" t="s">
        <v>16778</v>
      </c>
    </row>
    <row r="13408" spans="1:1" x14ac:dyDescent="0.2">
      <c r="A13408" t="s">
        <v>16779</v>
      </c>
    </row>
    <row r="13409" spans="1:1" x14ac:dyDescent="0.2">
      <c r="A13409" t="s">
        <v>16780</v>
      </c>
    </row>
    <row r="13410" spans="1:1" x14ac:dyDescent="0.2">
      <c r="A13410" t="s">
        <v>16781</v>
      </c>
    </row>
    <row r="13411" spans="1:1" x14ac:dyDescent="0.2">
      <c r="A13411" t="s">
        <v>16782</v>
      </c>
    </row>
    <row r="13412" spans="1:1" x14ac:dyDescent="0.2">
      <c r="A13412" t="s">
        <v>16783</v>
      </c>
    </row>
    <row r="13413" spans="1:1" x14ac:dyDescent="0.2">
      <c r="A13413" t="s">
        <v>16784</v>
      </c>
    </row>
    <row r="13414" spans="1:1" x14ac:dyDescent="0.2">
      <c r="A13414" t="s">
        <v>16785</v>
      </c>
    </row>
    <row r="13415" spans="1:1" x14ac:dyDescent="0.2">
      <c r="A13415" t="s">
        <v>16786</v>
      </c>
    </row>
    <row r="13416" spans="1:1" x14ac:dyDescent="0.2">
      <c r="A13416" t="s">
        <v>16787</v>
      </c>
    </row>
    <row r="13417" spans="1:1" x14ac:dyDescent="0.2">
      <c r="A13417" t="s">
        <v>16788</v>
      </c>
    </row>
    <row r="13418" spans="1:1" x14ac:dyDescent="0.2">
      <c r="A13418" t="s">
        <v>16789</v>
      </c>
    </row>
    <row r="13419" spans="1:1" x14ac:dyDescent="0.2">
      <c r="A13419" t="s">
        <v>16790</v>
      </c>
    </row>
    <row r="13420" spans="1:1" x14ac:dyDescent="0.2">
      <c r="A13420" t="s">
        <v>16791</v>
      </c>
    </row>
    <row r="13421" spans="1:1" x14ac:dyDescent="0.2">
      <c r="A13421" t="s">
        <v>16792</v>
      </c>
    </row>
    <row r="13422" spans="1:1" x14ac:dyDescent="0.2">
      <c r="A13422" t="s">
        <v>16793</v>
      </c>
    </row>
    <row r="13423" spans="1:1" x14ac:dyDescent="0.2">
      <c r="A13423" t="s">
        <v>16794</v>
      </c>
    </row>
    <row r="13424" spans="1:1" x14ac:dyDescent="0.2">
      <c r="A13424" t="s">
        <v>16795</v>
      </c>
    </row>
    <row r="13425" spans="1:1" x14ac:dyDescent="0.2">
      <c r="A13425" t="s">
        <v>16796</v>
      </c>
    </row>
    <row r="13426" spans="1:1" x14ac:dyDescent="0.2">
      <c r="A13426" t="s">
        <v>16797</v>
      </c>
    </row>
    <row r="13427" spans="1:1" x14ac:dyDescent="0.2">
      <c r="A13427" t="s">
        <v>16798</v>
      </c>
    </row>
    <row r="13428" spans="1:1" x14ac:dyDescent="0.2">
      <c r="A13428" t="s">
        <v>16799</v>
      </c>
    </row>
    <row r="13429" spans="1:1" x14ac:dyDescent="0.2">
      <c r="A13429" t="s">
        <v>16800</v>
      </c>
    </row>
    <row r="13430" spans="1:1" x14ac:dyDescent="0.2">
      <c r="A13430" t="s">
        <v>16801</v>
      </c>
    </row>
    <row r="13431" spans="1:1" x14ac:dyDescent="0.2">
      <c r="A13431" t="s">
        <v>16802</v>
      </c>
    </row>
    <row r="13432" spans="1:1" x14ac:dyDescent="0.2">
      <c r="A13432" t="s">
        <v>16803</v>
      </c>
    </row>
    <row r="13433" spans="1:1" x14ac:dyDescent="0.2">
      <c r="A13433" t="s">
        <v>16804</v>
      </c>
    </row>
    <row r="13434" spans="1:1" x14ac:dyDescent="0.2">
      <c r="A13434" t="s">
        <v>16805</v>
      </c>
    </row>
    <row r="13435" spans="1:1" x14ac:dyDescent="0.2">
      <c r="A13435" t="s">
        <v>16806</v>
      </c>
    </row>
    <row r="13436" spans="1:1" x14ac:dyDescent="0.2">
      <c r="A13436" t="s">
        <v>16807</v>
      </c>
    </row>
    <row r="13437" spans="1:1" x14ac:dyDescent="0.2">
      <c r="A13437" t="s">
        <v>16808</v>
      </c>
    </row>
    <row r="13438" spans="1:1" x14ac:dyDescent="0.2">
      <c r="A13438" t="s">
        <v>16809</v>
      </c>
    </row>
    <row r="13439" spans="1:1" x14ac:dyDescent="0.2">
      <c r="A13439" t="s">
        <v>16810</v>
      </c>
    </row>
    <row r="13440" spans="1:1" x14ac:dyDescent="0.2">
      <c r="A13440" t="s">
        <v>16811</v>
      </c>
    </row>
    <row r="13441" spans="1:1" x14ac:dyDescent="0.2">
      <c r="A13441" t="s">
        <v>16812</v>
      </c>
    </row>
    <row r="13442" spans="1:1" x14ac:dyDescent="0.2">
      <c r="A13442" t="s">
        <v>16813</v>
      </c>
    </row>
    <row r="13443" spans="1:1" x14ac:dyDescent="0.2">
      <c r="A13443" t="s">
        <v>16814</v>
      </c>
    </row>
    <row r="13444" spans="1:1" x14ac:dyDescent="0.2">
      <c r="A13444" t="s">
        <v>16815</v>
      </c>
    </row>
    <row r="13445" spans="1:1" x14ac:dyDescent="0.2">
      <c r="A13445" t="s">
        <v>16816</v>
      </c>
    </row>
    <row r="13446" spans="1:1" x14ac:dyDescent="0.2">
      <c r="A13446" t="s">
        <v>16817</v>
      </c>
    </row>
    <row r="13447" spans="1:1" x14ac:dyDescent="0.2">
      <c r="A13447" t="s">
        <v>16818</v>
      </c>
    </row>
    <row r="13448" spans="1:1" x14ac:dyDescent="0.2">
      <c r="A13448" t="s">
        <v>16819</v>
      </c>
    </row>
    <row r="13449" spans="1:1" x14ac:dyDescent="0.2">
      <c r="A13449" t="s">
        <v>16820</v>
      </c>
    </row>
    <row r="13450" spans="1:1" x14ac:dyDescent="0.2">
      <c r="A13450" t="s">
        <v>16821</v>
      </c>
    </row>
    <row r="13451" spans="1:1" x14ac:dyDescent="0.2">
      <c r="A13451" t="s">
        <v>16822</v>
      </c>
    </row>
    <row r="13452" spans="1:1" x14ac:dyDescent="0.2">
      <c r="A13452" t="s">
        <v>16823</v>
      </c>
    </row>
    <row r="13453" spans="1:1" x14ac:dyDescent="0.2">
      <c r="A13453" t="s">
        <v>16824</v>
      </c>
    </row>
    <row r="13454" spans="1:1" x14ac:dyDescent="0.2">
      <c r="A13454" t="s">
        <v>16825</v>
      </c>
    </row>
    <row r="13455" spans="1:1" x14ac:dyDescent="0.2">
      <c r="A13455" t="s">
        <v>16826</v>
      </c>
    </row>
    <row r="13456" spans="1:1" x14ac:dyDescent="0.2">
      <c r="A13456" t="s">
        <v>16827</v>
      </c>
    </row>
    <row r="13457" spans="1:1" x14ac:dyDescent="0.2">
      <c r="A13457" t="s">
        <v>16828</v>
      </c>
    </row>
    <row r="13458" spans="1:1" x14ac:dyDescent="0.2">
      <c r="A13458" t="s">
        <v>16829</v>
      </c>
    </row>
    <row r="13459" spans="1:1" x14ac:dyDescent="0.2">
      <c r="A13459" t="s">
        <v>16830</v>
      </c>
    </row>
    <row r="13460" spans="1:1" x14ac:dyDescent="0.2">
      <c r="A13460" t="s">
        <v>16831</v>
      </c>
    </row>
    <row r="13461" spans="1:1" x14ac:dyDescent="0.2">
      <c r="A13461" t="s">
        <v>16832</v>
      </c>
    </row>
    <row r="13462" spans="1:1" x14ac:dyDescent="0.2">
      <c r="A13462" t="s">
        <v>16833</v>
      </c>
    </row>
    <row r="13463" spans="1:1" x14ac:dyDescent="0.2">
      <c r="A13463" t="s">
        <v>16834</v>
      </c>
    </row>
    <row r="13464" spans="1:1" x14ac:dyDescent="0.2">
      <c r="A13464" t="s">
        <v>16835</v>
      </c>
    </row>
    <row r="13465" spans="1:1" x14ac:dyDescent="0.2">
      <c r="A13465" t="s">
        <v>16836</v>
      </c>
    </row>
    <row r="13466" spans="1:1" x14ac:dyDescent="0.2">
      <c r="A13466" t="s">
        <v>16837</v>
      </c>
    </row>
    <row r="13467" spans="1:1" x14ac:dyDescent="0.2">
      <c r="A13467" t="s">
        <v>16838</v>
      </c>
    </row>
    <row r="13468" spans="1:1" x14ac:dyDescent="0.2">
      <c r="A13468" t="s">
        <v>16839</v>
      </c>
    </row>
    <row r="13469" spans="1:1" x14ac:dyDescent="0.2">
      <c r="A13469" t="s">
        <v>16840</v>
      </c>
    </row>
    <row r="13470" spans="1:1" x14ac:dyDescent="0.2">
      <c r="A13470" t="s">
        <v>16841</v>
      </c>
    </row>
    <row r="13471" spans="1:1" x14ac:dyDescent="0.2">
      <c r="A13471" t="s">
        <v>16842</v>
      </c>
    </row>
    <row r="13472" spans="1:1" x14ac:dyDescent="0.2">
      <c r="A13472" t="s">
        <v>16843</v>
      </c>
    </row>
    <row r="13473" spans="1:4" x14ac:dyDescent="0.2">
      <c r="A13473" t="s">
        <v>16844</v>
      </c>
    </row>
    <row r="13474" spans="1:4" x14ac:dyDescent="0.2">
      <c r="A13474" t="s">
        <v>16845</v>
      </c>
    </row>
    <row r="13475" spans="1:4" x14ac:dyDescent="0.2">
      <c r="A13475" t="s">
        <v>16846</v>
      </c>
    </row>
    <row r="13476" spans="1:4" x14ac:dyDescent="0.2">
      <c r="A13476" t="s">
        <v>16847</v>
      </c>
    </row>
    <row r="13477" spans="1:4" x14ac:dyDescent="0.2">
      <c r="A13477" t="s">
        <v>16848</v>
      </c>
      <c r="B13477">
        <v>0.41457100000000002</v>
      </c>
      <c r="C13477">
        <v>0.58542899999999998</v>
      </c>
      <c r="D13477">
        <v>0.41457100000000002</v>
      </c>
    </row>
    <row r="13478" spans="1:4" x14ac:dyDescent="0.2">
      <c r="A13478" t="s">
        <v>16849</v>
      </c>
      <c r="B13478">
        <v>0.44220700000000002</v>
      </c>
      <c r="C13478">
        <v>0.55779299999999998</v>
      </c>
      <c r="D13478">
        <v>0.44220700000000002</v>
      </c>
    </row>
    <row r="13479" spans="1:4" x14ac:dyDescent="0.2">
      <c r="A13479" t="s">
        <v>16850</v>
      </c>
      <c r="B13479">
        <v>0.46984500000000001</v>
      </c>
      <c r="C13479">
        <v>0.53015500000000004</v>
      </c>
      <c r="D13479">
        <v>0.46984500000000001</v>
      </c>
    </row>
    <row r="13480" spans="1:4" x14ac:dyDescent="0.2">
      <c r="A13480" t="s">
        <v>16851</v>
      </c>
      <c r="B13480">
        <v>0.49748500000000001</v>
      </c>
      <c r="C13480">
        <v>0.50251500000000004</v>
      </c>
      <c r="D13480">
        <v>0.49748500000000001</v>
      </c>
    </row>
    <row r="13481" spans="1:4" x14ac:dyDescent="0.2">
      <c r="A13481" t="s">
        <v>16852</v>
      </c>
      <c r="B13481">
        <v>0.52512400000000004</v>
      </c>
      <c r="C13481">
        <v>0.47487600000000002</v>
      </c>
      <c r="D13481">
        <v>0.52512400000000004</v>
      </c>
    </row>
    <row r="13482" spans="1:4" x14ac:dyDescent="0.2">
      <c r="A13482" t="s">
        <v>16853</v>
      </c>
      <c r="B13482">
        <v>0.55275799999999997</v>
      </c>
      <c r="C13482">
        <v>0.44724199999999997</v>
      </c>
      <c r="D13482">
        <v>0.55275799999999997</v>
      </c>
    </row>
    <row r="13483" spans="1:4" x14ac:dyDescent="0.2">
      <c r="A13483" t="s">
        <v>16854</v>
      </c>
      <c r="B13483">
        <v>0.58039399999999997</v>
      </c>
      <c r="C13483">
        <v>0.41960599999999998</v>
      </c>
      <c r="D13483">
        <v>0.58039399999999997</v>
      </c>
    </row>
    <row r="13484" spans="1:4" x14ac:dyDescent="0.2">
      <c r="A13484" t="s">
        <v>16855</v>
      </c>
      <c r="B13484">
        <v>0.60803399999999996</v>
      </c>
      <c r="C13484">
        <v>0.39196599999999998</v>
      </c>
      <c r="D13484">
        <v>0.60803399999999996</v>
      </c>
    </row>
    <row r="13485" spans="1:4" x14ac:dyDescent="0.2">
      <c r="A13485" t="s">
        <v>16856</v>
      </c>
      <c r="B13485">
        <v>0.63567200000000001</v>
      </c>
      <c r="C13485">
        <v>0.36432799999999999</v>
      </c>
      <c r="D13485">
        <v>0.63567200000000001</v>
      </c>
    </row>
    <row r="13486" spans="1:4" x14ac:dyDescent="0.2">
      <c r="A13486" t="s">
        <v>16857</v>
      </c>
      <c r="B13486">
        <v>0.66330999999999996</v>
      </c>
      <c r="C13486">
        <v>0.33668999999999999</v>
      </c>
      <c r="D13486">
        <v>0.66330999999999996</v>
      </c>
    </row>
    <row r="13487" spans="1:4" x14ac:dyDescent="0.2">
      <c r="A13487" t="s">
        <v>16858</v>
      </c>
      <c r="B13487">
        <v>0.69094999999999995</v>
      </c>
      <c r="C13487">
        <v>0.30904999999999999</v>
      </c>
      <c r="D13487">
        <v>0.69094999999999995</v>
      </c>
    </row>
    <row r="13488" spans="1:4" x14ac:dyDescent="0.2">
      <c r="A13488" t="s">
        <v>16859</v>
      </c>
      <c r="B13488">
        <v>0.35267900000000002</v>
      </c>
      <c r="C13488">
        <v>0.64732100000000004</v>
      </c>
      <c r="D13488">
        <v>0.35267900000000002</v>
      </c>
    </row>
    <row r="13489" spans="1:4" x14ac:dyDescent="0.2">
      <c r="A13489" t="s">
        <v>16860</v>
      </c>
      <c r="B13489">
        <v>0.376195</v>
      </c>
      <c r="C13489">
        <v>0.62380500000000005</v>
      </c>
      <c r="D13489">
        <v>0.376195</v>
      </c>
    </row>
    <row r="13490" spans="1:4" x14ac:dyDescent="0.2">
      <c r="A13490" t="s">
        <v>16861</v>
      </c>
      <c r="B13490">
        <v>0.399704</v>
      </c>
      <c r="C13490">
        <v>0.60029600000000005</v>
      </c>
      <c r="D13490">
        <v>0.399704</v>
      </c>
    </row>
    <row r="13491" spans="1:4" x14ac:dyDescent="0.2">
      <c r="A13491" t="s">
        <v>16862</v>
      </c>
      <c r="B13491">
        <v>0.42321599999999998</v>
      </c>
      <c r="C13491">
        <v>0.57678399999999996</v>
      </c>
      <c r="D13491">
        <v>0.42321599999999998</v>
      </c>
    </row>
    <row r="13492" spans="1:4" x14ac:dyDescent="0.2">
      <c r="A13492" t="s">
        <v>16863</v>
      </c>
      <c r="B13492">
        <v>0.44672699999999999</v>
      </c>
      <c r="C13492">
        <v>0.55327300000000001</v>
      </c>
      <c r="D13492">
        <v>0.44672699999999999</v>
      </c>
    </row>
    <row r="13493" spans="1:4" x14ac:dyDescent="0.2">
      <c r="A13493" t="s">
        <v>16864</v>
      </c>
      <c r="B13493">
        <v>0.47023399999999999</v>
      </c>
      <c r="C13493">
        <v>0.52976599999999996</v>
      </c>
      <c r="D13493">
        <v>0.47023399999999999</v>
      </c>
    </row>
    <row r="13494" spans="1:4" x14ac:dyDescent="0.2">
      <c r="A13494" t="s">
        <v>16865</v>
      </c>
      <c r="B13494">
        <v>0.493753</v>
      </c>
      <c r="C13494">
        <v>0.506247</v>
      </c>
      <c r="D13494">
        <v>0.493753</v>
      </c>
    </row>
    <row r="13495" spans="1:4" x14ac:dyDescent="0.2">
      <c r="A13495" t="s">
        <v>16866</v>
      </c>
      <c r="B13495">
        <v>0.51726499999999997</v>
      </c>
      <c r="C13495">
        <v>0.48273500000000003</v>
      </c>
      <c r="D13495">
        <v>0.51726499999999997</v>
      </c>
    </row>
    <row r="13496" spans="1:4" x14ac:dyDescent="0.2">
      <c r="A13496" t="s">
        <v>16867</v>
      </c>
      <c r="B13496">
        <v>0.54077799999999998</v>
      </c>
      <c r="C13496">
        <v>0.45922200000000002</v>
      </c>
      <c r="D13496">
        <v>0.54077799999999998</v>
      </c>
    </row>
    <row r="13497" spans="1:4" x14ac:dyDescent="0.2">
      <c r="A13497" t="s">
        <v>16868</v>
      </c>
      <c r="B13497">
        <v>0.56428599999999995</v>
      </c>
      <c r="C13497">
        <v>0.43571399999999999</v>
      </c>
      <c r="D13497">
        <v>0.56428599999999995</v>
      </c>
    </row>
    <row r="13498" spans="1:4" x14ac:dyDescent="0.2">
      <c r="A13498" t="s">
        <v>16869</v>
      </c>
      <c r="B13498">
        <v>0.58779599999999999</v>
      </c>
      <c r="C13498">
        <v>0.41220400000000001</v>
      </c>
      <c r="D13498">
        <v>0.58779599999999999</v>
      </c>
    </row>
    <row r="13499" spans="1:4" x14ac:dyDescent="0.2">
      <c r="A13499" t="s">
        <v>16870</v>
      </c>
      <c r="B13499">
        <v>0.44238</v>
      </c>
      <c r="C13499">
        <v>0.55762</v>
      </c>
      <c r="D13499">
        <v>0.44238</v>
      </c>
    </row>
    <row r="13500" spans="1:4" x14ac:dyDescent="0.2">
      <c r="A13500" t="s">
        <v>16871</v>
      </c>
      <c r="B13500">
        <v>0.47188000000000002</v>
      </c>
      <c r="C13500">
        <v>0.52812000000000003</v>
      </c>
      <c r="D13500">
        <v>0.47188000000000002</v>
      </c>
    </row>
    <row r="13501" spans="1:4" x14ac:dyDescent="0.2">
      <c r="A13501" t="s">
        <v>16872</v>
      </c>
      <c r="B13501">
        <v>0.50137200000000004</v>
      </c>
      <c r="C13501">
        <v>0.49862800000000002</v>
      </c>
      <c r="D13501">
        <v>0.50137200000000004</v>
      </c>
    </row>
    <row r="13502" spans="1:4" x14ac:dyDescent="0.2">
      <c r="A13502" t="s">
        <v>16873</v>
      </c>
      <c r="B13502">
        <v>0.53086500000000003</v>
      </c>
      <c r="C13502">
        <v>0.46913500000000002</v>
      </c>
      <c r="D13502">
        <v>0.53086500000000003</v>
      </c>
    </row>
    <row r="13503" spans="1:4" x14ac:dyDescent="0.2">
      <c r="A13503" t="s">
        <v>16874</v>
      </c>
      <c r="B13503">
        <v>0.56035599999999997</v>
      </c>
      <c r="C13503">
        <v>0.43964399999999998</v>
      </c>
      <c r="D13503">
        <v>0.56035599999999997</v>
      </c>
    </row>
    <row r="13504" spans="1:4" x14ac:dyDescent="0.2">
      <c r="A13504" t="s">
        <v>16875</v>
      </c>
      <c r="B13504">
        <v>0.58984800000000004</v>
      </c>
      <c r="C13504">
        <v>0.41015200000000002</v>
      </c>
      <c r="D13504">
        <v>0.58984800000000004</v>
      </c>
    </row>
    <row r="13505" spans="1:4" x14ac:dyDescent="0.2">
      <c r="A13505" t="s">
        <v>16876</v>
      </c>
      <c r="B13505">
        <v>0.61934299999999998</v>
      </c>
      <c r="C13505">
        <v>0.38065700000000002</v>
      </c>
      <c r="D13505">
        <v>0.61934299999999998</v>
      </c>
    </row>
    <row r="13506" spans="1:4" x14ac:dyDescent="0.2">
      <c r="A13506" t="s">
        <v>16877</v>
      </c>
      <c r="B13506">
        <v>0.64883400000000002</v>
      </c>
      <c r="C13506">
        <v>0.35116599999999998</v>
      </c>
      <c r="D13506">
        <v>0.64883400000000002</v>
      </c>
    </row>
    <row r="13507" spans="1:4" x14ac:dyDescent="0.2">
      <c r="A13507" t="s">
        <v>16878</v>
      </c>
      <c r="B13507">
        <v>0.67832800000000004</v>
      </c>
      <c r="C13507">
        <v>0.32167200000000001</v>
      </c>
      <c r="D13507">
        <v>0.67832800000000004</v>
      </c>
    </row>
    <row r="13508" spans="1:4" x14ac:dyDescent="0.2">
      <c r="A13508" t="s">
        <v>16879</v>
      </c>
      <c r="B13508">
        <v>0.70781899999999998</v>
      </c>
      <c r="C13508">
        <v>0.29218100000000002</v>
      </c>
      <c r="D13508">
        <v>0.70781899999999998</v>
      </c>
    </row>
    <row r="13509" spans="1:4" x14ac:dyDescent="0.2">
      <c r="A13509" t="s">
        <v>16880</v>
      </c>
      <c r="B13509">
        <v>0.737317</v>
      </c>
      <c r="C13509">
        <v>0.262683</v>
      </c>
      <c r="D13509">
        <v>0.737317</v>
      </c>
    </row>
    <row r="13510" spans="1:4" x14ac:dyDescent="0.2">
      <c r="A13510" t="s">
        <v>16881</v>
      </c>
      <c r="B13510">
        <v>0.35875099999999999</v>
      </c>
      <c r="C13510">
        <v>0.64124899999999996</v>
      </c>
      <c r="D13510">
        <v>0.35875099999999999</v>
      </c>
    </row>
    <row r="13511" spans="1:4" x14ac:dyDescent="0.2">
      <c r="A13511" t="s">
        <v>16882</v>
      </c>
      <c r="B13511">
        <v>0.38266699999999998</v>
      </c>
      <c r="C13511">
        <v>0.61733300000000002</v>
      </c>
      <c r="D13511">
        <v>0.38266699999999998</v>
      </c>
    </row>
    <row r="13512" spans="1:4" x14ac:dyDescent="0.2">
      <c r="A13512" t="s">
        <v>16883</v>
      </c>
      <c r="B13512">
        <v>0.406586</v>
      </c>
      <c r="C13512">
        <v>0.593414</v>
      </c>
      <c r="D13512">
        <v>0.406586</v>
      </c>
    </row>
    <row r="13513" spans="1:4" x14ac:dyDescent="0.2">
      <c r="A13513" t="s">
        <v>16884</v>
      </c>
      <c r="B13513">
        <v>0.430502</v>
      </c>
      <c r="C13513">
        <v>0.56949799999999995</v>
      </c>
      <c r="D13513">
        <v>0.430502</v>
      </c>
    </row>
    <row r="13514" spans="1:4" x14ac:dyDescent="0.2">
      <c r="A13514" t="s">
        <v>16885</v>
      </c>
      <c r="B13514">
        <v>0.45442100000000002</v>
      </c>
      <c r="C13514">
        <v>0.54557900000000004</v>
      </c>
      <c r="D13514">
        <v>0.45442100000000002</v>
      </c>
    </row>
    <row r="13515" spans="1:4" x14ac:dyDescent="0.2">
      <c r="A13515" t="s">
        <v>16886</v>
      </c>
      <c r="B13515">
        <v>0.47833399999999998</v>
      </c>
      <c r="C13515">
        <v>0.52166599999999996</v>
      </c>
      <c r="D13515">
        <v>0.47833399999999998</v>
      </c>
    </row>
    <row r="13516" spans="1:4" x14ac:dyDescent="0.2">
      <c r="A13516" t="s">
        <v>16887</v>
      </c>
      <c r="B13516">
        <v>0.502251</v>
      </c>
      <c r="C13516">
        <v>0.497749</v>
      </c>
      <c r="D13516">
        <v>0.502251</v>
      </c>
    </row>
    <row r="13517" spans="1:4" x14ac:dyDescent="0.2">
      <c r="A13517" t="s">
        <v>16888</v>
      </c>
      <c r="B13517">
        <v>0.52616799999999997</v>
      </c>
      <c r="C13517">
        <v>0.47383199999999998</v>
      </c>
      <c r="D13517">
        <v>0.52616799999999997</v>
      </c>
    </row>
    <row r="13518" spans="1:4" x14ac:dyDescent="0.2">
      <c r="A13518" t="s">
        <v>16889</v>
      </c>
      <c r="B13518">
        <v>0.55008400000000002</v>
      </c>
      <c r="C13518">
        <v>0.44991599999999998</v>
      </c>
      <c r="D13518">
        <v>0.55008400000000002</v>
      </c>
    </row>
    <row r="13519" spans="1:4" x14ac:dyDescent="0.2">
      <c r="A13519" t="s">
        <v>16890</v>
      </c>
      <c r="B13519">
        <v>0.57399999999999995</v>
      </c>
      <c r="C13519">
        <v>0.42599999999999999</v>
      </c>
      <c r="D13519">
        <v>0.57399999999999995</v>
      </c>
    </row>
    <row r="13520" spans="1:4" x14ac:dyDescent="0.2">
      <c r="A13520" t="s">
        <v>16891</v>
      </c>
      <c r="B13520">
        <v>0.59791499999999997</v>
      </c>
      <c r="C13520">
        <v>0.40208500000000003</v>
      </c>
      <c r="D13520">
        <v>0.59791499999999997</v>
      </c>
    </row>
    <row r="13521" spans="1:4" x14ac:dyDescent="0.2">
      <c r="A13521" t="s">
        <v>16892</v>
      </c>
      <c r="B13521">
        <v>0.375726</v>
      </c>
      <c r="C13521">
        <v>0.624274</v>
      </c>
      <c r="D13521">
        <v>0.375726</v>
      </c>
    </row>
    <row r="13522" spans="1:4" x14ac:dyDescent="0.2">
      <c r="A13522" t="s">
        <v>16893</v>
      </c>
      <c r="B13522">
        <v>0.40077699999999999</v>
      </c>
      <c r="C13522">
        <v>0.59922299999999995</v>
      </c>
      <c r="D13522">
        <v>0.40077699999999999</v>
      </c>
    </row>
    <row r="13523" spans="1:4" x14ac:dyDescent="0.2">
      <c r="A13523" t="s">
        <v>16894</v>
      </c>
      <c r="B13523">
        <v>0.42582399999999998</v>
      </c>
      <c r="C13523">
        <v>0.57417600000000002</v>
      </c>
      <c r="D13523">
        <v>0.42582399999999998</v>
      </c>
    </row>
    <row r="13524" spans="1:4" x14ac:dyDescent="0.2">
      <c r="A13524" t="s">
        <v>16895</v>
      </c>
      <c r="B13524">
        <v>0.45087100000000002</v>
      </c>
      <c r="C13524">
        <v>0.54912899999999998</v>
      </c>
      <c r="D13524">
        <v>0.45087100000000002</v>
      </c>
    </row>
    <row r="13525" spans="1:4" x14ac:dyDescent="0.2">
      <c r="A13525" t="s">
        <v>16896</v>
      </c>
      <c r="B13525">
        <v>0.47591899999999998</v>
      </c>
      <c r="C13525">
        <v>0.52408100000000002</v>
      </c>
      <c r="D13525">
        <v>0.47591899999999998</v>
      </c>
    </row>
    <row r="13526" spans="1:4" x14ac:dyDescent="0.2">
      <c r="A13526" t="s">
        <v>16897</v>
      </c>
      <c r="B13526">
        <v>0.50096600000000002</v>
      </c>
      <c r="C13526">
        <v>0.49903399999999998</v>
      </c>
      <c r="D13526">
        <v>0.50096600000000002</v>
      </c>
    </row>
    <row r="13527" spans="1:4" x14ac:dyDescent="0.2">
      <c r="A13527" t="s">
        <v>16898</v>
      </c>
      <c r="B13527">
        <v>0.52601699999999996</v>
      </c>
      <c r="C13527">
        <v>0.47398299999999999</v>
      </c>
      <c r="D13527">
        <v>0.52601699999999996</v>
      </c>
    </row>
    <row r="13528" spans="1:4" x14ac:dyDescent="0.2">
      <c r="A13528" t="s">
        <v>16899</v>
      </c>
      <c r="B13528">
        <v>0.55106500000000003</v>
      </c>
      <c r="C13528">
        <v>0.44893499999999997</v>
      </c>
      <c r="D13528">
        <v>0.55106500000000003</v>
      </c>
    </row>
    <row r="13529" spans="1:4" x14ac:dyDescent="0.2">
      <c r="A13529" t="s">
        <v>16900</v>
      </c>
      <c r="B13529">
        <v>0.57611199999999996</v>
      </c>
      <c r="C13529">
        <v>0.42388799999999999</v>
      </c>
      <c r="D13529">
        <v>0.57611199999999996</v>
      </c>
    </row>
    <row r="13530" spans="1:4" x14ac:dyDescent="0.2">
      <c r="A13530" t="s">
        <v>16901</v>
      </c>
      <c r="B13530">
        <v>0.601159</v>
      </c>
      <c r="C13530">
        <v>0.398841</v>
      </c>
      <c r="D13530">
        <v>0.601159</v>
      </c>
    </row>
    <row r="13531" spans="1:4" x14ac:dyDescent="0.2">
      <c r="A13531" t="s">
        <v>16902</v>
      </c>
      <c r="B13531">
        <v>0.62621000000000004</v>
      </c>
      <c r="C13531">
        <v>0.37379000000000001</v>
      </c>
      <c r="D13531">
        <v>0.62621000000000004</v>
      </c>
    </row>
    <row r="13532" spans="1:4" x14ac:dyDescent="0.2">
      <c r="A13532" t="s">
        <v>16903</v>
      </c>
      <c r="B13532">
        <v>0.360178</v>
      </c>
      <c r="C13532">
        <v>0.639822</v>
      </c>
      <c r="D13532">
        <v>0.360178</v>
      </c>
    </row>
    <row r="13533" spans="1:4" x14ac:dyDescent="0.2">
      <c r="A13533" t="s">
        <v>16904</v>
      </c>
      <c r="B13533">
        <v>0.38418400000000003</v>
      </c>
      <c r="C13533">
        <v>0.61581600000000003</v>
      </c>
      <c r="D13533">
        <v>0.38418400000000003</v>
      </c>
    </row>
    <row r="13534" spans="1:4" x14ac:dyDescent="0.2">
      <c r="A13534" t="s">
        <v>16905</v>
      </c>
      <c r="B13534">
        <v>0.40819800000000001</v>
      </c>
      <c r="C13534">
        <v>0.59180200000000005</v>
      </c>
      <c r="D13534">
        <v>0.40819800000000001</v>
      </c>
    </row>
    <row r="13535" spans="1:4" x14ac:dyDescent="0.2">
      <c r="A13535" t="s">
        <v>16906</v>
      </c>
      <c r="B13535">
        <v>0.43220700000000001</v>
      </c>
      <c r="C13535">
        <v>0.56779299999999999</v>
      </c>
      <c r="D13535">
        <v>0.43220700000000001</v>
      </c>
    </row>
    <row r="13536" spans="1:4" x14ac:dyDescent="0.2">
      <c r="A13536" t="s">
        <v>16907</v>
      </c>
      <c r="B13536">
        <v>0.45621800000000001</v>
      </c>
      <c r="C13536">
        <v>0.54378199999999999</v>
      </c>
      <c r="D13536">
        <v>0.45621800000000001</v>
      </c>
    </row>
    <row r="13537" spans="1:4" x14ac:dyDescent="0.2">
      <c r="A13537" t="s">
        <v>16908</v>
      </c>
      <c r="B13537">
        <v>0.48022900000000002</v>
      </c>
      <c r="C13537">
        <v>0.51977099999999998</v>
      </c>
      <c r="D13537">
        <v>0.48022900000000002</v>
      </c>
    </row>
    <row r="13538" spans="1:4" x14ac:dyDescent="0.2">
      <c r="A13538" t="s">
        <v>16909</v>
      </c>
      <c r="B13538">
        <v>0.50424199999999997</v>
      </c>
      <c r="C13538">
        <v>0.49575799999999998</v>
      </c>
      <c r="D13538">
        <v>0.50424199999999997</v>
      </c>
    </row>
    <row r="13539" spans="1:4" x14ac:dyDescent="0.2">
      <c r="A13539" t="s">
        <v>16910</v>
      </c>
      <c r="B13539">
        <v>0.52825299999999997</v>
      </c>
      <c r="C13539">
        <v>0.47174700000000003</v>
      </c>
      <c r="D13539">
        <v>0.52825299999999997</v>
      </c>
    </row>
    <row r="13540" spans="1:4" x14ac:dyDescent="0.2">
      <c r="A13540" t="s">
        <v>16911</v>
      </c>
      <c r="B13540">
        <v>0.55226399999999998</v>
      </c>
      <c r="C13540">
        <v>0.44773600000000002</v>
      </c>
      <c r="D13540">
        <v>0.55226399999999998</v>
      </c>
    </row>
    <row r="13541" spans="1:4" x14ac:dyDescent="0.2">
      <c r="A13541" t="s">
        <v>16912</v>
      </c>
      <c r="B13541">
        <v>0.57627399999999995</v>
      </c>
      <c r="C13541">
        <v>0.42372599999999999</v>
      </c>
      <c r="D13541">
        <v>0.57627399999999995</v>
      </c>
    </row>
    <row r="13542" spans="1:4" x14ac:dyDescent="0.2">
      <c r="A13542" t="s">
        <v>16913</v>
      </c>
      <c r="B13542">
        <v>0.60028400000000004</v>
      </c>
      <c r="C13542">
        <v>0.39971600000000002</v>
      </c>
      <c r="D13542">
        <v>0.60028400000000004</v>
      </c>
    </row>
    <row r="13543" spans="1:4" x14ac:dyDescent="0.2">
      <c r="A13543" t="s">
        <v>16914</v>
      </c>
      <c r="B13543">
        <v>0.38852900000000001</v>
      </c>
      <c r="C13543">
        <v>0.61147099999999999</v>
      </c>
      <c r="D13543">
        <v>0.38852900000000001</v>
      </c>
    </row>
    <row r="13544" spans="1:4" x14ac:dyDescent="0.2">
      <c r="A13544" t="s">
        <v>16915</v>
      </c>
      <c r="B13544">
        <v>0.41443099999999999</v>
      </c>
      <c r="C13544">
        <v>0.58556900000000001</v>
      </c>
      <c r="D13544">
        <v>0.41443099999999999</v>
      </c>
    </row>
    <row r="13545" spans="1:4" x14ac:dyDescent="0.2">
      <c r="A13545" t="s">
        <v>16916</v>
      </c>
      <c r="B13545">
        <v>0.44033099999999997</v>
      </c>
      <c r="C13545">
        <v>0.55966899999999997</v>
      </c>
      <c r="D13545">
        <v>0.44033099999999997</v>
      </c>
    </row>
    <row r="13546" spans="1:4" x14ac:dyDescent="0.2">
      <c r="A13546" t="s">
        <v>16917</v>
      </c>
      <c r="B13546">
        <v>0.46623199999999998</v>
      </c>
      <c r="C13546">
        <v>0.53376800000000002</v>
      </c>
      <c r="D13546">
        <v>0.46623199999999998</v>
      </c>
    </row>
    <row r="13547" spans="1:4" x14ac:dyDescent="0.2">
      <c r="A13547" t="s">
        <v>16918</v>
      </c>
      <c r="B13547">
        <v>0.49213499999999999</v>
      </c>
      <c r="C13547">
        <v>0.50786500000000001</v>
      </c>
      <c r="D13547">
        <v>0.49213499999999999</v>
      </c>
    </row>
    <row r="13548" spans="1:4" x14ac:dyDescent="0.2">
      <c r="A13548" t="s">
        <v>16919</v>
      </c>
      <c r="B13548">
        <v>0.51803699999999997</v>
      </c>
      <c r="C13548">
        <v>0.48196299999999997</v>
      </c>
      <c r="D13548">
        <v>0.51803699999999997</v>
      </c>
    </row>
    <row r="13549" spans="1:4" x14ac:dyDescent="0.2">
      <c r="A13549" t="s">
        <v>16920</v>
      </c>
      <c r="B13549">
        <v>0.54393800000000003</v>
      </c>
      <c r="C13549">
        <v>0.45606200000000002</v>
      </c>
      <c r="D13549">
        <v>0.54393800000000003</v>
      </c>
    </row>
    <row r="13550" spans="1:4" x14ac:dyDescent="0.2">
      <c r="A13550" t="s">
        <v>16921</v>
      </c>
      <c r="B13550">
        <v>0.56983899999999998</v>
      </c>
      <c r="C13550">
        <v>0.43016100000000002</v>
      </c>
      <c r="D13550">
        <v>0.56983899999999998</v>
      </c>
    </row>
    <row r="13551" spans="1:4" x14ac:dyDescent="0.2">
      <c r="A13551" t="s">
        <v>16922</v>
      </c>
      <c r="B13551">
        <v>0.59573900000000002</v>
      </c>
      <c r="C13551">
        <v>0.40426099999999998</v>
      </c>
      <c r="D13551">
        <v>0.59573900000000002</v>
      </c>
    </row>
    <row r="13552" spans="1:4" x14ac:dyDescent="0.2">
      <c r="A13552" t="s">
        <v>16923</v>
      </c>
      <c r="B13552">
        <v>0.62164399999999997</v>
      </c>
      <c r="C13552">
        <v>0.37835600000000003</v>
      </c>
      <c r="D13552">
        <v>0.62164399999999997</v>
      </c>
    </row>
    <row r="13553" spans="1:4" x14ac:dyDescent="0.2">
      <c r="A13553" t="s">
        <v>16924</v>
      </c>
      <c r="B13553">
        <v>0.64754599999999995</v>
      </c>
      <c r="C13553">
        <v>0.35245399999999999</v>
      </c>
      <c r="D13553">
        <v>0.64754599999999995</v>
      </c>
    </row>
    <row r="13554" spans="1:4" x14ac:dyDescent="0.2">
      <c r="A13554" t="s">
        <v>16925</v>
      </c>
      <c r="B13554">
        <v>0.34297</v>
      </c>
      <c r="C13554">
        <v>0.65703</v>
      </c>
      <c r="D13554">
        <v>0.34297</v>
      </c>
    </row>
    <row r="13555" spans="1:4" x14ac:dyDescent="0.2">
      <c r="A13555" t="s">
        <v>16926</v>
      </c>
      <c r="B13555">
        <v>0.36582900000000002</v>
      </c>
      <c r="C13555">
        <v>0.63417100000000004</v>
      </c>
      <c r="D13555">
        <v>0.36582900000000002</v>
      </c>
    </row>
    <row r="13556" spans="1:4" x14ac:dyDescent="0.2">
      <c r="A13556" t="s">
        <v>16927</v>
      </c>
      <c r="B13556">
        <v>0.38869900000000002</v>
      </c>
      <c r="C13556">
        <v>0.61130099999999998</v>
      </c>
      <c r="D13556">
        <v>0.38869900000000002</v>
      </c>
    </row>
    <row r="13557" spans="1:4" x14ac:dyDescent="0.2">
      <c r="A13557" t="s">
        <v>16928</v>
      </c>
      <c r="B13557">
        <v>0.41156599999999999</v>
      </c>
      <c r="C13557">
        <v>0.58843400000000001</v>
      </c>
      <c r="D13557">
        <v>0.41156599999999999</v>
      </c>
    </row>
    <row r="13558" spans="1:4" x14ac:dyDescent="0.2">
      <c r="A13558" t="s">
        <v>16929</v>
      </c>
      <c r="B13558">
        <v>0.43442900000000001</v>
      </c>
      <c r="C13558">
        <v>0.56557100000000005</v>
      </c>
      <c r="D13558">
        <v>0.43442900000000001</v>
      </c>
    </row>
    <row r="13559" spans="1:4" x14ac:dyDescent="0.2">
      <c r="A13559" t="s">
        <v>16930</v>
      </c>
      <c r="B13559">
        <v>0.45729300000000001</v>
      </c>
      <c r="C13559">
        <v>0.54270700000000005</v>
      </c>
      <c r="D13559">
        <v>0.45729300000000001</v>
      </c>
    </row>
    <row r="13560" spans="1:4" x14ac:dyDescent="0.2">
      <c r="A13560" t="s">
        <v>16931</v>
      </c>
      <c r="B13560">
        <v>0.480157</v>
      </c>
      <c r="C13560">
        <v>0.51984300000000006</v>
      </c>
      <c r="D13560">
        <v>0.480157</v>
      </c>
    </row>
    <row r="13561" spans="1:4" x14ac:dyDescent="0.2">
      <c r="A13561" t="s">
        <v>16932</v>
      </c>
      <c r="B13561">
        <v>0.50302199999999997</v>
      </c>
      <c r="C13561">
        <v>0.49697799999999998</v>
      </c>
      <c r="D13561">
        <v>0.50302199999999997</v>
      </c>
    </row>
    <row r="13562" spans="1:4" x14ac:dyDescent="0.2">
      <c r="A13562" t="s">
        <v>16933</v>
      </c>
      <c r="B13562">
        <v>0.52588699999999999</v>
      </c>
      <c r="C13562">
        <v>0.47411300000000001</v>
      </c>
      <c r="D13562">
        <v>0.52588699999999999</v>
      </c>
    </row>
    <row r="13563" spans="1:4" x14ac:dyDescent="0.2">
      <c r="A13563" t="s">
        <v>16934</v>
      </c>
      <c r="B13563">
        <v>0.54874800000000001</v>
      </c>
      <c r="C13563">
        <v>0.45125199999999999</v>
      </c>
      <c r="D13563">
        <v>0.54874800000000001</v>
      </c>
    </row>
    <row r="13564" spans="1:4" x14ac:dyDescent="0.2">
      <c r="A13564" t="s">
        <v>16935</v>
      </c>
      <c r="B13564">
        <v>0.57161600000000001</v>
      </c>
      <c r="C13564">
        <v>0.42838399999999999</v>
      </c>
      <c r="D13564">
        <v>0.57161600000000001</v>
      </c>
    </row>
    <row r="13565" spans="1:4" x14ac:dyDescent="0.2">
      <c r="A13565" t="s">
        <v>16936</v>
      </c>
      <c r="B13565">
        <v>0.31334299999999998</v>
      </c>
      <c r="C13565">
        <v>0.68665699999999996</v>
      </c>
      <c r="D13565">
        <v>0.31334299999999998</v>
      </c>
    </row>
    <row r="13566" spans="1:4" x14ac:dyDescent="0.2">
      <c r="A13566" t="s">
        <v>16937</v>
      </c>
      <c r="B13566">
        <v>0.33423399999999998</v>
      </c>
      <c r="C13566">
        <v>0.66576599999999997</v>
      </c>
      <c r="D13566">
        <v>0.33423399999999998</v>
      </c>
    </row>
    <row r="13567" spans="1:4" x14ac:dyDescent="0.2">
      <c r="A13567" t="s">
        <v>16938</v>
      </c>
      <c r="B13567">
        <v>0.355124</v>
      </c>
      <c r="C13567">
        <v>0.644876</v>
      </c>
      <c r="D13567">
        <v>0.355124</v>
      </c>
    </row>
    <row r="13568" spans="1:4" x14ac:dyDescent="0.2">
      <c r="A13568" t="s">
        <v>16939</v>
      </c>
      <c r="B13568">
        <v>0.37601099999999998</v>
      </c>
      <c r="C13568">
        <v>0.62398900000000002</v>
      </c>
      <c r="D13568">
        <v>0.37601099999999998</v>
      </c>
    </row>
    <row r="13569" spans="1:4" x14ac:dyDescent="0.2">
      <c r="A13569" t="s">
        <v>16940</v>
      </c>
      <c r="B13569">
        <v>0.39690300000000001</v>
      </c>
      <c r="C13569">
        <v>0.60309699999999999</v>
      </c>
      <c r="D13569">
        <v>0.39690300000000001</v>
      </c>
    </row>
    <row r="13570" spans="1:4" x14ac:dyDescent="0.2">
      <c r="A13570" t="s">
        <v>16941</v>
      </c>
      <c r="B13570">
        <v>0.417794</v>
      </c>
      <c r="C13570">
        <v>0.582206</v>
      </c>
      <c r="D13570">
        <v>0.417794</v>
      </c>
    </row>
    <row r="13571" spans="1:4" x14ac:dyDescent="0.2">
      <c r="A13571" t="s">
        <v>16942</v>
      </c>
      <c r="B13571">
        <v>0.43868299999999999</v>
      </c>
      <c r="C13571">
        <v>0.56131699999999995</v>
      </c>
      <c r="D13571">
        <v>0.43868299999999999</v>
      </c>
    </row>
    <row r="13572" spans="1:4" x14ac:dyDescent="0.2">
      <c r="A13572" t="s">
        <v>16943</v>
      </c>
      <c r="B13572">
        <v>0.45957199999999998</v>
      </c>
      <c r="C13572">
        <v>0.54042800000000002</v>
      </c>
      <c r="D13572">
        <v>0.45957199999999998</v>
      </c>
    </row>
    <row r="13573" spans="1:4" x14ac:dyDescent="0.2">
      <c r="A13573" t="s">
        <v>16944</v>
      </c>
      <c r="B13573">
        <v>0.48046100000000003</v>
      </c>
      <c r="C13573">
        <v>0.51953899999999997</v>
      </c>
      <c r="D13573">
        <v>0.48046100000000003</v>
      </c>
    </row>
    <row r="13574" spans="1:4" x14ac:dyDescent="0.2">
      <c r="A13574" t="s">
        <v>16945</v>
      </c>
      <c r="B13574">
        <v>0.50135099999999999</v>
      </c>
      <c r="C13574">
        <v>0.49864900000000001</v>
      </c>
      <c r="D13574">
        <v>0.50135099999999999</v>
      </c>
    </row>
    <row r="13575" spans="1:4" x14ac:dyDescent="0.2">
      <c r="A13575" t="s">
        <v>16946</v>
      </c>
      <c r="B13575">
        <v>0.522235</v>
      </c>
      <c r="C13575">
        <v>0.477765</v>
      </c>
      <c r="D13575">
        <v>0.522235</v>
      </c>
    </row>
    <row r="13576" spans="1:4" x14ac:dyDescent="0.2">
      <c r="A13576" t="s">
        <v>16947</v>
      </c>
      <c r="B13576">
        <v>0.30204599999999998</v>
      </c>
      <c r="C13576">
        <v>0.69795399999999996</v>
      </c>
      <c r="D13576">
        <v>0.30204599999999998</v>
      </c>
    </row>
    <row r="13577" spans="1:4" x14ac:dyDescent="0.2">
      <c r="A13577" t="s">
        <v>16948</v>
      </c>
      <c r="B13577">
        <v>0.32217499999999999</v>
      </c>
      <c r="C13577">
        <v>0.67782500000000001</v>
      </c>
      <c r="D13577">
        <v>0.32217499999999999</v>
      </c>
    </row>
    <row r="13578" spans="1:4" x14ac:dyDescent="0.2">
      <c r="A13578" t="s">
        <v>16949</v>
      </c>
      <c r="B13578">
        <v>0.34231200000000001</v>
      </c>
      <c r="C13578">
        <v>0.65768800000000005</v>
      </c>
      <c r="D13578">
        <v>0.34231200000000001</v>
      </c>
    </row>
    <row r="13579" spans="1:4" x14ac:dyDescent="0.2">
      <c r="A13579" t="s">
        <v>16950</v>
      </c>
      <c r="B13579">
        <v>0.36244799999999999</v>
      </c>
      <c r="C13579">
        <v>0.63755200000000001</v>
      </c>
      <c r="D13579">
        <v>0.36244799999999999</v>
      </c>
    </row>
    <row r="13580" spans="1:4" x14ac:dyDescent="0.2">
      <c r="A13580" t="s">
        <v>16951</v>
      </c>
      <c r="B13580">
        <v>0.38258399999999998</v>
      </c>
      <c r="C13580">
        <v>0.61741599999999996</v>
      </c>
      <c r="D13580">
        <v>0.38258399999999998</v>
      </c>
    </row>
    <row r="13581" spans="1:4" x14ac:dyDescent="0.2">
      <c r="A13581" t="s">
        <v>16952</v>
      </c>
      <c r="B13581">
        <v>0.40272000000000002</v>
      </c>
      <c r="C13581">
        <v>0.59728000000000003</v>
      </c>
      <c r="D13581">
        <v>0.40272000000000002</v>
      </c>
    </row>
    <row r="13582" spans="1:4" x14ac:dyDescent="0.2">
      <c r="A13582" t="s">
        <v>16953</v>
      </c>
      <c r="B13582">
        <v>0.42285800000000001</v>
      </c>
      <c r="C13582">
        <v>0.57714200000000004</v>
      </c>
      <c r="D13582">
        <v>0.42285800000000001</v>
      </c>
    </row>
    <row r="13583" spans="1:4" x14ac:dyDescent="0.2">
      <c r="A13583" t="s">
        <v>16954</v>
      </c>
      <c r="B13583">
        <v>0.44299300000000003</v>
      </c>
      <c r="C13583">
        <v>0.55700700000000003</v>
      </c>
      <c r="D13583">
        <v>0.44299300000000003</v>
      </c>
    </row>
    <row r="13584" spans="1:4" x14ac:dyDescent="0.2">
      <c r="A13584" t="s">
        <v>16955</v>
      </c>
      <c r="B13584">
        <v>0.46312799999999998</v>
      </c>
      <c r="C13584">
        <v>0.53687200000000002</v>
      </c>
      <c r="D13584">
        <v>0.46312799999999998</v>
      </c>
    </row>
    <row r="13585" spans="1:4" x14ac:dyDescent="0.2">
      <c r="A13585" t="s">
        <v>16956</v>
      </c>
      <c r="B13585">
        <v>0.48326599999999997</v>
      </c>
      <c r="C13585">
        <v>0.51673400000000003</v>
      </c>
      <c r="D13585">
        <v>0.48326599999999997</v>
      </c>
    </row>
    <row r="13586" spans="1:4" x14ac:dyDescent="0.2">
      <c r="A13586" t="s">
        <v>16957</v>
      </c>
      <c r="B13586">
        <v>0.50339999999999996</v>
      </c>
      <c r="C13586">
        <v>0.49659999999999999</v>
      </c>
      <c r="D13586">
        <v>0.50339999999999996</v>
      </c>
    </row>
    <row r="13587" spans="1:4" x14ac:dyDescent="0.2">
      <c r="A13587" t="s">
        <v>16958</v>
      </c>
      <c r="B13587">
        <v>0.29285299999999997</v>
      </c>
      <c r="C13587">
        <v>0.70714699999999997</v>
      </c>
      <c r="D13587">
        <v>0.29285299999999997</v>
      </c>
    </row>
    <row r="13588" spans="1:4" x14ac:dyDescent="0.2">
      <c r="A13588" t="s">
        <v>16959</v>
      </c>
      <c r="B13588">
        <v>0.31237399999999999</v>
      </c>
      <c r="C13588">
        <v>0.68762599999999996</v>
      </c>
      <c r="D13588">
        <v>0.31237399999999999</v>
      </c>
    </row>
    <row r="13589" spans="1:4" x14ac:dyDescent="0.2">
      <c r="A13589" t="s">
        <v>16960</v>
      </c>
      <c r="B13589">
        <v>0.33189999999999997</v>
      </c>
      <c r="C13589">
        <v>0.66810000000000003</v>
      </c>
      <c r="D13589">
        <v>0.33189999999999997</v>
      </c>
    </row>
    <row r="13590" spans="1:4" x14ac:dyDescent="0.2">
      <c r="A13590" t="s">
        <v>16961</v>
      </c>
      <c r="B13590">
        <v>0.35142200000000001</v>
      </c>
      <c r="C13590">
        <v>0.64857799999999999</v>
      </c>
      <c r="D13590">
        <v>0.35142200000000001</v>
      </c>
    </row>
    <row r="13591" spans="1:4" x14ac:dyDescent="0.2">
      <c r="A13591" t="s">
        <v>16962</v>
      </c>
      <c r="B13591">
        <v>0.37094700000000003</v>
      </c>
      <c r="C13591">
        <v>0.62905299999999997</v>
      </c>
      <c r="D13591">
        <v>0.37094700000000003</v>
      </c>
    </row>
    <row r="13592" spans="1:4" x14ac:dyDescent="0.2">
      <c r="A13592" t="s">
        <v>16963</v>
      </c>
      <c r="B13592">
        <v>0.39046999999999998</v>
      </c>
      <c r="C13592">
        <v>0.60953000000000002</v>
      </c>
      <c r="D13592">
        <v>0.39046999999999998</v>
      </c>
    </row>
    <row r="13593" spans="1:4" x14ac:dyDescent="0.2">
      <c r="A13593" t="s">
        <v>16964</v>
      </c>
      <c r="B13593">
        <v>0.409995</v>
      </c>
      <c r="C13593">
        <v>0.590005</v>
      </c>
      <c r="D13593">
        <v>0.409995</v>
      </c>
    </row>
    <row r="13594" spans="1:4" x14ac:dyDescent="0.2">
      <c r="A13594" t="s">
        <v>16965</v>
      </c>
      <c r="B13594">
        <v>0.42951899999999998</v>
      </c>
      <c r="C13594">
        <v>0.57048100000000002</v>
      </c>
      <c r="D13594">
        <v>0.42951899999999998</v>
      </c>
    </row>
    <row r="13595" spans="1:4" x14ac:dyDescent="0.2">
      <c r="A13595" t="s">
        <v>16966</v>
      </c>
      <c r="B13595">
        <v>0.449042</v>
      </c>
      <c r="C13595">
        <v>0.55095799999999995</v>
      </c>
      <c r="D13595">
        <v>0.449042</v>
      </c>
    </row>
    <row r="13596" spans="1:4" x14ac:dyDescent="0.2">
      <c r="A13596" t="s">
        <v>16967</v>
      </c>
      <c r="B13596">
        <v>0.46856500000000001</v>
      </c>
      <c r="C13596">
        <v>0.53143499999999999</v>
      </c>
      <c r="D13596">
        <v>0.46856500000000001</v>
      </c>
    </row>
    <row r="13597" spans="1:4" x14ac:dyDescent="0.2">
      <c r="A13597" t="s">
        <v>16968</v>
      </c>
      <c r="B13597">
        <v>0.488091</v>
      </c>
      <c r="C13597">
        <v>0.51190899999999995</v>
      </c>
      <c r="D13597">
        <v>0.488091</v>
      </c>
    </row>
    <row r="13598" spans="1:4" x14ac:dyDescent="0.2">
      <c r="A13598" t="s">
        <v>16969</v>
      </c>
      <c r="B13598">
        <v>0.334675</v>
      </c>
      <c r="C13598">
        <v>0.66532500000000006</v>
      </c>
      <c r="D13598">
        <v>0.334675</v>
      </c>
    </row>
    <row r="13599" spans="1:4" x14ac:dyDescent="0.2">
      <c r="A13599" t="s">
        <v>16970</v>
      </c>
      <c r="B13599">
        <v>0.356987</v>
      </c>
      <c r="C13599">
        <v>0.64301299999999995</v>
      </c>
      <c r="D13599">
        <v>0.356987</v>
      </c>
    </row>
    <row r="13600" spans="1:4" x14ac:dyDescent="0.2">
      <c r="A13600" t="s">
        <v>16971</v>
      </c>
      <c r="B13600">
        <v>0.37929800000000002</v>
      </c>
      <c r="C13600">
        <v>0.62070199999999998</v>
      </c>
      <c r="D13600">
        <v>0.37929800000000002</v>
      </c>
    </row>
    <row r="13601" spans="1:4" x14ac:dyDescent="0.2">
      <c r="A13601" t="s">
        <v>16972</v>
      </c>
      <c r="B13601">
        <v>0.401611</v>
      </c>
      <c r="C13601">
        <v>0.59838899999999995</v>
      </c>
      <c r="D13601">
        <v>0.401611</v>
      </c>
    </row>
    <row r="13602" spans="1:4" x14ac:dyDescent="0.2">
      <c r="A13602" t="s">
        <v>16973</v>
      </c>
      <c r="B13602">
        <v>0.42392400000000002</v>
      </c>
      <c r="C13602">
        <v>0.57607600000000003</v>
      </c>
      <c r="D13602">
        <v>0.42392400000000002</v>
      </c>
    </row>
    <row r="13603" spans="1:4" x14ac:dyDescent="0.2">
      <c r="A13603" t="s">
        <v>16974</v>
      </c>
      <c r="B13603">
        <v>0.44623400000000002</v>
      </c>
      <c r="C13603">
        <v>0.55376599999999998</v>
      </c>
      <c r="D13603">
        <v>0.44623400000000002</v>
      </c>
    </row>
    <row r="13604" spans="1:4" x14ac:dyDescent="0.2">
      <c r="A13604" t="s">
        <v>16975</v>
      </c>
      <c r="B13604">
        <v>0.46855200000000002</v>
      </c>
      <c r="C13604">
        <v>0.53144800000000003</v>
      </c>
      <c r="D13604">
        <v>0.46855200000000002</v>
      </c>
    </row>
    <row r="13605" spans="1:4" x14ac:dyDescent="0.2">
      <c r="A13605" t="s">
        <v>16976</v>
      </c>
      <c r="B13605">
        <v>0.49085699999999999</v>
      </c>
      <c r="C13605">
        <v>0.50914300000000001</v>
      </c>
      <c r="D13605">
        <v>0.49085699999999999</v>
      </c>
    </row>
    <row r="13606" spans="1:4" x14ac:dyDescent="0.2">
      <c r="A13606" t="s">
        <v>16977</v>
      </c>
      <c r="B13606">
        <v>0.51316899999999999</v>
      </c>
      <c r="C13606">
        <v>0.48683100000000001</v>
      </c>
      <c r="D13606">
        <v>0.51316899999999999</v>
      </c>
    </row>
    <row r="13607" spans="1:4" x14ac:dyDescent="0.2">
      <c r="A13607" t="s">
        <v>16978</v>
      </c>
      <c r="B13607">
        <v>0.53547999999999996</v>
      </c>
      <c r="C13607">
        <v>0.46451999999999999</v>
      </c>
      <c r="D13607">
        <v>0.53547999999999996</v>
      </c>
    </row>
    <row r="13608" spans="1:4" x14ac:dyDescent="0.2">
      <c r="A13608" t="s">
        <v>16979</v>
      </c>
      <c r="B13608">
        <v>0.55779199999999995</v>
      </c>
      <c r="C13608">
        <v>0.44220799999999999</v>
      </c>
      <c r="D13608">
        <v>0.55779199999999995</v>
      </c>
    </row>
    <row r="13609" spans="1:4" x14ac:dyDescent="0.2">
      <c r="A13609" t="s">
        <v>16980</v>
      </c>
      <c r="B13609">
        <v>0.28416200000000003</v>
      </c>
      <c r="C13609">
        <v>0.71583799999999997</v>
      </c>
      <c r="D13609">
        <v>0.28416200000000003</v>
      </c>
    </row>
    <row r="13610" spans="1:4" x14ac:dyDescent="0.2">
      <c r="A13610" t="s">
        <v>16981</v>
      </c>
      <c r="B13610">
        <v>0.30311500000000002</v>
      </c>
      <c r="C13610">
        <v>0.69688499999999998</v>
      </c>
      <c r="D13610">
        <v>0.30311500000000002</v>
      </c>
    </row>
    <row r="13611" spans="1:4" x14ac:dyDescent="0.2">
      <c r="A13611" t="s">
        <v>16982</v>
      </c>
      <c r="B13611">
        <v>0.322052</v>
      </c>
      <c r="C13611">
        <v>0.677948</v>
      </c>
      <c r="D13611">
        <v>0.322052</v>
      </c>
    </row>
    <row r="13612" spans="1:4" x14ac:dyDescent="0.2">
      <c r="A13612" t="s">
        <v>16983</v>
      </c>
      <c r="B13612">
        <v>0.34099800000000002</v>
      </c>
      <c r="C13612">
        <v>0.65900199999999998</v>
      </c>
      <c r="D13612">
        <v>0.34099800000000002</v>
      </c>
    </row>
    <row r="13613" spans="1:4" x14ac:dyDescent="0.2">
      <c r="A13613" t="s">
        <v>16984</v>
      </c>
      <c r="B13613">
        <v>0.35994199999999998</v>
      </c>
      <c r="C13613">
        <v>0.64005800000000002</v>
      </c>
      <c r="D13613">
        <v>0.35994199999999998</v>
      </c>
    </row>
    <row r="13614" spans="1:4" x14ac:dyDescent="0.2">
      <c r="A13614" t="s">
        <v>16985</v>
      </c>
      <c r="B13614">
        <v>0.37889</v>
      </c>
      <c r="C13614">
        <v>0.62111000000000005</v>
      </c>
      <c r="D13614">
        <v>0.37889</v>
      </c>
    </row>
    <row r="13615" spans="1:4" x14ac:dyDescent="0.2">
      <c r="A13615" t="s">
        <v>16986</v>
      </c>
      <c r="B13615">
        <v>0.39783099999999999</v>
      </c>
      <c r="C13615">
        <v>0.60216899999999995</v>
      </c>
      <c r="D13615">
        <v>0.39783099999999999</v>
      </c>
    </row>
    <row r="13616" spans="1:4" x14ac:dyDescent="0.2">
      <c r="A13616" t="s">
        <v>16987</v>
      </c>
      <c r="B13616">
        <v>0.41677599999999998</v>
      </c>
      <c r="C13616">
        <v>0.58322399999999996</v>
      </c>
      <c r="D13616">
        <v>0.41677599999999998</v>
      </c>
    </row>
    <row r="13617" spans="1:4" x14ac:dyDescent="0.2">
      <c r="A13617" t="s">
        <v>16988</v>
      </c>
      <c r="B13617">
        <v>0.43572100000000002</v>
      </c>
      <c r="C13617">
        <v>0.56427899999999998</v>
      </c>
      <c r="D13617">
        <v>0.43572100000000002</v>
      </c>
    </row>
    <row r="13618" spans="1:4" x14ac:dyDescent="0.2">
      <c r="A13618" t="s">
        <v>16989</v>
      </c>
      <c r="B13618">
        <v>0.45466400000000001</v>
      </c>
      <c r="C13618">
        <v>0.54533600000000004</v>
      </c>
      <c r="D13618">
        <v>0.45466400000000001</v>
      </c>
    </row>
    <row r="13619" spans="1:4" x14ac:dyDescent="0.2">
      <c r="A13619" t="s">
        <v>16990</v>
      </c>
      <c r="B13619">
        <v>0.47360799999999997</v>
      </c>
      <c r="C13619">
        <v>0.52639199999999997</v>
      </c>
      <c r="D13619">
        <v>0.47360799999999997</v>
      </c>
    </row>
    <row r="13620" spans="1:4" x14ac:dyDescent="0.2">
      <c r="A13620" t="s">
        <v>16991</v>
      </c>
      <c r="B13620">
        <v>0.378274</v>
      </c>
      <c r="C13620">
        <v>0.621726</v>
      </c>
      <c r="D13620">
        <v>0.378274</v>
      </c>
    </row>
    <row r="13621" spans="1:4" x14ac:dyDescent="0.2">
      <c r="A13621" t="s">
        <v>16992</v>
      </c>
      <c r="B13621">
        <v>0.40349499999999999</v>
      </c>
      <c r="C13621">
        <v>0.59650499999999995</v>
      </c>
      <c r="D13621">
        <v>0.40349499999999999</v>
      </c>
    </row>
    <row r="13622" spans="1:4" x14ac:dyDescent="0.2">
      <c r="A13622" t="s">
        <v>16993</v>
      </c>
      <c r="B13622">
        <v>0.42871199999999998</v>
      </c>
      <c r="C13622">
        <v>0.57128800000000002</v>
      </c>
      <c r="D13622">
        <v>0.42871199999999998</v>
      </c>
    </row>
    <row r="13623" spans="1:4" x14ac:dyDescent="0.2">
      <c r="A13623" t="s">
        <v>16994</v>
      </c>
      <c r="B13623">
        <v>0.45392900000000003</v>
      </c>
      <c r="C13623">
        <v>0.54607099999999997</v>
      </c>
      <c r="D13623">
        <v>0.45392900000000003</v>
      </c>
    </row>
    <row r="13624" spans="1:4" x14ac:dyDescent="0.2">
      <c r="A13624" t="s">
        <v>16995</v>
      </c>
      <c r="B13624">
        <v>0.47914699999999999</v>
      </c>
      <c r="C13624">
        <v>0.52085300000000001</v>
      </c>
      <c r="D13624">
        <v>0.47914699999999999</v>
      </c>
    </row>
    <row r="13625" spans="1:4" x14ac:dyDescent="0.2">
      <c r="A13625" t="s">
        <v>16996</v>
      </c>
      <c r="B13625">
        <v>0.50436599999999998</v>
      </c>
      <c r="C13625">
        <v>0.49563400000000002</v>
      </c>
      <c r="D13625">
        <v>0.50436599999999998</v>
      </c>
    </row>
    <row r="13626" spans="1:4" x14ac:dyDescent="0.2">
      <c r="A13626" t="s">
        <v>16997</v>
      </c>
      <c r="B13626">
        <v>0.52958499999999997</v>
      </c>
      <c r="C13626">
        <v>0.47041500000000003</v>
      </c>
      <c r="D13626">
        <v>0.52958499999999997</v>
      </c>
    </row>
    <row r="13627" spans="1:4" x14ac:dyDescent="0.2">
      <c r="A13627" t="s">
        <v>16998</v>
      </c>
      <c r="B13627">
        <v>0.55480200000000002</v>
      </c>
      <c r="C13627">
        <v>0.44519799999999998</v>
      </c>
      <c r="D13627">
        <v>0.55480200000000002</v>
      </c>
    </row>
    <row r="13628" spans="1:4" x14ac:dyDescent="0.2">
      <c r="A13628" t="s">
        <v>16999</v>
      </c>
      <c r="B13628">
        <v>0.58001800000000003</v>
      </c>
      <c r="C13628">
        <v>0.41998200000000002</v>
      </c>
      <c r="D13628">
        <v>0.58001800000000003</v>
      </c>
    </row>
    <row r="13629" spans="1:4" x14ac:dyDescent="0.2">
      <c r="A13629" t="s">
        <v>17000</v>
      </c>
      <c r="B13629">
        <v>0.60523700000000002</v>
      </c>
      <c r="C13629">
        <v>0.39476299999999998</v>
      </c>
      <c r="D13629">
        <v>0.60523700000000002</v>
      </c>
    </row>
    <row r="13630" spans="1:4" x14ac:dyDescent="0.2">
      <c r="A13630" t="s">
        <v>17001</v>
      </c>
      <c r="B13630">
        <v>0.63045700000000005</v>
      </c>
      <c r="C13630">
        <v>0.36954300000000001</v>
      </c>
      <c r="D13630">
        <v>0.63045700000000005</v>
      </c>
    </row>
    <row r="13631" spans="1:4" x14ac:dyDescent="0.2">
      <c r="A13631" t="s">
        <v>17002</v>
      </c>
      <c r="B13631">
        <v>0.33674700000000002</v>
      </c>
      <c r="C13631">
        <v>0.66325299999999998</v>
      </c>
      <c r="D13631">
        <v>0.33674700000000002</v>
      </c>
    </row>
    <row r="13632" spans="1:4" x14ac:dyDescent="0.2">
      <c r="A13632" t="s">
        <v>17003</v>
      </c>
      <c r="B13632">
        <v>0.35919699999999999</v>
      </c>
      <c r="C13632">
        <v>0.64080300000000001</v>
      </c>
      <c r="D13632">
        <v>0.35919699999999999</v>
      </c>
    </row>
    <row r="13633" spans="1:4" x14ac:dyDescent="0.2">
      <c r="A13633" t="s">
        <v>17004</v>
      </c>
      <c r="B13633">
        <v>0.38164599999999999</v>
      </c>
      <c r="C13633">
        <v>0.61835399999999996</v>
      </c>
      <c r="D13633">
        <v>0.38164599999999999</v>
      </c>
    </row>
    <row r="13634" spans="1:4" x14ac:dyDescent="0.2">
      <c r="A13634" t="s">
        <v>17005</v>
      </c>
      <c r="B13634">
        <v>0.40409800000000001</v>
      </c>
      <c r="C13634">
        <v>0.59590200000000004</v>
      </c>
      <c r="D13634">
        <v>0.40409800000000001</v>
      </c>
    </row>
    <row r="13635" spans="1:4" x14ac:dyDescent="0.2">
      <c r="A13635" t="s">
        <v>17006</v>
      </c>
      <c r="B13635">
        <v>0.42654799999999998</v>
      </c>
      <c r="C13635">
        <v>0.57345199999999996</v>
      </c>
      <c r="D13635">
        <v>0.42654799999999998</v>
      </c>
    </row>
    <row r="13636" spans="1:4" x14ac:dyDescent="0.2">
      <c r="A13636" t="s">
        <v>17007</v>
      </c>
      <c r="B13636">
        <v>0.44899600000000001</v>
      </c>
      <c r="C13636">
        <v>0.55100400000000005</v>
      </c>
      <c r="D13636">
        <v>0.44899600000000001</v>
      </c>
    </row>
    <row r="13637" spans="1:4" x14ac:dyDescent="0.2">
      <c r="A13637" t="s">
        <v>17008</v>
      </c>
      <c r="B13637">
        <v>0.47144000000000003</v>
      </c>
      <c r="C13637">
        <v>0.52856000000000003</v>
      </c>
      <c r="D13637">
        <v>0.47144000000000003</v>
      </c>
    </row>
    <row r="13638" spans="1:4" x14ac:dyDescent="0.2">
      <c r="A13638" t="s">
        <v>17009</v>
      </c>
      <c r="B13638">
        <v>0.49389499999999997</v>
      </c>
      <c r="C13638">
        <v>0.50610500000000003</v>
      </c>
      <c r="D13638">
        <v>0.49389499999999997</v>
      </c>
    </row>
    <row r="13639" spans="1:4" x14ac:dyDescent="0.2">
      <c r="A13639" t="s">
        <v>17010</v>
      </c>
      <c r="B13639">
        <v>0.51635200000000003</v>
      </c>
      <c r="C13639">
        <v>0.48364800000000002</v>
      </c>
      <c r="D13639">
        <v>0.51635200000000003</v>
      </c>
    </row>
    <row r="13640" spans="1:4" x14ac:dyDescent="0.2">
      <c r="A13640" t="s">
        <v>17011</v>
      </c>
      <c r="B13640">
        <v>0.53879600000000005</v>
      </c>
      <c r="C13640">
        <v>0.461204</v>
      </c>
      <c r="D13640">
        <v>0.53879600000000005</v>
      </c>
    </row>
    <row r="13641" spans="1:4" x14ac:dyDescent="0.2">
      <c r="A13641" t="s">
        <v>17012</v>
      </c>
      <c r="B13641">
        <v>0.56124499999999999</v>
      </c>
      <c r="C13641">
        <v>0.43875500000000001</v>
      </c>
      <c r="D13641">
        <v>0.56124499999999999</v>
      </c>
    </row>
    <row r="13642" spans="1:4" x14ac:dyDescent="0.2">
      <c r="A13642" t="s">
        <v>17013</v>
      </c>
      <c r="B13642">
        <v>0.314417</v>
      </c>
      <c r="C13642">
        <v>0.68558300000000005</v>
      </c>
      <c r="D13642">
        <v>0.314417</v>
      </c>
    </row>
    <row r="13643" spans="1:4" x14ac:dyDescent="0.2">
      <c r="A13643" t="s">
        <v>17014</v>
      </c>
      <c r="B13643">
        <v>0.33537899999999998</v>
      </c>
      <c r="C13643">
        <v>0.66462100000000002</v>
      </c>
      <c r="D13643">
        <v>0.33537899999999998</v>
      </c>
    </row>
    <row r="13644" spans="1:4" x14ac:dyDescent="0.2">
      <c r="A13644" t="s">
        <v>17015</v>
      </c>
      <c r="B13644">
        <v>0.35634100000000002</v>
      </c>
      <c r="C13644">
        <v>0.64365899999999998</v>
      </c>
      <c r="D13644">
        <v>0.35634100000000002</v>
      </c>
    </row>
    <row r="13645" spans="1:4" x14ac:dyDescent="0.2">
      <c r="A13645" t="s">
        <v>17016</v>
      </c>
      <c r="B13645">
        <v>0.37730000000000002</v>
      </c>
      <c r="C13645">
        <v>0.62270000000000003</v>
      </c>
      <c r="D13645">
        <v>0.37730000000000002</v>
      </c>
    </row>
    <row r="13646" spans="1:4" x14ac:dyDescent="0.2">
      <c r="A13646" t="s">
        <v>17017</v>
      </c>
      <c r="B13646">
        <v>0.39826299999999998</v>
      </c>
      <c r="C13646">
        <v>0.60173699999999997</v>
      </c>
      <c r="D13646">
        <v>0.39826299999999998</v>
      </c>
    </row>
    <row r="13647" spans="1:4" x14ac:dyDescent="0.2">
      <c r="A13647" t="s">
        <v>17018</v>
      </c>
      <c r="B13647">
        <v>0.41922599999999999</v>
      </c>
      <c r="C13647">
        <v>0.58077400000000001</v>
      </c>
      <c r="D13647">
        <v>0.41922599999999999</v>
      </c>
    </row>
    <row r="13648" spans="1:4" x14ac:dyDescent="0.2">
      <c r="A13648" t="s">
        <v>17019</v>
      </c>
      <c r="B13648">
        <v>0.44018600000000002</v>
      </c>
      <c r="C13648">
        <v>0.55981400000000003</v>
      </c>
      <c r="D13648">
        <v>0.44018600000000002</v>
      </c>
    </row>
    <row r="13649" spans="1:4" x14ac:dyDescent="0.2">
      <c r="A13649" t="s">
        <v>17020</v>
      </c>
      <c r="B13649">
        <v>0.461146</v>
      </c>
      <c r="C13649">
        <v>0.53885400000000006</v>
      </c>
      <c r="D13649">
        <v>0.461146</v>
      </c>
    </row>
    <row r="13650" spans="1:4" x14ac:dyDescent="0.2">
      <c r="A13650" t="s">
        <v>17021</v>
      </c>
      <c r="B13650">
        <v>0.48210700000000001</v>
      </c>
      <c r="C13650">
        <v>0.51789300000000005</v>
      </c>
      <c r="D13650">
        <v>0.48210700000000001</v>
      </c>
    </row>
    <row r="13651" spans="1:4" x14ac:dyDescent="0.2">
      <c r="A13651" t="s">
        <v>17022</v>
      </c>
      <c r="B13651">
        <v>0.50306899999999999</v>
      </c>
      <c r="C13651">
        <v>0.49693100000000001</v>
      </c>
      <c r="D13651">
        <v>0.50306899999999999</v>
      </c>
    </row>
    <row r="13652" spans="1:4" x14ac:dyDescent="0.2">
      <c r="A13652" t="s">
        <v>17023</v>
      </c>
      <c r="B13652">
        <v>0.52403</v>
      </c>
      <c r="C13652">
        <v>0.47597</v>
      </c>
      <c r="D13652">
        <v>0.52403</v>
      </c>
    </row>
    <row r="13653" spans="1:4" x14ac:dyDescent="0.2">
      <c r="A13653" t="s">
        <v>17024</v>
      </c>
      <c r="B13653">
        <v>0.39603100000000002</v>
      </c>
      <c r="C13653">
        <v>0.60396899999999998</v>
      </c>
      <c r="D13653">
        <v>0.39603100000000002</v>
      </c>
    </row>
    <row r="13654" spans="1:4" x14ac:dyDescent="0.2">
      <c r="A13654" t="s">
        <v>17025</v>
      </c>
      <c r="B13654">
        <v>0.422431</v>
      </c>
      <c r="C13654">
        <v>0.577569</v>
      </c>
      <c r="D13654">
        <v>0.422431</v>
      </c>
    </row>
    <row r="13655" spans="1:4" x14ac:dyDescent="0.2">
      <c r="A13655" t="s">
        <v>17026</v>
      </c>
      <c r="B13655">
        <v>0.44883200000000001</v>
      </c>
      <c r="C13655">
        <v>0.55116799999999999</v>
      </c>
      <c r="D13655">
        <v>0.44883200000000001</v>
      </c>
    </row>
    <row r="13656" spans="1:4" x14ac:dyDescent="0.2">
      <c r="A13656" t="s">
        <v>17027</v>
      </c>
      <c r="B13656">
        <v>0.47523399999999999</v>
      </c>
      <c r="C13656">
        <v>0.52476599999999995</v>
      </c>
      <c r="D13656">
        <v>0.47523399999999999</v>
      </c>
    </row>
    <row r="13657" spans="1:4" x14ac:dyDescent="0.2">
      <c r="A13657" t="s">
        <v>17028</v>
      </c>
      <c r="B13657">
        <v>0.501637</v>
      </c>
      <c r="C13657">
        <v>0.498363</v>
      </c>
      <c r="D13657">
        <v>0.501637</v>
      </c>
    </row>
    <row r="13658" spans="1:4" x14ac:dyDescent="0.2">
      <c r="A13658" t="s">
        <v>17029</v>
      </c>
      <c r="B13658">
        <v>0.52804099999999998</v>
      </c>
      <c r="C13658">
        <v>0.47195900000000002</v>
      </c>
      <c r="D13658">
        <v>0.52804099999999998</v>
      </c>
    </row>
    <row r="13659" spans="1:4" x14ac:dyDescent="0.2">
      <c r="A13659" t="s">
        <v>17030</v>
      </c>
      <c r="B13659">
        <v>0.55443900000000002</v>
      </c>
      <c r="C13659">
        <v>0.44556099999999998</v>
      </c>
      <c r="D13659">
        <v>0.55443900000000002</v>
      </c>
    </row>
    <row r="13660" spans="1:4" x14ac:dyDescent="0.2">
      <c r="A13660" t="s">
        <v>17031</v>
      </c>
      <c r="B13660">
        <v>0.58083899999999999</v>
      </c>
      <c r="C13660">
        <v>0.41916100000000001</v>
      </c>
      <c r="D13660">
        <v>0.58083899999999999</v>
      </c>
    </row>
    <row r="13661" spans="1:4" x14ac:dyDescent="0.2">
      <c r="A13661" t="s">
        <v>17032</v>
      </c>
      <c r="B13661">
        <v>0.60724199999999995</v>
      </c>
      <c r="C13661">
        <v>0.392758</v>
      </c>
      <c r="D13661">
        <v>0.60724199999999995</v>
      </c>
    </row>
    <row r="13662" spans="1:4" x14ac:dyDescent="0.2">
      <c r="A13662" t="s">
        <v>17033</v>
      </c>
      <c r="B13662">
        <v>0.63364699999999996</v>
      </c>
      <c r="C13662">
        <v>0.36635299999999998</v>
      </c>
      <c r="D13662">
        <v>0.63364699999999996</v>
      </c>
    </row>
    <row r="13663" spans="1:4" x14ac:dyDescent="0.2">
      <c r="A13663" t="s">
        <v>17034</v>
      </c>
      <c r="B13663">
        <v>0.66004700000000005</v>
      </c>
      <c r="C13663">
        <v>0.33995300000000001</v>
      </c>
      <c r="D13663">
        <v>0.66004700000000005</v>
      </c>
    </row>
    <row r="13664" spans="1:4" x14ac:dyDescent="0.2">
      <c r="A13664" t="s">
        <v>17035</v>
      </c>
      <c r="B13664">
        <v>0.31305500000000003</v>
      </c>
      <c r="C13664">
        <v>0.68694500000000003</v>
      </c>
      <c r="D13664">
        <v>0.31305500000000003</v>
      </c>
    </row>
    <row r="13665" spans="1:4" x14ac:dyDescent="0.2">
      <c r="A13665" t="s">
        <v>17036</v>
      </c>
      <c r="B13665">
        <v>0.33392699999999997</v>
      </c>
      <c r="C13665">
        <v>0.66607300000000003</v>
      </c>
      <c r="D13665">
        <v>0.33392699999999997</v>
      </c>
    </row>
    <row r="13666" spans="1:4" x14ac:dyDescent="0.2">
      <c r="A13666" t="s">
        <v>17037</v>
      </c>
      <c r="B13666">
        <v>0.354798</v>
      </c>
      <c r="C13666">
        <v>0.64520200000000005</v>
      </c>
      <c r="D13666">
        <v>0.354798</v>
      </c>
    </row>
    <row r="13667" spans="1:4" x14ac:dyDescent="0.2">
      <c r="A13667" t="s">
        <v>17038</v>
      </c>
      <c r="B13667">
        <v>0.37566500000000003</v>
      </c>
      <c r="C13667">
        <v>0.62433499999999997</v>
      </c>
      <c r="D13667">
        <v>0.37566500000000003</v>
      </c>
    </row>
    <row r="13668" spans="1:4" x14ac:dyDescent="0.2">
      <c r="A13668" t="s">
        <v>17039</v>
      </c>
      <c r="B13668">
        <v>0.39653899999999997</v>
      </c>
      <c r="C13668">
        <v>0.60346100000000003</v>
      </c>
      <c r="D13668">
        <v>0.39653899999999997</v>
      </c>
    </row>
    <row r="13669" spans="1:4" x14ac:dyDescent="0.2">
      <c r="A13669" t="s">
        <v>17040</v>
      </c>
      <c r="B13669">
        <v>0.41741099999999998</v>
      </c>
      <c r="C13669">
        <v>0.58258900000000002</v>
      </c>
      <c r="D13669">
        <v>0.41741099999999998</v>
      </c>
    </row>
    <row r="13670" spans="1:4" x14ac:dyDescent="0.2">
      <c r="A13670" t="s">
        <v>17041</v>
      </c>
      <c r="B13670">
        <v>0.43828099999999998</v>
      </c>
      <c r="C13670">
        <v>0.56171899999999997</v>
      </c>
      <c r="D13670">
        <v>0.43828099999999998</v>
      </c>
    </row>
    <row r="13671" spans="1:4" x14ac:dyDescent="0.2">
      <c r="A13671" t="s">
        <v>17042</v>
      </c>
      <c r="B13671">
        <v>0.45915</v>
      </c>
      <c r="C13671">
        <v>0.54085000000000005</v>
      </c>
      <c r="D13671">
        <v>0.45915</v>
      </c>
    </row>
    <row r="13672" spans="1:4" x14ac:dyDescent="0.2">
      <c r="A13672" t="s">
        <v>17043</v>
      </c>
      <c r="B13672">
        <v>0.48002</v>
      </c>
      <c r="C13672">
        <v>0.51998</v>
      </c>
      <c r="D13672">
        <v>0.48002</v>
      </c>
    </row>
    <row r="13673" spans="1:4" x14ac:dyDescent="0.2">
      <c r="A13673" t="s">
        <v>17044</v>
      </c>
      <c r="B13673">
        <v>0.50089099999999998</v>
      </c>
      <c r="C13673">
        <v>0.49910900000000002</v>
      </c>
      <c r="D13673">
        <v>0.50089099999999998</v>
      </c>
    </row>
    <row r="13674" spans="1:4" x14ac:dyDescent="0.2">
      <c r="A13674" t="s">
        <v>17045</v>
      </c>
      <c r="B13674">
        <v>0.52176599999999995</v>
      </c>
      <c r="C13674">
        <v>0.47823399999999999</v>
      </c>
      <c r="D13674">
        <v>0.52176599999999995</v>
      </c>
    </row>
    <row r="13675" spans="1:4" x14ac:dyDescent="0.2">
      <c r="A13675" t="s">
        <v>17046</v>
      </c>
      <c r="B13675">
        <v>0.35941099999999998</v>
      </c>
      <c r="C13675">
        <v>0.64058899999999996</v>
      </c>
      <c r="D13675">
        <v>0.35941099999999998</v>
      </c>
    </row>
    <row r="13676" spans="1:4" x14ac:dyDescent="0.2">
      <c r="A13676" t="s">
        <v>17047</v>
      </c>
      <c r="B13676">
        <v>0.38336900000000002</v>
      </c>
      <c r="C13676">
        <v>0.61663100000000004</v>
      </c>
      <c r="D13676">
        <v>0.38336900000000002</v>
      </c>
    </row>
    <row r="13677" spans="1:4" x14ac:dyDescent="0.2">
      <c r="A13677" t="s">
        <v>17048</v>
      </c>
      <c r="B13677">
        <v>0.40733200000000003</v>
      </c>
      <c r="C13677">
        <v>0.59266799999999997</v>
      </c>
      <c r="D13677">
        <v>0.40733200000000003</v>
      </c>
    </row>
    <row r="13678" spans="1:4" x14ac:dyDescent="0.2">
      <c r="A13678" t="s">
        <v>17049</v>
      </c>
      <c r="B13678">
        <v>0.43129099999999998</v>
      </c>
      <c r="C13678">
        <v>0.56870900000000002</v>
      </c>
      <c r="D13678">
        <v>0.43129099999999998</v>
      </c>
    </row>
    <row r="13679" spans="1:4" x14ac:dyDescent="0.2">
      <c r="A13679" t="s">
        <v>17050</v>
      </c>
      <c r="B13679">
        <v>0.45525100000000002</v>
      </c>
      <c r="C13679">
        <v>0.54474900000000004</v>
      </c>
      <c r="D13679">
        <v>0.45525100000000002</v>
      </c>
    </row>
    <row r="13680" spans="1:4" x14ac:dyDescent="0.2">
      <c r="A13680" t="s">
        <v>17051</v>
      </c>
      <c r="B13680">
        <v>0.479211</v>
      </c>
      <c r="C13680">
        <v>0.52078899999999995</v>
      </c>
      <c r="D13680">
        <v>0.479211</v>
      </c>
    </row>
    <row r="13681" spans="1:4" x14ac:dyDescent="0.2">
      <c r="A13681" t="s">
        <v>17052</v>
      </c>
      <c r="B13681">
        <v>0.50316799999999995</v>
      </c>
      <c r="C13681">
        <v>0.496832</v>
      </c>
      <c r="D13681">
        <v>0.50316799999999995</v>
      </c>
    </row>
    <row r="13682" spans="1:4" x14ac:dyDescent="0.2">
      <c r="A13682" t="s">
        <v>17053</v>
      </c>
      <c r="B13682">
        <v>0.52713200000000004</v>
      </c>
      <c r="C13682">
        <v>0.47286800000000001</v>
      </c>
      <c r="D13682">
        <v>0.52713200000000004</v>
      </c>
    </row>
    <row r="13683" spans="1:4" x14ac:dyDescent="0.2">
      <c r="A13683" t="s">
        <v>17054</v>
      </c>
      <c r="B13683">
        <v>0.55109300000000006</v>
      </c>
      <c r="C13683">
        <v>0.448907</v>
      </c>
      <c r="D13683">
        <v>0.55109300000000006</v>
      </c>
    </row>
    <row r="13684" spans="1:4" x14ac:dyDescent="0.2">
      <c r="A13684" t="s">
        <v>17055</v>
      </c>
      <c r="B13684">
        <v>0.57505200000000001</v>
      </c>
      <c r="C13684">
        <v>0.42494799999999999</v>
      </c>
      <c r="D13684">
        <v>0.57505200000000001</v>
      </c>
    </row>
    <row r="13685" spans="1:4" x14ac:dyDescent="0.2">
      <c r="A13685" t="s">
        <v>17056</v>
      </c>
      <c r="B13685">
        <v>0.59901099999999996</v>
      </c>
      <c r="C13685">
        <v>0.40098899999999998</v>
      </c>
      <c r="D13685">
        <v>0.59901099999999996</v>
      </c>
    </row>
    <row r="13686" spans="1:4" x14ac:dyDescent="0.2">
      <c r="A13686" t="s">
        <v>17057</v>
      </c>
      <c r="B13686">
        <v>0.401453</v>
      </c>
      <c r="C13686">
        <v>0.59854700000000005</v>
      </c>
      <c r="D13686">
        <v>0.401453</v>
      </c>
    </row>
    <row r="13687" spans="1:4" x14ac:dyDescent="0.2">
      <c r="A13687" t="s">
        <v>17058</v>
      </c>
      <c r="B13687">
        <v>0.42821399999999998</v>
      </c>
      <c r="C13687">
        <v>0.57178600000000002</v>
      </c>
      <c r="D13687">
        <v>0.42821399999999998</v>
      </c>
    </row>
    <row r="13688" spans="1:4" x14ac:dyDescent="0.2">
      <c r="A13688" t="s">
        <v>17059</v>
      </c>
      <c r="B13688">
        <v>0.45496900000000001</v>
      </c>
      <c r="C13688">
        <v>0.54503100000000004</v>
      </c>
      <c r="D13688">
        <v>0.45496900000000001</v>
      </c>
    </row>
    <row r="13689" spans="1:4" x14ac:dyDescent="0.2">
      <c r="A13689" t="s">
        <v>17060</v>
      </c>
      <c r="B13689">
        <v>0.481738</v>
      </c>
      <c r="C13689">
        <v>0.518262</v>
      </c>
      <c r="D13689">
        <v>0.481738</v>
      </c>
    </row>
    <row r="13690" spans="1:4" x14ac:dyDescent="0.2">
      <c r="A13690" t="s">
        <v>17061</v>
      </c>
      <c r="B13690">
        <v>0.50850300000000004</v>
      </c>
      <c r="C13690">
        <v>0.49149700000000002</v>
      </c>
      <c r="D13690">
        <v>0.50850300000000004</v>
      </c>
    </row>
    <row r="13691" spans="1:4" x14ac:dyDescent="0.2">
      <c r="A13691" t="s">
        <v>17062</v>
      </c>
      <c r="B13691">
        <v>0.53526399999999996</v>
      </c>
      <c r="C13691">
        <v>0.46473599999999998</v>
      </c>
      <c r="D13691">
        <v>0.53526399999999996</v>
      </c>
    </row>
    <row r="13692" spans="1:4" x14ac:dyDescent="0.2">
      <c r="A13692" t="s">
        <v>17063</v>
      </c>
      <c r="B13692">
        <v>0.562029</v>
      </c>
      <c r="C13692">
        <v>0.437971</v>
      </c>
      <c r="D13692">
        <v>0.562029</v>
      </c>
    </row>
    <row r="13693" spans="1:4" x14ac:dyDescent="0.2">
      <c r="A13693" t="s">
        <v>17064</v>
      </c>
      <c r="B13693">
        <v>0.58879099999999995</v>
      </c>
      <c r="C13693">
        <v>0.41120899999999999</v>
      </c>
      <c r="D13693">
        <v>0.58879099999999995</v>
      </c>
    </row>
    <row r="13694" spans="1:4" x14ac:dyDescent="0.2">
      <c r="A13694" t="s">
        <v>17065</v>
      </c>
      <c r="B13694">
        <v>0.61555599999999999</v>
      </c>
      <c r="C13694">
        <v>0.38444400000000001</v>
      </c>
      <c r="D13694">
        <v>0.61555599999999999</v>
      </c>
    </row>
    <row r="13695" spans="1:4" x14ac:dyDescent="0.2">
      <c r="A13695" t="s">
        <v>17066</v>
      </c>
      <c r="B13695">
        <v>0.64232</v>
      </c>
      <c r="C13695">
        <v>0.35768</v>
      </c>
      <c r="D13695">
        <v>0.64232</v>
      </c>
    </row>
    <row r="13696" spans="1:4" x14ac:dyDescent="0.2">
      <c r="A13696" t="s">
        <v>17067</v>
      </c>
      <c r="B13696">
        <v>0.66908299999999998</v>
      </c>
      <c r="C13696">
        <v>0.33091700000000002</v>
      </c>
      <c r="D13696">
        <v>0.66908299999999998</v>
      </c>
    </row>
    <row r="13697" spans="1:4" x14ac:dyDescent="0.2">
      <c r="A13697" t="s">
        <v>17068</v>
      </c>
      <c r="B13697">
        <v>0.309417</v>
      </c>
      <c r="C13697">
        <v>0.69058299999999995</v>
      </c>
      <c r="D13697">
        <v>0.309417</v>
      </c>
    </row>
    <row r="13698" spans="1:4" x14ac:dyDescent="0.2">
      <c r="A13698" t="s">
        <v>17069</v>
      </c>
      <c r="B13698">
        <v>0.33004800000000001</v>
      </c>
      <c r="C13698">
        <v>0.66995199999999999</v>
      </c>
      <c r="D13698">
        <v>0.33004800000000001</v>
      </c>
    </row>
    <row r="13699" spans="1:4" x14ac:dyDescent="0.2">
      <c r="A13699" t="s">
        <v>17070</v>
      </c>
      <c r="B13699">
        <v>0.35067700000000002</v>
      </c>
      <c r="C13699">
        <v>0.64932299999999998</v>
      </c>
      <c r="D13699">
        <v>0.35067700000000002</v>
      </c>
    </row>
    <row r="13700" spans="1:4" x14ac:dyDescent="0.2">
      <c r="A13700" t="s">
        <v>17071</v>
      </c>
      <c r="B13700">
        <v>0.37130400000000002</v>
      </c>
      <c r="C13700">
        <v>0.62869600000000003</v>
      </c>
      <c r="D13700">
        <v>0.37130400000000002</v>
      </c>
    </row>
    <row r="13701" spans="1:4" x14ac:dyDescent="0.2">
      <c r="A13701" t="s">
        <v>17072</v>
      </c>
      <c r="B13701">
        <v>0.391932</v>
      </c>
      <c r="C13701">
        <v>0.60806800000000005</v>
      </c>
      <c r="D13701">
        <v>0.391932</v>
      </c>
    </row>
    <row r="13702" spans="1:4" x14ac:dyDescent="0.2">
      <c r="A13702" t="s">
        <v>17073</v>
      </c>
      <c r="B13702">
        <v>0.41256100000000001</v>
      </c>
      <c r="C13702">
        <v>0.58743900000000004</v>
      </c>
      <c r="D13702">
        <v>0.41256100000000001</v>
      </c>
    </row>
    <row r="13703" spans="1:4" x14ac:dyDescent="0.2">
      <c r="A13703" t="s">
        <v>17074</v>
      </c>
      <c r="B13703">
        <v>0.43318899999999999</v>
      </c>
      <c r="C13703">
        <v>0.56681099999999995</v>
      </c>
      <c r="D13703">
        <v>0.43318899999999999</v>
      </c>
    </row>
    <row r="13704" spans="1:4" x14ac:dyDescent="0.2">
      <c r="A13704" t="s">
        <v>17075</v>
      </c>
      <c r="B13704">
        <v>0.453816</v>
      </c>
      <c r="C13704">
        <v>0.546184</v>
      </c>
      <c r="D13704">
        <v>0.453816</v>
      </c>
    </row>
    <row r="13705" spans="1:4" x14ac:dyDescent="0.2">
      <c r="A13705" t="s">
        <v>17076</v>
      </c>
      <c r="B13705">
        <v>0.47444900000000001</v>
      </c>
      <c r="C13705">
        <v>0.52555099999999999</v>
      </c>
      <c r="D13705">
        <v>0.47444900000000001</v>
      </c>
    </row>
    <row r="13706" spans="1:4" x14ac:dyDescent="0.2">
      <c r="A13706" t="s">
        <v>17077</v>
      </c>
      <c r="B13706">
        <v>0.49507200000000001</v>
      </c>
      <c r="C13706">
        <v>0.50492800000000004</v>
      </c>
      <c r="D13706">
        <v>0.49507200000000001</v>
      </c>
    </row>
    <row r="13707" spans="1:4" x14ac:dyDescent="0.2">
      <c r="A13707" t="s">
        <v>17078</v>
      </c>
      <c r="B13707">
        <v>0.51570000000000005</v>
      </c>
      <c r="C13707">
        <v>0.48430000000000001</v>
      </c>
      <c r="D13707">
        <v>0.51570000000000005</v>
      </c>
    </row>
    <row r="13708" spans="1:4" x14ac:dyDescent="0.2">
      <c r="A13708" t="s">
        <v>17079</v>
      </c>
      <c r="B13708">
        <v>0.270061</v>
      </c>
      <c r="C13708">
        <v>0.729939</v>
      </c>
      <c r="D13708">
        <v>0.270061</v>
      </c>
    </row>
    <row r="13709" spans="1:4" x14ac:dyDescent="0.2">
      <c r="A13709" t="s">
        <v>17080</v>
      </c>
      <c r="B13709">
        <v>0.28806500000000002</v>
      </c>
      <c r="C13709">
        <v>0.71193499999999998</v>
      </c>
      <c r="D13709">
        <v>0.28806500000000002</v>
      </c>
    </row>
    <row r="13710" spans="1:4" x14ac:dyDescent="0.2">
      <c r="A13710" t="s">
        <v>17081</v>
      </c>
      <c r="B13710">
        <v>0.30606499999999998</v>
      </c>
      <c r="C13710">
        <v>0.69393499999999997</v>
      </c>
      <c r="D13710">
        <v>0.30606499999999998</v>
      </c>
    </row>
    <row r="13711" spans="1:4" x14ac:dyDescent="0.2">
      <c r="A13711" t="s">
        <v>17082</v>
      </c>
      <c r="B13711">
        <v>0.32407399999999997</v>
      </c>
      <c r="C13711">
        <v>0.67592600000000003</v>
      </c>
      <c r="D13711">
        <v>0.32407399999999997</v>
      </c>
    </row>
    <row r="13712" spans="1:4" x14ac:dyDescent="0.2">
      <c r="A13712" t="s">
        <v>17083</v>
      </c>
      <c r="B13712">
        <v>0.34208</v>
      </c>
      <c r="C13712">
        <v>0.65791999999999995</v>
      </c>
      <c r="D13712">
        <v>0.34208</v>
      </c>
    </row>
    <row r="13713" spans="1:4" x14ac:dyDescent="0.2">
      <c r="A13713" t="s">
        <v>17084</v>
      </c>
      <c r="B13713">
        <v>0.36008400000000002</v>
      </c>
      <c r="C13713">
        <v>0.63991600000000004</v>
      </c>
      <c r="D13713">
        <v>0.36008400000000002</v>
      </c>
    </row>
    <row r="13714" spans="1:4" x14ac:dyDescent="0.2">
      <c r="A13714" t="s">
        <v>17085</v>
      </c>
      <c r="B13714">
        <v>0.37808799999999998</v>
      </c>
      <c r="C13714">
        <v>0.62191200000000002</v>
      </c>
      <c r="D13714">
        <v>0.37808799999999998</v>
      </c>
    </row>
    <row r="13715" spans="1:4" x14ac:dyDescent="0.2">
      <c r="A13715" t="s">
        <v>17086</v>
      </c>
      <c r="B13715">
        <v>0.39608700000000002</v>
      </c>
      <c r="C13715">
        <v>0.60391300000000003</v>
      </c>
      <c r="D13715">
        <v>0.39608700000000002</v>
      </c>
    </row>
    <row r="13716" spans="1:4" x14ac:dyDescent="0.2">
      <c r="A13716" t="s">
        <v>17087</v>
      </c>
      <c r="B13716">
        <v>0.41409699999999999</v>
      </c>
      <c r="C13716">
        <v>0.58590299999999995</v>
      </c>
      <c r="D13716">
        <v>0.41409699999999999</v>
      </c>
    </row>
    <row r="13717" spans="1:4" x14ac:dyDescent="0.2">
      <c r="A13717" t="s">
        <v>17088</v>
      </c>
      <c r="B13717">
        <v>0.43210199999999999</v>
      </c>
      <c r="C13717">
        <v>0.56789800000000001</v>
      </c>
      <c r="D13717">
        <v>0.43210199999999999</v>
      </c>
    </row>
    <row r="13718" spans="1:4" x14ac:dyDescent="0.2">
      <c r="A13718" t="s">
        <v>17089</v>
      </c>
      <c r="B13718">
        <v>0.45010499999999998</v>
      </c>
      <c r="C13718">
        <v>0.54989500000000002</v>
      </c>
      <c r="D13718">
        <v>0.45010499999999998</v>
      </c>
    </row>
    <row r="13719" spans="1:4" x14ac:dyDescent="0.2">
      <c r="A13719" t="s">
        <v>17090</v>
      </c>
      <c r="B13719">
        <v>0.35372999999999999</v>
      </c>
      <c r="C13719">
        <v>0.64627000000000001</v>
      </c>
      <c r="D13719">
        <v>0.35372999999999999</v>
      </c>
    </row>
    <row r="13720" spans="1:4" x14ac:dyDescent="0.2">
      <c r="A13720" t="s">
        <v>17091</v>
      </c>
      <c r="B13720">
        <v>0.37731199999999998</v>
      </c>
      <c r="C13720">
        <v>0.62268800000000002</v>
      </c>
      <c r="D13720">
        <v>0.37731199999999998</v>
      </c>
    </row>
    <row r="13721" spans="1:4" x14ac:dyDescent="0.2">
      <c r="A13721" t="s">
        <v>17092</v>
      </c>
      <c r="B13721">
        <v>0.40089599999999997</v>
      </c>
      <c r="C13721">
        <v>0.59910399999999997</v>
      </c>
      <c r="D13721">
        <v>0.40089599999999997</v>
      </c>
    </row>
    <row r="13722" spans="1:4" x14ac:dyDescent="0.2">
      <c r="A13722" t="s">
        <v>17093</v>
      </c>
      <c r="B13722">
        <v>0.42447699999999999</v>
      </c>
      <c r="C13722">
        <v>0.57552300000000001</v>
      </c>
      <c r="D13722">
        <v>0.42447699999999999</v>
      </c>
    </row>
    <row r="13723" spans="1:4" x14ac:dyDescent="0.2">
      <c r="A13723" t="s">
        <v>17094</v>
      </c>
      <c r="B13723">
        <v>0.44805800000000001</v>
      </c>
      <c r="C13723">
        <v>0.55194200000000004</v>
      </c>
      <c r="D13723">
        <v>0.44805800000000001</v>
      </c>
    </row>
    <row r="13724" spans="1:4" x14ac:dyDescent="0.2">
      <c r="A13724" t="s">
        <v>17095</v>
      </c>
      <c r="B13724">
        <v>0.47163699999999997</v>
      </c>
      <c r="C13724">
        <v>0.52836300000000003</v>
      </c>
      <c r="D13724">
        <v>0.47163699999999997</v>
      </c>
    </row>
    <row r="13725" spans="1:4" x14ac:dyDescent="0.2">
      <c r="A13725" t="s">
        <v>17096</v>
      </c>
      <c r="B13725">
        <v>0.49521599999999999</v>
      </c>
      <c r="C13725">
        <v>0.50478400000000001</v>
      </c>
      <c r="D13725">
        <v>0.49521599999999999</v>
      </c>
    </row>
    <row r="13726" spans="1:4" x14ac:dyDescent="0.2">
      <c r="A13726" t="s">
        <v>17097</v>
      </c>
      <c r="B13726">
        <v>0.51880999999999999</v>
      </c>
      <c r="C13726">
        <v>0.48119000000000001</v>
      </c>
      <c r="D13726">
        <v>0.51880999999999999</v>
      </c>
    </row>
    <row r="13727" spans="1:4" x14ac:dyDescent="0.2">
      <c r="A13727" t="s">
        <v>17098</v>
      </c>
      <c r="B13727">
        <v>0.54239099999999996</v>
      </c>
      <c r="C13727">
        <v>0.45760899999999999</v>
      </c>
      <c r="D13727">
        <v>0.54239099999999996</v>
      </c>
    </row>
    <row r="13728" spans="1:4" x14ac:dyDescent="0.2">
      <c r="A13728" t="s">
        <v>17099</v>
      </c>
      <c r="B13728">
        <v>0.565967</v>
      </c>
      <c r="C13728">
        <v>0.434033</v>
      </c>
      <c r="D13728">
        <v>0.565967</v>
      </c>
    </row>
    <row r="13729" spans="1:4" x14ac:dyDescent="0.2">
      <c r="A13729" t="s">
        <v>17100</v>
      </c>
      <c r="B13729">
        <v>0.58954700000000004</v>
      </c>
      <c r="C13729">
        <v>0.41045300000000001</v>
      </c>
      <c r="D13729">
        <v>0.58954700000000004</v>
      </c>
    </row>
    <row r="13730" spans="1:4" x14ac:dyDescent="0.2">
      <c r="A13730" t="s">
        <v>17101</v>
      </c>
      <c r="B13730">
        <v>0.36530600000000002</v>
      </c>
      <c r="C13730">
        <v>0.63469399999999998</v>
      </c>
      <c r="D13730">
        <v>0.36530600000000002</v>
      </c>
    </row>
    <row r="13731" spans="1:4" x14ac:dyDescent="0.2">
      <c r="A13731" t="s">
        <v>17102</v>
      </c>
      <c r="B13731">
        <v>0.38966099999999998</v>
      </c>
      <c r="C13731">
        <v>0.61033899999999996</v>
      </c>
      <c r="D13731">
        <v>0.38966099999999998</v>
      </c>
    </row>
    <row r="13732" spans="1:4" x14ac:dyDescent="0.2">
      <c r="A13732" t="s">
        <v>17103</v>
      </c>
      <c r="B13732">
        <v>0.414016</v>
      </c>
      <c r="C13732">
        <v>0.58598399999999995</v>
      </c>
      <c r="D13732">
        <v>0.414016</v>
      </c>
    </row>
    <row r="13733" spans="1:4" x14ac:dyDescent="0.2">
      <c r="A13733" t="s">
        <v>17104</v>
      </c>
      <c r="B13733">
        <v>0.43836799999999998</v>
      </c>
      <c r="C13733">
        <v>0.56163200000000002</v>
      </c>
      <c r="D13733">
        <v>0.43836799999999998</v>
      </c>
    </row>
    <row r="13734" spans="1:4" x14ac:dyDescent="0.2">
      <c r="A13734" t="s">
        <v>17105</v>
      </c>
      <c r="B13734">
        <v>0.46272600000000003</v>
      </c>
      <c r="C13734">
        <v>0.53727400000000003</v>
      </c>
      <c r="D13734">
        <v>0.46272600000000003</v>
      </c>
    </row>
    <row r="13735" spans="1:4" x14ac:dyDescent="0.2">
      <c r="A13735" t="s">
        <v>17106</v>
      </c>
      <c r="B13735">
        <v>0.48707499999999998</v>
      </c>
      <c r="C13735">
        <v>0.51292499999999996</v>
      </c>
      <c r="D13735">
        <v>0.48707499999999998</v>
      </c>
    </row>
    <row r="13736" spans="1:4" x14ac:dyDescent="0.2">
      <c r="A13736" t="s">
        <v>17107</v>
      </c>
      <c r="B13736">
        <v>0.51143000000000005</v>
      </c>
      <c r="C13736">
        <v>0.48857</v>
      </c>
      <c r="D13736">
        <v>0.51143000000000005</v>
      </c>
    </row>
    <row r="13737" spans="1:4" x14ac:dyDescent="0.2">
      <c r="A13737" t="s">
        <v>17108</v>
      </c>
      <c r="B13737">
        <v>0.53578499999999996</v>
      </c>
      <c r="C13737">
        <v>0.46421499999999999</v>
      </c>
      <c r="D13737">
        <v>0.53578499999999996</v>
      </c>
    </row>
    <row r="13738" spans="1:4" x14ac:dyDescent="0.2">
      <c r="A13738" t="s">
        <v>17109</v>
      </c>
      <c r="B13738">
        <v>0.56013599999999997</v>
      </c>
      <c r="C13738">
        <v>0.43986399999999998</v>
      </c>
      <c r="D13738">
        <v>0.56013599999999997</v>
      </c>
    </row>
    <row r="13739" spans="1:4" x14ac:dyDescent="0.2">
      <c r="A13739" t="s">
        <v>17110</v>
      </c>
      <c r="B13739">
        <v>0.58448800000000001</v>
      </c>
      <c r="C13739">
        <v>0.41551199999999999</v>
      </c>
      <c r="D13739">
        <v>0.58448800000000001</v>
      </c>
    </row>
    <row r="13740" spans="1:4" x14ac:dyDescent="0.2">
      <c r="A13740" t="s">
        <v>17111</v>
      </c>
      <c r="B13740">
        <v>0.60884199999999999</v>
      </c>
      <c r="C13740">
        <v>0.39115800000000001</v>
      </c>
      <c r="D13740">
        <v>0.60884199999999999</v>
      </c>
    </row>
    <row r="13741" spans="1:4" x14ac:dyDescent="0.2">
      <c r="A13741" t="s">
        <v>17112</v>
      </c>
      <c r="B13741">
        <v>0.29566700000000001</v>
      </c>
      <c r="C13741">
        <v>0.70433299999999999</v>
      </c>
      <c r="D13741">
        <v>0.29566700000000001</v>
      </c>
    </row>
    <row r="13742" spans="1:4" x14ac:dyDescent="0.2">
      <c r="A13742" t="s">
        <v>17113</v>
      </c>
      <c r="B13742">
        <v>0.31537500000000002</v>
      </c>
      <c r="C13742">
        <v>0.68462500000000004</v>
      </c>
      <c r="D13742">
        <v>0.31537500000000002</v>
      </c>
    </row>
    <row r="13743" spans="1:4" x14ac:dyDescent="0.2">
      <c r="A13743" t="s">
        <v>17114</v>
      </c>
      <c r="B13743">
        <v>0.335088</v>
      </c>
      <c r="C13743">
        <v>0.66491199999999995</v>
      </c>
      <c r="D13743">
        <v>0.335088</v>
      </c>
    </row>
    <row r="13744" spans="1:4" x14ac:dyDescent="0.2">
      <c r="A13744" t="s">
        <v>17115</v>
      </c>
      <c r="B13744">
        <v>0.35479899999999998</v>
      </c>
      <c r="C13744">
        <v>0.64520100000000002</v>
      </c>
      <c r="D13744">
        <v>0.35479899999999998</v>
      </c>
    </row>
    <row r="13745" spans="1:4" x14ac:dyDescent="0.2">
      <c r="A13745" t="s">
        <v>17116</v>
      </c>
      <c r="B13745">
        <v>0.37451000000000001</v>
      </c>
      <c r="C13745">
        <v>0.62548999999999999</v>
      </c>
      <c r="D13745">
        <v>0.37451000000000001</v>
      </c>
    </row>
    <row r="13746" spans="1:4" x14ac:dyDescent="0.2">
      <c r="A13746" t="s">
        <v>17117</v>
      </c>
      <c r="B13746">
        <v>0.39422099999999999</v>
      </c>
      <c r="C13746">
        <v>0.60577899999999996</v>
      </c>
      <c r="D13746">
        <v>0.39422099999999999</v>
      </c>
    </row>
    <row r="13747" spans="1:4" x14ac:dyDescent="0.2">
      <c r="A13747" t="s">
        <v>17118</v>
      </c>
      <c r="B13747">
        <v>0.413933</v>
      </c>
      <c r="C13747">
        <v>0.586067</v>
      </c>
      <c r="D13747">
        <v>0.413933</v>
      </c>
    </row>
    <row r="13748" spans="1:4" x14ac:dyDescent="0.2">
      <c r="A13748" t="s">
        <v>17119</v>
      </c>
      <c r="B13748">
        <v>0.433645</v>
      </c>
      <c r="C13748">
        <v>0.56635500000000005</v>
      </c>
      <c r="D13748">
        <v>0.433645</v>
      </c>
    </row>
    <row r="13749" spans="1:4" x14ac:dyDescent="0.2">
      <c r="A13749" t="s">
        <v>17120</v>
      </c>
      <c r="B13749">
        <v>0.45335399999999998</v>
      </c>
      <c r="C13749">
        <v>0.54664599999999997</v>
      </c>
      <c r="D13749">
        <v>0.45335399999999998</v>
      </c>
    </row>
    <row r="13750" spans="1:4" x14ac:dyDescent="0.2">
      <c r="A13750" t="s">
        <v>17121</v>
      </c>
      <c r="B13750">
        <v>0.47306500000000001</v>
      </c>
      <c r="C13750">
        <v>0.52693500000000004</v>
      </c>
      <c r="D13750">
        <v>0.47306500000000001</v>
      </c>
    </row>
    <row r="13751" spans="1:4" x14ac:dyDescent="0.2">
      <c r="A13751" t="s">
        <v>17122</v>
      </c>
      <c r="B13751">
        <v>0.49277700000000002</v>
      </c>
      <c r="C13751">
        <v>0.50722299999999998</v>
      </c>
      <c r="D13751">
        <v>0.49277700000000002</v>
      </c>
    </row>
    <row r="13752" spans="1:4" x14ac:dyDescent="0.2">
      <c r="A13752" t="s">
        <v>17123</v>
      </c>
      <c r="B13752">
        <v>0.40735500000000002</v>
      </c>
      <c r="C13752">
        <v>0.59264499999999998</v>
      </c>
      <c r="D13752">
        <v>0.40735500000000002</v>
      </c>
    </row>
    <row r="13753" spans="1:4" x14ac:dyDescent="0.2">
      <c r="A13753" t="s">
        <v>17124</v>
      </c>
      <c r="B13753">
        <v>0.43451000000000001</v>
      </c>
      <c r="C13753">
        <v>0.56549000000000005</v>
      </c>
      <c r="D13753">
        <v>0.43451000000000001</v>
      </c>
    </row>
    <row r="13754" spans="1:4" x14ac:dyDescent="0.2">
      <c r="A13754" t="s">
        <v>17125</v>
      </c>
      <c r="B13754">
        <v>0.46166499999999999</v>
      </c>
      <c r="C13754">
        <v>0.53833500000000001</v>
      </c>
      <c r="D13754">
        <v>0.46166499999999999</v>
      </c>
    </row>
    <row r="13755" spans="1:4" x14ac:dyDescent="0.2">
      <c r="A13755" t="s">
        <v>17126</v>
      </c>
      <c r="B13755">
        <v>0.48882300000000001</v>
      </c>
      <c r="C13755">
        <v>0.51117699999999999</v>
      </c>
      <c r="D13755">
        <v>0.48882300000000001</v>
      </c>
    </row>
    <row r="13756" spans="1:4" x14ac:dyDescent="0.2">
      <c r="A13756" t="s">
        <v>17127</v>
      </c>
      <c r="B13756">
        <v>0.51597999999999999</v>
      </c>
      <c r="C13756">
        <v>0.48402000000000001</v>
      </c>
      <c r="D13756">
        <v>0.51597999999999999</v>
      </c>
    </row>
    <row r="13757" spans="1:4" x14ac:dyDescent="0.2">
      <c r="A13757" t="s">
        <v>17128</v>
      </c>
      <c r="B13757">
        <v>0.54313699999999998</v>
      </c>
      <c r="C13757">
        <v>0.45686300000000002</v>
      </c>
      <c r="D13757">
        <v>0.54313699999999998</v>
      </c>
    </row>
    <row r="13758" spans="1:4" x14ac:dyDescent="0.2">
      <c r="A13758" t="s">
        <v>17129</v>
      </c>
      <c r="B13758">
        <v>0.57029200000000002</v>
      </c>
      <c r="C13758">
        <v>0.42970799999999998</v>
      </c>
      <c r="D13758">
        <v>0.57029200000000002</v>
      </c>
    </row>
    <row r="13759" spans="1:4" x14ac:dyDescent="0.2">
      <c r="A13759" t="s">
        <v>17130</v>
      </c>
      <c r="B13759">
        <v>0.59744900000000001</v>
      </c>
      <c r="C13759">
        <v>0.40255099999999999</v>
      </c>
      <c r="D13759">
        <v>0.59744900000000001</v>
      </c>
    </row>
    <row r="13760" spans="1:4" x14ac:dyDescent="0.2">
      <c r="A13760" t="s">
        <v>17131</v>
      </c>
      <c r="B13760">
        <v>0.62460099999999996</v>
      </c>
      <c r="C13760">
        <v>0.37539899999999998</v>
      </c>
      <c r="D13760">
        <v>0.62460099999999996</v>
      </c>
    </row>
    <row r="13761" spans="1:4" x14ac:dyDescent="0.2">
      <c r="A13761" t="s">
        <v>17132</v>
      </c>
      <c r="B13761">
        <v>0.65176400000000001</v>
      </c>
      <c r="C13761">
        <v>0.34823599999999999</v>
      </c>
      <c r="D13761">
        <v>0.65176400000000001</v>
      </c>
    </row>
    <row r="13762" spans="1:4" x14ac:dyDescent="0.2">
      <c r="A13762" t="s">
        <v>17133</v>
      </c>
      <c r="B13762">
        <v>0.678921</v>
      </c>
      <c r="C13762">
        <v>0.321079</v>
      </c>
      <c r="D13762">
        <v>0.678921</v>
      </c>
    </row>
    <row r="13763" spans="1:4" x14ac:dyDescent="0.2">
      <c r="A13763" t="s">
        <v>17134</v>
      </c>
      <c r="B13763">
        <v>0.36932500000000001</v>
      </c>
      <c r="C13763">
        <v>0.63067499999999999</v>
      </c>
      <c r="D13763">
        <v>0.36932500000000001</v>
      </c>
    </row>
    <row r="13764" spans="1:4" x14ac:dyDescent="0.2">
      <c r="A13764" t="s">
        <v>17135</v>
      </c>
      <c r="B13764">
        <v>0.39394899999999999</v>
      </c>
      <c r="C13764">
        <v>0.60605100000000001</v>
      </c>
      <c r="D13764">
        <v>0.39394899999999999</v>
      </c>
    </row>
    <row r="13765" spans="1:4" x14ac:dyDescent="0.2">
      <c r="A13765" t="s">
        <v>17136</v>
      </c>
      <c r="B13765">
        <v>0.418572</v>
      </c>
      <c r="C13765">
        <v>0.58142799999999994</v>
      </c>
      <c r="D13765">
        <v>0.418572</v>
      </c>
    </row>
    <row r="13766" spans="1:4" x14ac:dyDescent="0.2">
      <c r="A13766" t="s">
        <v>17137</v>
      </c>
      <c r="B13766">
        <v>0.443191</v>
      </c>
      <c r="C13766">
        <v>0.556809</v>
      </c>
      <c r="D13766">
        <v>0.443191</v>
      </c>
    </row>
    <row r="13767" spans="1:4" x14ac:dyDescent="0.2">
      <c r="A13767" t="s">
        <v>17138</v>
      </c>
      <c r="B13767">
        <v>0.46781</v>
      </c>
      <c r="C13767">
        <v>0.53219000000000005</v>
      </c>
      <c r="D13767">
        <v>0.46781</v>
      </c>
    </row>
    <row r="13768" spans="1:4" x14ac:dyDescent="0.2">
      <c r="A13768" t="s">
        <v>17139</v>
      </c>
      <c r="B13768">
        <v>0.49243300000000001</v>
      </c>
      <c r="C13768">
        <v>0.50756699999999999</v>
      </c>
      <c r="D13768">
        <v>0.49243300000000001</v>
      </c>
    </row>
    <row r="13769" spans="1:4" x14ac:dyDescent="0.2">
      <c r="A13769" t="s">
        <v>17140</v>
      </c>
      <c r="B13769">
        <v>0.51705599999999996</v>
      </c>
      <c r="C13769">
        <v>0.48294399999999998</v>
      </c>
      <c r="D13769">
        <v>0.51705599999999996</v>
      </c>
    </row>
    <row r="13770" spans="1:4" x14ac:dyDescent="0.2">
      <c r="A13770" t="s">
        <v>17141</v>
      </c>
      <c r="B13770">
        <v>0.54167500000000002</v>
      </c>
      <c r="C13770">
        <v>0.45832499999999998</v>
      </c>
      <c r="D13770">
        <v>0.54167500000000002</v>
      </c>
    </row>
    <row r="13771" spans="1:4" x14ac:dyDescent="0.2">
      <c r="A13771" t="s">
        <v>17142</v>
      </c>
      <c r="B13771">
        <v>0.566299</v>
      </c>
      <c r="C13771">
        <v>0.433701</v>
      </c>
      <c r="D13771">
        <v>0.566299</v>
      </c>
    </row>
    <row r="13772" spans="1:4" x14ac:dyDescent="0.2">
      <c r="A13772" t="s">
        <v>17143</v>
      </c>
      <c r="B13772">
        <v>0.59091899999999997</v>
      </c>
      <c r="C13772">
        <v>0.40908099999999997</v>
      </c>
      <c r="D13772">
        <v>0.59091899999999997</v>
      </c>
    </row>
    <row r="13773" spans="1:4" x14ac:dyDescent="0.2">
      <c r="A13773" t="s">
        <v>17144</v>
      </c>
      <c r="B13773">
        <v>0.61554200000000003</v>
      </c>
      <c r="C13773">
        <v>0.38445800000000002</v>
      </c>
      <c r="D13773">
        <v>0.61554200000000003</v>
      </c>
    </row>
    <row r="13774" spans="1:4" x14ac:dyDescent="0.2">
      <c r="A13774" t="s">
        <v>17145</v>
      </c>
      <c r="B13774">
        <v>0.44222899999999998</v>
      </c>
      <c r="C13774">
        <v>0.55777100000000002</v>
      </c>
      <c r="D13774">
        <v>0.44222899999999998</v>
      </c>
    </row>
    <row r="13775" spans="1:4" x14ac:dyDescent="0.2">
      <c r="A13775" t="s">
        <v>17146</v>
      </c>
      <c r="B13775">
        <v>0.471719</v>
      </c>
      <c r="C13775">
        <v>0.528281</v>
      </c>
      <c r="D13775">
        <v>0.471719</v>
      </c>
    </row>
    <row r="13776" spans="1:4" x14ac:dyDescent="0.2">
      <c r="A13776" t="s">
        <v>17147</v>
      </c>
      <c r="B13776">
        <v>0.50120100000000001</v>
      </c>
      <c r="C13776">
        <v>0.49879899999999999</v>
      </c>
      <c r="D13776">
        <v>0.50120100000000001</v>
      </c>
    </row>
    <row r="13777" spans="1:4" x14ac:dyDescent="0.2">
      <c r="A13777" t="s">
        <v>17148</v>
      </c>
      <c r="B13777">
        <v>0.53068400000000004</v>
      </c>
      <c r="C13777">
        <v>0.46931600000000001</v>
      </c>
      <c r="D13777">
        <v>0.53068400000000004</v>
      </c>
    </row>
    <row r="13778" spans="1:4" x14ac:dyDescent="0.2">
      <c r="A13778" t="s">
        <v>17149</v>
      </c>
      <c r="B13778">
        <v>0.56016500000000002</v>
      </c>
      <c r="C13778">
        <v>0.43983499999999998</v>
      </c>
      <c r="D13778">
        <v>0.56016500000000002</v>
      </c>
    </row>
    <row r="13779" spans="1:4" x14ac:dyDescent="0.2">
      <c r="A13779" t="s">
        <v>17150</v>
      </c>
      <c r="B13779">
        <v>0.58964700000000003</v>
      </c>
      <c r="C13779">
        <v>0.41035300000000002</v>
      </c>
      <c r="D13779">
        <v>0.58964700000000003</v>
      </c>
    </row>
    <row r="13780" spans="1:4" x14ac:dyDescent="0.2">
      <c r="A13780" t="s">
        <v>17151</v>
      </c>
      <c r="B13780">
        <v>0.61913099999999999</v>
      </c>
      <c r="C13780">
        <v>0.38086900000000001</v>
      </c>
      <c r="D13780">
        <v>0.61913099999999999</v>
      </c>
    </row>
    <row r="13781" spans="1:4" x14ac:dyDescent="0.2">
      <c r="A13781" t="s">
        <v>17152</v>
      </c>
      <c r="B13781">
        <v>0.648613</v>
      </c>
      <c r="C13781">
        <v>0.351387</v>
      </c>
      <c r="D13781">
        <v>0.648613</v>
      </c>
    </row>
    <row r="13782" spans="1:4" x14ac:dyDescent="0.2">
      <c r="A13782" t="s">
        <v>17153</v>
      </c>
      <c r="B13782">
        <v>0.67809600000000003</v>
      </c>
      <c r="C13782">
        <v>0.32190400000000002</v>
      </c>
      <c r="D13782">
        <v>0.67809600000000003</v>
      </c>
    </row>
    <row r="13783" spans="1:4" x14ac:dyDescent="0.2">
      <c r="A13783" t="s">
        <v>17154</v>
      </c>
      <c r="B13783">
        <v>0.70757800000000004</v>
      </c>
      <c r="C13783">
        <v>0.29242200000000002</v>
      </c>
      <c r="D13783">
        <v>0.70757800000000004</v>
      </c>
    </row>
    <row r="13784" spans="1:4" x14ac:dyDescent="0.2">
      <c r="A13784" t="s">
        <v>17155</v>
      </c>
      <c r="B13784">
        <v>0.737066</v>
      </c>
      <c r="C13784">
        <v>0.262934</v>
      </c>
      <c r="D13784">
        <v>0.737066</v>
      </c>
    </row>
    <row r="13785" spans="1:4" x14ac:dyDescent="0.2">
      <c r="A13785" t="s">
        <v>17156</v>
      </c>
      <c r="B13785">
        <v>0.35457100000000003</v>
      </c>
      <c r="C13785">
        <v>0.64542900000000003</v>
      </c>
      <c r="D13785">
        <v>0.35457100000000003</v>
      </c>
    </row>
    <row r="13786" spans="1:4" x14ac:dyDescent="0.2">
      <c r="A13786" t="s">
        <v>17157</v>
      </c>
      <c r="B13786">
        <v>0.37820900000000002</v>
      </c>
      <c r="C13786">
        <v>0.62179099999999998</v>
      </c>
      <c r="D13786">
        <v>0.37820900000000002</v>
      </c>
    </row>
    <row r="13787" spans="1:4" x14ac:dyDescent="0.2">
      <c r="A13787" t="s">
        <v>17158</v>
      </c>
      <c r="B13787">
        <v>0.40184900000000001</v>
      </c>
      <c r="C13787">
        <v>0.59815099999999999</v>
      </c>
      <c r="D13787">
        <v>0.40184900000000001</v>
      </c>
    </row>
    <row r="13788" spans="1:4" x14ac:dyDescent="0.2">
      <c r="A13788" t="s">
        <v>17159</v>
      </c>
      <c r="B13788">
        <v>0.425487</v>
      </c>
      <c r="C13788">
        <v>0.57451300000000005</v>
      </c>
      <c r="D13788">
        <v>0.425487</v>
      </c>
    </row>
    <row r="13789" spans="1:4" x14ac:dyDescent="0.2">
      <c r="A13789" t="s">
        <v>17160</v>
      </c>
      <c r="B13789">
        <v>0.44912400000000002</v>
      </c>
      <c r="C13789">
        <v>0.55087600000000003</v>
      </c>
      <c r="D13789">
        <v>0.44912400000000002</v>
      </c>
    </row>
    <row r="13790" spans="1:4" x14ac:dyDescent="0.2">
      <c r="A13790" t="s">
        <v>17161</v>
      </c>
      <c r="B13790">
        <v>0.47275899999999998</v>
      </c>
      <c r="C13790">
        <v>0.52724099999999996</v>
      </c>
      <c r="D13790">
        <v>0.47275899999999998</v>
      </c>
    </row>
    <row r="13791" spans="1:4" x14ac:dyDescent="0.2">
      <c r="A13791" t="s">
        <v>17162</v>
      </c>
      <c r="B13791">
        <v>0.49639699999999998</v>
      </c>
      <c r="C13791">
        <v>0.50360300000000002</v>
      </c>
      <c r="D13791">
        <v>0.49639699999999998</v>
      </c>
    </row>
    <row r="13792" spans="1:4" x14ac:dyDescent="0.2">
      <c r="A13792" t="s">
        <v>17163</v>
      </c>
      <c r="B13792">
        <v>0.520034</v>
      </c>
      <c r="C13792">
        <v>0.479966</v>
      </c>
      <c r="D13792">
        <v>0.520034</v>
      </c>
    </row>
    <row r="13793" spans="1:4" x14ac:dyDescent="0.2">
      <c r="A13793" t="s">
        <v>17164</v>
      </c>
      <c r="B13793">
        <v>0.54366899999999996</v>
      </c>
      <c r="C13793">
        <v>0.45633099999999999</v>
      </c>
      <c r="D13793">
        <v>0.54366899999999996</v>
      </c>
    </row>
    <row r="13794" spans="1:4" x14ac:dyDescent="0.2">
      <c r="A13794" t="s">
        <v>17165</v>
      </c>
      <c r="B13794">
        <v>0.56731299999999996</v>
      </c>
      <c r="C13794">
        <v>0.43268699999999999</v>
      </c>
      <c r="D13794">
        <v>0.56731299999999996</v>
      </c>
    </row>
    <row r="13795" spans="1:4" x14ac:dyDescent="0.2">
      <c r="A13795" t="s">
        <v>17166</v>
      </c>
      <c r="B13795">
        <v>0.59094899999999995</v>
      </c>
      <c r="C13795">
        <v>0.409051</v>
      </c>
      <c r="D13795">
        <v>0.59094899999999995</v>
      </c>
    </row>
    <row r="13796" spans="1:4" x14ac:dyDescent="0.2">
      <c r="A13796" t="s">
        <v>17167</v>
      </c>
      <c r="B13796">
        <v>0.36375800000000003</v>
      </c>
      <c r="C13796">
        <v>0.63624199999999997</v>
      </c>
      <c r="D13796">
        <v>0.36375800000000003</v>
      </c>
    </row>
    <row r="13797" spans="1:4" x14ac:dyDescent="0.2">
      <c r="A13797" t="s">
        <v>17168</v>
      </c>
      <c r="B13797">
        <v>0.38801099999999999</v>
      </c>
      <c r="C13797">
        <v>0.61198900000000001</v>
      </c>
      <c r="D13797">
        <v>0.38801099999999999</v>
      </c>
    </row>
    <row r="13798" spans="1:4" x14ac:dyDescent="0.2">
      <c r="A13798" t="s">
        <v>17169</v>
      </c>
      <c r="B13798">
        <v>0.41226400000000002</v>
      </c>
      <c r="C13798">
        <v>0.58773600000000004</v>
      </c>
      <c r="D13798">
        <v>0.41226400000000002</v>
      </c>
    </row>
    <row r="13799" spans="1:4" x14ac:dyDescent="0.2">
      <c r="A13799" t="s">
        <v>17170</v>
      </c>
      <c r="B13799">
        <v>0.43651200000000001</v>
      </c>
      <c r="C13799">
        <v>0.56348799999999999</v>
      </c>
      <c r="D13799">
        <v>0.43651200000000001</v>
      </c>
    </row>
    <row r="13800" spans="1:4" x14ac:dyDescent="0.2">
      <c r="A13800" t="s">
        <v>17171</v>
      </c>
      <c r="B13800">
        <v>0.46076299999999998</v>
      </c>
      <c r="C13800">
        <v>0.53923699999999997</v>
      </c>
      <c r="D13800">
        <v>0.46076299999999998</v>
      </c>
    </row>
    <row r="13801" spans="1:4" x14ac:dyDescent="0.2">
      <c r="A13801" t="s">
        <v>17172</v>
      </c>
      <c r="B13801">
        <v>0.48501300000000003</v>
      </c>
      <c r="C13801">
        <v>0.51498699999999997</v>
      </c>
      <c r="D13801">
        <v>0.48501300000000003</v>
      </c>
    </row>
    <row r="13802" spans="1:4" x14ac:dyDescent="0.2">
      <c r="A13802" t="s">
        <v>17173</v>
      </c>
      <c r="B13802">
        <v>0.50926400000000005</v>
      </c>
      <c r="C13802">
        <v>0.49073600000000001</v>
      </c>
      <c r="D13802">
        <v>0.50926400000000005</v>
      </c>
    </row>
    <row r="13803" spans="1:4" x14ac:dyDescent="0.2">
      <c r="A13803" t="s">
        <v>17174</v>
      </c>
      <c r="B13803">
        <v>0.53351599999999999</v>
      </c>
      <c r="C13803">
        <v>0.46648400000000001</v>
      </c>
      <c r="D13803">
        <v>0.53351599999999999</v>
      </c>
    </row>
    <row r="13804" spans="1:4" x14ac:dyDescent="0.2">
      <c r="A13804" t="s">
        <v>17175</v>
      </c>
      <c r="B13804">
        <v>0.55776499999999996</v>
      </c>
      <c r="C13804">
        <v>0.44223499999999999</v>
      </c>
      <c r="D13804">
        <v>0.55776499999999996</v>
      </c>
    </row>
    <row r="13805" spans="1:4" x14ac:dyDescent="0.2">
      <c r="A13805" t="s">
        <v>17176</v>
      </c>
      <c r="B13805">
        <v>0.58201400000000003</v>
      </c>
      <c r="C13805">
        <v>0.41798600000000002</v>
      </c>
      <c r="D13805">
        <v>0.58201400000000003</v>
      </c>
    </row>
    <row r="13806" spans="1:4" x14ac:dyDescent="0.2">
      <c r="A13806" t="s">
        <v>17177</v>
      </c>
      <c r="B13806">
        <v>0.60626400000000003</v>
      </c>
      <c r="C13806">
        <v>0.39373599999999997</v>
      </c>
      <c r="D13806">
        <v>0.60626400000000003</v>
      </c>
    </row>
    <row r="13807" spans="1:4" x14ac:dyDescent="0.2">
      <c r="A13807" t="s">
        <v>17178</v>
      </c>
      <c r="B13807">
        <v>0.35622700000000002</v>
      </c>
      <c r="C13807">
        <v>0.64377300000000004</v>
      </c>
      <c r="D13807">
        <v>0.35622700000000002</v>
      </c>
    </row>
    <row r="13808" spans="1:4" x14ac:dyDescent="0.2">
      <c r="A13808" t="s">
        <v>17179</v>
      </c>
      <c r="B13808">
        <v>0.37997500000000001</v>
      </c>
      <c r="C13808">
        <v>0.62002500000000005</v>
      </c>
      <c r="D13808">
        <v>0.37997500000000001</v>
      </c>
    </row>
    <row r="13809" spans="1:4" x14ac:dyDescent="0.2">
      <c r="A13809" t="s">
        <v>17180</v>
      </c>
      <c r="B13809">
        <v>0.40372599999999997</v>
      </c>
      <c r="C13809">
        <v>0.59627399999999997</v>
      </c>
      <c r="D13809">
        <v>0.40372599999999997</v>
      </c>
    </row>
    <row r="13810" spans="1:4" x14ac:dyDescent="0.2">
      <c r="A13810" t="s">
        <v>17181</v>
      </c>
      <c r="B13810">
        <v>0.42747299999999999</v>
      </c>
      <c r="C13810">
        <v>0.57252700000000001</v>
      </c>
      <c r="D13810">
        <v>0.42747299999999999</v>
      </c>
    </row>
    <row r="13811" spans="1:4" x14ac:dyDescent="0.2">
      <c r="A13811" t="s">
        <v>17182</v>
      </c>
      <c r="B13811">
        <v>0.45122099999999998</v>
      </c>
      <c r="C13811">
        <v>0.54877900000000002</v>
      </c>
      <c r="D13811">
        <v>0.45122099999999998</v>
      </c>
    </row>
    <row r="13812" spans="1:4" x14ac:dyDescent="0.2">
      <c r="A13812" t="s">
        <v>17183</v>
      </c>
      <c r="B13812">
        <v>0.474968</v>
      </c>
      <c r="C13812">
        <v>0.52503200000000005</v>
      </c>
      <c r="D13812">
        <v>0.474968</v>
      </c>
    </row>
    <row r="13813" spans="1:4" x14ac:dyDescent="0.2">
      <c r="A13813" t="s">
        <v>17184</v>
      </c>
      <c r="B13813">
        <v>0.49871700000000002</v>
      </c>
      <c r="C13813">
        <v>0.50128300000000003</v>
      </c>
      <c r="D13813">
        <v>0.49871700000000002</v>
      </c>
    </row>
    <row r="13814" spans="1:4" x14ac:dyDescent="0.2">
      <c r="A13814" t="s">
        <v>17185</v>
      </c>
      <c r="B13814">
        <v>0.52246599999999999</v>
      </c>
      <c r="C13814">
        <v>0.47753400000000001</v>
      </c>
      <c r="D13814">
        <v>0.52246599999999999</v>
      </c>
    </row>
    <row r="13815" spans="1:4" x14ac:dyDescent="0.2">
      <c r="A13815" t="s">
        <v>17186</v>
      </c>
      <c r="B13815">
        <v>0.54621299999999995</v>
      </c>
      <c r="C13815">
        <v>0.453787</v>
      </c>
      <c r="D13815">
        <v>0.54621299999999995</v>
      </c>
    </row>
    <row r="13816" spans="1:4" x14ac:dyDescent="0.2">
      <c r="A13816" t="s">
        <v>17187</v>
      </c>
      <c r="B13816">
        <v>0.56996199999999997</v>
      </c>
      <c r="C13816">
        <v>0.43003799999999998</v>
      </c>
      <c r="D13816">
        <v>0.56996199999999997</v>
      </c>
    </row>
    <row r="13817" spans="1:4" x14ac:dyDescent="0.2">
      <c r="A13817" t="s">
        <v>17188</v>
      </c>
      <c r="B13817">
        <v>0.59370800000000001</v>
      </c>
      <c r="C13817">
        <v>0.40629199999999999</v>
      </c>
      <c r="D13817">
        <v>0.59370800000000001</v>
      </c>
    </row>
    <row r="13818" spans="1:4" x14ac:dyDescent="0.2">
      <c r="A13818" t="s">
        <v>17189</v>
      </c>
      <c r="B13818">
        <v>0.35826599999999997</v>
      </c>
      <c r="C13818">
        <v>0.64173400000000003</v>
      </c>
      <c r="D13818">
        <v>0.35826599999999997</v>
      </c>
    </row>
    <row r="13819" spans="1:4" x14ac:dyDescent="0.2">
      <c r="A13819" t="s">
        <v>17190</v>
      </c>
      <c r="B13819">
        <v>0.38214999999999999</v>
      </c>
      <c r="C13819">
        <v>0.61785000000000001</v>
      </c>
      <c r="D13819">
        <v>0.38214999999999999</v>
      </c>
    </row>
    <row r="13820" spans="1:4" x14ac:dyDescent="0.2">
      <c r="A13820" t="s">
        <v>17191</v>
      </c>
      <c r="B13820">
        <v>0.40603699999999998</v>
      </c>
      <c r="C13820">
        <v>0.59396300000000002</v>
      </c>
      <c r="D13820">
        <v>0.40603699999999998</v>
      </c>
    </row>
    <row r="13821" spans="1:4" x14ac:dyDescent="0.2">
      <c r="A13821" t="s">
        <v>17192</v>
      </c>
      <c r="B13821">
        <v>0.42992000000000002</v>
      </c>
      <c r="C13821">
        <v>0.57008000000000003</v>
      </c>
      <c r="D13821">
        <v>0.42992000000000002</v>
      </c>
    </row>
    <row r="13822" spans="1:4" x14ac:dyDescent="0.2">
      <c r="A13822" t="s">
        <v>17193</v>
      </c>
      <c r="B13822">
        <v>0.45380399999999999</v>
      </c>
      <c r="C13822">
        <v>0.54619600000000001</v>
      </c>
      <c r="D13822">
        <v>0.45380399999999999</v>
      </c>
    </row>
    <row r="13823" spans="1:4" x14ac:dyDescent="0.2">
      <c r="A13823" t="s">
        <v>17194</v>
      </c>
      <c r="B13823">
        <v>0.47768699999999997</v>
      </c>
      <c r="C13823">
        <v>0.52231300000000003</v>
      </c>
      <c r="D13823">
        <v>0.47768699999999997</v>
      </c>
    </row>
    <row r="13824" spans="1:4" x14ac:dyDescent="0.2">
      <c r="A13824" t="s">
        <v>17195</v>
      </c>
      <c r="B13824">
        <v>0.50157200000000002</v>
      </c>
      <c r="C13824">
        <v>0.49842799999999998</v>
      </c>
      <c r="D13824">
        <v>0.50157200000000002</v>
      </c>
    </row>
    <row r="13825" spans="1:4" x14ac:dyDescent="0.2">
      <c r="A13825" t="s">
        <v>17196</v>
      </c>
      <c r="B13825">
        <v>0.52545699999999995</v>
      </c>
      <c r="C13825">
        <v>0.47454299999999999</v>
      </c>
      <c r="D13825">
        <v>0.52545699999999995</v>
      </c>
    </row>
    <row r="13826" spans="1:4" x14ac:dyDescent="0.2">
      <c r="A13826" t="s">
        <v>17197</v>
      </c>
      <c r="B13826">
        <v>0.54934099999999997</v>
      </c>
      <c r="C13826">
        <v>0.45065899999999998</v>
      </c>
      <c r="D13826">
        <v>0.54934099999999997</v>
      </c>
    </row>
    <row r="13827" spans="1:4" x14ac:dyDescent="0.2">
      <c r="A13827" t="s">
        <v>17198</v>
      </c>
      <c r="B13827">
        <v>0.57322399999999996</v>
      </c>
      <c r="C13827">
        <v>0.42677599999999999</v>
      </c>
      <c r="D13827">
        <v>0.57322399999999996</v>
      </c>
    </row>
    <row r="13828" spans="1:4" x14ac:dyDescent="0.2">
      <c r="A13828" t="s">
        <v>17199</v>
      </c>
      <c r="B13828">
        <v>0.59710700000000005</v>
      </c>
      <c r="C13828">
        <v>0.402893</v>
      </c>
      <c r="D13828">
        <v>0.59710700000000005</v>
      </c>
    </row>
    <row r="13829" spans="1:4" x14ac:dyDescent="0.2">
      <c r="A13829" t="s">
        <v>17200</v>
      </c>
      <c r="B13829">
        <v>0.34881299999999998</v>
      </c>
      <c r="C13829">
        <v>0.65118699999999996</v>
      </c>
      <c r="D13829">
        <v>0.34881299999999998</v>
      </c>
    </row>
    <row r="13830" spans="1:4" x14ac:dyDescent="0.2">
      <c r="A13830" t="s">
        <v>17201</v>
      </c>
      <c r="B13830">
        <v>0.37206699999999998</v>
      </c>
      <c r="C13830">
        <v>0.62793299999999996</v>
      </c>
      <c r="D13830">
        <v>0.37206699999999998</v>
      </c>
    </row>
    <row r="13831" spans="1:4" x14ac:dyDescent="0.2">
      <c r="A13831" t="s">
        <v>17202</v>
      </c>
      <c r="B13831">
        <v>0.39532299999999998</v>
      </c>
      <c r="C13831">
        <v>0.60467700000000002</v>
      </c>
      <c r="D13831">
        <v>0.39532299999999998</v>
      </c>
    </row>
    <row r="13832" spans="1:4" x14ac:dyDescent="0.2">
      <c r="A13832" t="s">
        <v>17203</v>
      </c>
      <c r="B13832">
        <v>0.41857800000000001</v>
      </c>
      <c r="C13832">
        <v>0.58142199999999999</v>
      </c>
      <c r="D13832">
        <v>0.41857800000000001</v>
      </c>
    </row>
    <row r="13833" spans="1:4" x14ac:dyDescent="0.2">
      <c r="A13833" t="s">
        <v>17204</v>
      </c>
      <c r="B13833">
        <v>0.44183</v>
      </c>
      <c r="C13833">
        <v>0.55817000000000005</v>
      </c>
      <c r="D13833">
        <v>0.44183</v>
      </c>
    </row>
    <row r="13834" spans="1:4" x14ac:dyDescent="0.2">
      <c r="A13834" t="s">
        <v>17205</v>
      </c>
      <c r="B13834">
        <v>0.465088</v>
      </c>
      <c r="C13834">
        <v>0.53491200000000005</v>
      </c>
      <c r="D13834">
        <v>0.465088</v>
      </c>
    </row>
    <row r="13835" spans="1:4" x14ac:dyDescent="0.2">
      <c r="A13835" t="s">
        <v>17206</v>
      </c>
      <c r="B13835">
        <v>0.48833799999999999</v>
      </c>
      <c r="C13835">
        <v>0.51166199999999995</v>
      </c>
      <c r="D13835">
        <v>0.48833799999999999</v>
      </c>
    </row>
    <row r="13836" spans="1:4" x14ac:dyDescent="0.2">
      <c r="A13836" t="s">
        <v>17207</v>
      </c>
      <c r="B13836">
        <v>0.51159299999999996</v>
      </c>
      <c r="C13836">
        <v>0.48840699999999998</v>
      </c>
      <c r="D13836">
        <v>0.51159299999999996</v>
      </c>
    </row>
    <row r="13837" spans="1:4" x14ac:dyDescent="0.2">
      <c r="A13837" t="s">
        <v>17208</v>
      </c>
      <c r="B13837">
        <v>0.53484699999999996</v>
      </c>
      <c r="C13837">
        <v>0.46515299999999998</v>
      </c>
      <c r="D13837">
        <v>0.53484699999999996</v>
      </c>
    </row>
    <row r="13838" spans="1:4" x14ac:dyDescent="0.2">
      <c r="A13838" t="s">
        <v>17209</v>
      </c>
      <c r="B13838">
        <v>0.55810099999999996</v>
      </c>
      <c r="C13838">
        <v>0.44189899999999999</v>
      </c>
      <c r="D13838">
        <v>0.55810099999999996</v>
      </c>
    </row>
    <row r="13839" spans="1:4" x14ac:dyDescent="0.2">
      <c r="A13839" t="s">
        <v>17210</v>
      </c>
      <c r="B13839">
        <v>0.58135400000000004</v>
      </c>
      <c r="C13839">
        <v>0.41864600000000002</v>
      </c>
      <c r="D13839">
        <v>0.58135400000000004</v>
      </c>
    </row>
    <row r="13840" spans="1:4" x14ac:dyDescent="0.2">
      <c r="A13840" t="s">
        <v>17211</v>
      </c>
      <c r="B13840">
        <v>0.29291299999999998</v>
      </c>
      <c r="C13840">
        <v>0.70708700000000002</v>
      </c>
      <c r="D13840">
        <v>0.29291299999999998</v>
      </c>
    </row>
    <row r="13841" spans="1:4" x14ac:dyDescent="0.2">
      <c r="A13841" t="s">
        <v>17212</v>
      </c>
      <c r="B13841">
        <v>0.31243799999999999</v>
      </c>
      <c r="C13841">
        <v>0.68756200000000001</v>
      </c>
      <c r="D13841">
        <v>0.31243799999999999</v>
      </c>
    </row>
    <row r="13842" spans="1:4" x14ac:dyDescent="0.2">
      <c r="A13842" t="s">
        <v>17213</v>
      </c>
      <c r="B13842">
        <v>0.33196799999999999</v>
      </c>
      <c r="C13842">
        <v>0.66803199999999996</v>
      </c>
      <c r="D13842">
        <v>0.33196799999999999</v>
      </c>
    </row>
    <row r="13843" spans="1:4" x14ac:dyDescent="0.2">
      <c r="A13843" t="s">
        <v>17214</v>
      </c>
      <c r="B13843">
        <v>0.35149399999999997</v>
      </c>
      <c r="C13843">
        <v>0.64850600000000003</v>
      </c>
      <c r="D13843">
        <v>0.35149399999999997</v>
      </c>
    </row>
    <row r="13844" spans="1:4" x14ac:dyDescent="0.2">
      <c r="A13844" t="s">
        <v>17215</v>
      </c>
      <c r="B13844">
        <v>0.37102299999999999</v>
      </c>
      <c r="C13844">
        <v>0.62897700000000001</v>
      </c>
      <c r="D13844">
        <v>0.37102299999999999</v>
      </c>
    </row>
    <row r="13845" spans="1:4" x14ac:dyDescent="0.2">
      <c r="A13845" t="s">
        <v>17216</v>
      </c>
      <c r="B13845">
        <v>0.39055000000000001</v>
      </c>
      <c r="C13845">
        <v>0.60945000000000005</v>
      </c>
      <c r="D13845">
        <v>0.39055000000000001</v>
      </c>
    </row>
    <row r="13846" spans="1:4" x14ac:dyDescent="0.2">
      <c r="A13846" t="s">
        <v>17217</v>
      </c>
      <c r="B13846">
        <v>0.41007900000000003</v>
      </c>
      <c r="C13846">
        <v>0.58992100000000003</v>
      </c>
      <c r="D13846">
        <v>0.41007900000000003</v>
      </c>
    </row>
    <row r="13847" spans="1:4" x14ac:dyDescent="0.2">
      <c r="A13847" t="s">
        <v>17218</v>
      </c>
      <c r="B13847">
        <v>0.42960700000000002</v>
      </c>
      <c r="C13847">
        <v>0.57039300000000004</v>
      </c>
      <c r="D13847">
        <v>0.42960700000000002</v>
      </c>
    </row>
    <row r="13848" spans="1:4" x14ac:dyDescent="0.2">
      <c r="A13848" t="s">
        <v>17219</v>
      </c>
      <c r="B13848">
        <v>0.449133</v>
      </c>
      <c r="C13848">
        <v>0.550867</v>
      </c>
      <c r="D13848">
        <v>0.449133</v>
      </c>
    </row>
    <row r="13849" spans="1:4" x14ac:dyDescent="0.2">
      <c r="A13849" t="s">
        <v>17220</v>
      </c>
      <c r="B13849">
        <v>0.46866099999999999</v>
      </c>
      <c r="C13849">
        <v>0.53133900000000001</v>
      </c>
      <c r="D13849">
        <v>0.46866099999999999</v>
      </c>
    </row>
    <row r="13850" spans="1:4" x14ac:dyDescent="0.2">
      <c r="A13850" t="s">
        <v>17221</v>
      </c>
      <c r="B13850">
        <v>0.48819099999999999</v>
      </c>
      <c r="C13850">
        <v>0.51180899999999996</v>
      </c>
      <c r="D13850">
        <v>0.48819099999999999</v>
      </c>
    </row>
    <row r="13851" spans="1:4" x14ac:dyDescent="0.2">
      <c r="A13851" t="s">
        <v>17222</v>
      </c>
      <c r="B13851">
        <v>0.32309399999999999</v>
      </c>
      <c r="C13851">
        <v>0.67690600000000001</v>
      </c>
      <c r="D13851">
        <v>0.32309399999999999</v>
      </c>
    </row>
    <row r="13852" spans="1:4" x14ac:dyDescent="0.2">
      <c r="A13852" t="s">
        <v>17223</v>
      </c>
      <c r="B13852">
        <v>0.34463199999999999</v>
      </c>
      <c r="C13852">
        <v>0.65536799999999995</v>
      </c>
      <c r="D13852">
        <v>0.34463199999999999</v>
      </c>
    </row>
    <row r="13853" spans="1:4" x14ac:dyDescent="0.2">
      <c r="A13853" t="s">
        <v>17224</v>
      </c>
      <c r="B13853">
        <v>0.366174</v>
      </c>
      <c r="C13853">
        <v>0.633826</v>
      </c>
      <c r="D13853">
        <v>0.366174</v>
      </c>
    </row>
    <row r="13854" spans="1:4" x14ac:dyDescent="0.2">
      <c r="A13854" t="s">
        <v>17225</v>
      </c>
      <c r="B13854">
        <v>0.38771299999999997</v>
      </c>
      <c r="C13854">
        <v>0.61228700000000003</v>
      </c>
      <c r="D13854">
        <v>0.38771299999999997</v>
      </c>
    </row>
    <row r="13855" spans="1:4" x14ac:dyDescent="0.2">
      <c r="A13855" t="s">
        <v>17226</v>
      </c>
      <c r="B13855">
        <v>0.40925400000000001</v>
      </c>
      <c r="C13855">
        <v>0.59074599999999999</v>
      </c>
      <c r="D13855">
        <v>0.40925400000000001</v>
      </c>
    </row>
    <row r="13856" spans="1:4" x14ac:dyDescent="0.2">
      <c r="A13856" t="s">
        <v>17227</v>
      </c>
      <c r="B13856">
        <v>0.43079400000000001</v>
      </c>
      <c r="C13856">
        <v>0.56920599999999999</v>
      </c>
      <c r="D13856">
        <v>0.43079400000000001</v>
      </c>
    </row>
    <row r="13857" spans="1:4" x14ac:dyDescent="0.2">
      <c r="A13857" t="s">
        <v>17228</v>
      </c>
      <c r="B13857">
        <v>0.45233200000000001</v>
      </c>
      <c r="C13857">
        <v>0.54766800000000004</v>
      </c>
      <c r="D13857">
        <v>0.45233200000000001</v>
      </c>
    </row>
    <row r="13858" spans="1:4" x14ac:dyDescent="0.2">
      <c r="A13858" t="s">
        <v>17229</v>
      </c>
      <c r="B13858">
        <v>0.47386800000000001</v>
      </c>
      <c r="C13858">
        <v>0.52613200000000004</v>
      </c>
      <c r="D13858">
        <v>0.47386800000000001</v>
      </c>
    </row>
    <row r="13859" spans="1:4" x14ac:dyDescent="0.2">
      <c r="A13859" t="s">
        <v>17230</v>
      </c>
      <c r="B13859">
        <v>0.49541099999999999</v>
      </c>
      <c r="C13859">
        <v>0.50458899999999995</v>
      </c>
      <c r="D13859">
        <v>0.49541099999999999</v>
      </c>
    </row>
    <row r="13860" spans="1:4" x14ac:dyDescent="0.2">
      <c r="A13860" t="s">
        <v>17231</v>
      </c>
      <c r="B13860">
        <v>0.51695199999999997</v>
      </c>
      <c r="C13860">
        <v>0.48304799999999998</v>
      </c>
      <c r="D13860">
        <v>0.51695199999999997</v>
      </c>
    </row>
    <row r="13861" spans="1:4" x14ac:dyDescent="0.2">
      <c r="A13861" t="s">
        <v>17232</v>
      </c>
      <c r="B13861">
        <v>0.53849100000000005</v>
      </c>
      <c r="C13861">
        <v>0.461509</v>
      </c>
      <c r="D13861">
        <v>0.53849100000000005</v>
      </c>
    </row>
    <row r="13862" spans="1:4" x14ac:dyDescent="0.2">
      <c r="A13862" t="s">
        <v>17233</v>
      </c>
      <c r="B13862">
        <v>0.34063100000000002</v>
      </c>
      <c r="C13862">
        <v>0.65936899999999998</v>
      </c>
      <c r="D13862">
        <v>0.34063100000000002</v>
      </c>
    </row>
    <row r="13863" spans="1:4" x14ac:dyDescent="0.2">
      <c r="A13863" t="s">
        <v>17234</v>
      </c>
      <c r="B13863">
        <v>0.36334100000000003</v>
      </c>
      <c r="C13863">
        <v>0.63665899999999997</v>
      </c>
      <c r="D13863">
        <v>0.36334100000000003</v>
      </c>
    </row>
    <row r="13864" spans="1:4" x14ac:dyDescent="0.2">
      <c r="A13864" t="s">
        <v>17235</v>
      </c>
      <c r="B13864">
        <v>0.38605</v>
      </c>
      <c r="C13864">
        <v>0.61395</v>
      </c>
      <c r="D13864">
        <v>0.38605</v>
      </c>
    </row>
    <row r="13865" spans="1:4" x14ac:dyDescent="0.2">
      <c r="A13865" t="s">
        <v>17236</v>
      </c>
      <c r="B13865">
        <v>0.40876099999999999</v>
      </c>
      <c r="C13865">
        <v>0.59123899999999996</v>
      </c>
      <c r="D13865">
        <v>0.40876099999999999</v>
      </c>
    </row>
    <row r="13866" spans="1:4" x14ac:dyDescent="0.2">
      <c r="A13866" t="s">
        <v>17237</v>
      </c>
      <c r="B13866">
        <v>0.43146899999999999</v>
      </c>
      <c r="C13866">
        <v>0.56853100000000001</v>
      </c>
      <c r="D13866">
        <v>0.43146899999999999</v>
      </c>
    </row>
    <row r="13867" spans="1:4" x14ac:dyDescent="0.2">
      <c r="A13867" t="s">
        <v>17238</v>
      </c>
      <c r="B13867">
        <v>0.454179</v>
      </c>
      <c r="C13867">
        <v>0.545821</v>
      </c>
      <c r="D13867">
        <v>0.454179</v>
      </c>
    </row>
    <row r="13868" spans="1:4" x14ac:dyDescent="0.2">
      <c r="A13868" t="s">
        <v>17239</v>
      </c>
      <c r="B13868">
        <v>0.476883</v>
      </c>
      <c r="C13868">
        <v>0.52311700000000005</v>
      </c>
      <c r="D13868">
        <v>0.476883</v>
      </c>
    </row>
    <row r="13869" spans="1:4" x14ac:dyDescent="0.2">
      <c r="A13869" t="s">
        <v>17240</v>
      </c>
      <c r="B13869">
        <v>0.49958900000000001</v>
      </c>
      <c r="C13869">
        <v>0.50041100000000005</v>
      </c>
      <c r="D13869">
        <v>0.49958900000000001</v>
      </c>
    </row>
    <row r="13870" spans="1:4" x14ac:dyDescent="0.2">
      <c r="A13870" t="s">
        <v>17241</v>
      </c>
      <c r="B13870">
        <v>0.52230699999999997</v>
      </c>
      <c r="C13870">
        <v>0.47769299999999998</v>
      </c>
      <c r="D13870">
        <v>0.52230699999999997</v>
      </c>
    </row>
    <row r="13871" spans="1:4" x14ac:dyDescent="0.2">
      <c r="A13871" t="s">
        <v>17242</v>
      </c>
      <c r="B13871">
        <v>0.54501599999999994</v>
      </c>
      <c r="C13871">
        <v>0.454984</v>
      </c>
      <c r="D13871">
        <v>0.54501599999999994</v>
      </c>
    </row>
    <row r="13872" spans="1:4" x14ac:dyDescent="0.2">
      <c r="A13872" t="s">
        <v>17243</v>
      </c>
      <c r="B13872">
        <v>0.56772</v>
      </c>
      <c r="C13872">
        <v>0.43228</v>
      </c>
      <c r="D13872">
        <v>0.56772</v>
      </c>
    </row>
    <row r="13873" spans="1:4" x14ac:dyDescent="0.2">
      <c r="A13873" t="s">
        <v>17244</v>
      </c>
      <c r="B13873">
        <v>0.35531499999999999</v>
      </c>
      <c r="C13873">
        <v>0.64468499999999995</v>
      </c>
      <c r="D13873">
        <v>0.35531499999999999</v>
      </c>
    </row>
    <row r="13874" spans="1:4" x14ac:dyDescent="0.2">
      <c r="A13874" t="s">
        <v>17245</v>
      </c>
      <c r="B13874">
        <v>0.37900299999999998</v>
      </c>
      <c r="C13874">
        <v>0.62099700000000002</v>
      </c>
      <c r="D13874">
        <v>0.37900299999999998</v>
      </c>
    </row>
    <row r="13875" spans="1:4" x14ac:dyDescent="0.2">
      <c r="A13875" t="s">
        <v>17246</v>
      </c>
      <c r="B13875">
        <v>0.40269199999999999</v>
      </c>
      <c r="C13875">
        <v>0.59730799999999995</v>
      </c>
      <c r="D13875">
        <v>0.40269199999999999</v>
      </c>
    </row>
    <row r="13876" spans="1:4" x14ac:dyDescent="0.2">
      <c r="A13876" t="s">
        <v>17247</v>
      </c>
      <c r="B13876">
        <v>0.42637900000000001</v>
      </c>
      <c r="C13876">
        <v>0.57362100000000005</v>
      </c>
      <c r="D13876">
        <v>0.42637900000000001</v>
      </c>
    </row>
    <row r="13877" spans="1:4" x14ac:dyDescent="0.2">
      <c r="A13877" t="s">
        <v>17248</v>
      </c>
      <c r="B13877">
        <v>0.45006600000000002</v>
      </c>
      <c r="C13877">
        <v>0.54993400000000003</v>
      </c>
      <c r="D13877">
        <v>0.45006600000000002</v>
      </c>
    </row>
    <row r="13878" spans="1:4" x14ac:dyDescent="0.2">
      <c r="A13878" t="s">
        <v>17249</v>
      </c>
      <c r="B13878">
        <v>0.47375099999999998</v>
      </c>
      <c r="C13878">
        <v>0.52624899999999997</v>
      </c>
      <c r="D13878">
        <v>0.47375099999999998</v>
      </c>
    </row>
    <row r="13879" spans="1:4" x14ac:dyDescent="0.2">
      <c r="A13879" t="s">
        <v>17250</v>
      </c>
      <c r="B13879">
        <v>0.49743900000000002</v>
      </c>
      <c r="C13879">
        <v>0.50256100000000004</v>
      </c>
      <c r="D13879">
        <v>0.49743900000000002</v>
      </c>
    </row>
    <row r="13880" spans="1:4" x14ac:dyDescent="0.2">
      <c r="A13880" t="s">
        <v>17251</v>
      </c>
      <c r="B13880">
        <v>0.52112899999999995</v>
      </c>
      <c r="C13880">
        <v>0.47887099999999999</v>
      </c>
      <c r="D13880">
        <v>0.52112899999999995</v>
      </c>
    </row>
    <row r="13881" spans="1:4" x14ac:dyDescent="0.2">
      <c r="A13881" t="s">
        <v>17252</v>
      </c>
      <c r="B13881">
        <v>0.54481100000000005</v>
      </c>
      <c r="C13881">
        <v>0.45518900000000001</v>
      </c>
      <c r="D13881">
        <v>0.54481100000000005</v>
      </c>
    </row>
    <row r="13882" spans="1:4" x14ac:dyDescent="0.2">
      <c r="A13882" t="s">
        <v>17253</v>
      </c>
      <c r="B13882">
        <v>0.56850299999999998</v>
      </c>
      <c r="C13882">
        <v>0.43149700000000002</v>
      </c>
      <c r="D13882">
        <v>0.56850299999999998</v>
      </c>
    </row>
    <row r="13883" spans="1:4" x14ac:dyDescent="0.2">
      <c r="A13883" t="s">
        <v>17254</v>
      </c>
      <c r="B13883">
        <v>0.59218899999999997</v>
      </c>
      <c r="C13883">
        <v>0.40781099999999998</v>
      </c>
      <c r="D13883">
        <v>0.59218899999999997</v>
      </c>
    </row>
    <row r="13884" spans="1:4" x14ac:dyDescent="0.2">
      <c r="A13884" t="s">
        <v>17255</v>
      </c>
      <c r="B13884">
        <v>0.275588</v>
      </c>
      <c r="C13884">
        <v>0.72441199999999994</v>
      </c>
      <c r="D13884">
        <v>0.275588</v>
      </c>
    </row>
    <row r="13885" spans="1:4" x14ac:dyDescent="0.2">
      <c r="A13885" t="s">
        <v>17256</v>
      </c>
      <c r="B13885">
        <v>0.29396099999999997</v>
      </c>
      <c r="C13885">
        <v>0.70603899999999997</v>
      </c>
      <c r="D13885">
        <v>0.29396099999999997</v>
      </c>
    </row>
    <row r="13886" spans="1:4" x14ac:dyDescent="0.2">
      <c r="A13886" t="s">
        <v>17257</v>
      </c>
      <c r="B13886">
        <v>0.31233300000000003</v>
      </c>
      <c r="C13886">
        <v>0.68766700000000003</v>
      </c>
      <c r="D13886">
        <v>0.31233300000000003</v>
      </c>
    </row>
    <row r="13887" spans="1:4" x14ac:dyDescent="0.2">
      <c r="A13887" t="s">
        <v>17258</v>
      </c>
      <c r="B13887">
        <v>0.33070899999999998</v>
      </c>
      <c r="C13887">
        <v>0.66929099999999997</v>
      </c>
      <c r="D13887">
        <v>0.33070899999999998</v>
      </c>
    </row>
    <row r="13888" spans="1:4" x14ac:dyDescent="0.2">
      <c r="A13888" t="s">
        <v>17259</v>
      </c>
      <c r="B13888">
        <v>0.349082</v>
      </c>
      <c r="C13888">
        <v>0.650918</v>
      </c>
      <c r="D13888">
        <v>0.349082</v>
      </c>
    </row>
    <row r="13889" spans="1:4" x14ac:dyDescent="0.2">
      <c r="A13889" t="s">
        <v>17260</v>
      </c>
      <c r="B13889">
        <v>0.36745499999999998</v>
      </c>
      <c r="C13889">
        <v>0.63254500000000002</v>
      </c>
      <c r="D13889">
        <v>0.36745499999999998</v>
      </c>
    </row>
    <row r="13890" spans="1:4" x14ac:dyDescent="0.2">
      <c r="A13890" t="s">
        <v>17261</v>
      </c>
      <c r="B13890">
        <v>0.385824</v>
      </c>
      <c r="C13890">
        <v>0.61417600000000006</v>
      </c>
      <c r="D13890">
        <v>0.385824</v>
      </c>
    </row>
    <row r="13891" spans="1:4" x14ac:dyDescent="0.2">
      <c r="A13891" t="s">
        <v>17262</v>
      </c>
      <c r="B13891">
        <v>0.4042</v>
      </c>
      <c r="C13891">
        <v>0.5958</v>
      </c>
      <c r="D13891">
        <v>0.4042</v>
      </c>
    </row>
    <row r="13892" spans="1:4" x14ac:dyDescent="0.2">
      <c r="A13892" t="s">
        <v>17263</v>
      </c>
      <c r="B13892">
        <v>0.42257400000000001</v>
      </c>
      <c r="C13892">
        <v>0.57742599999999999</v>
      </c>
      <c r="D13892">
        <v>0.42257400000000001</v>
      </c>
    </row>
    <row r="13893" spans="1:4" x14ac:dyDescent="0.2">
      <c r="A13893" t="s">
        <v>17264</v>
      </c>
      <c r="B13893">
        <v>0.44094699999999998</v>
      </c>
      <c r="C13893">
        <v>0.55905300000000002</v>
      </c>
      <c r="D13893">
        <v>0.44094699999999998</v>
      </c>
    </row>
    <row r="13894" spans="1:4" x14ac:dyDescent="0.2">
      <c r="A13894" t="s">
        <v>17265</v>
      </c>
      <c r="B13894">
        <v>0.459318</v>
      </c>
      <c r="C13894">
        <v>0.540682</v>
      </c>
      <c r="D13894">
        <v>0.459318</v>
      </c>
    </row>
    <row r="13895" spans="1:4" x14ac:dyDescent="0.2">
      <c r="A13895" t="s">
        <v>17266</v>
      </c>
      <c r="B13895">
        <v>0.368697</v>
      </c>
      <c r="C13895">
        <v>0.63130299999999995</v>
      </c>
      <c r="D13895">
        <v>0.368697</v>
      </c>
    </row>
    <row r="13896" spans="1:4" x14ac:dyDescent="0.2">
      <c r="A13896" t="s">
        <v>17267</v>
      </c>
      <c r="B13896">
        <v>0.39328400000000002</v>
      </c>
      <c r="C13896">
        <v>0.60671600000000003</v>
      </c>
      <c r="D13896">
        <v>0.39328400000000002</v>
      </c>
    </row>
    <row r="13897" spans="1:4" x14ac:dyDescent="0.2">
      <c r="A13897" t="s">
        <v>17268</v>
      </c>
      <c r="B13897">
        <v>0.41786499999999999</v>
      </c>
      <c r="C13897">
        <v>0.58213499999999996</v>
      </c>
      <c r="D13897">
        <v>0.41786499999999999</v>
      </c>
    </row>
    <row r="13898" spans="1:4" x14ac:dyDescent="0.2">
      <c r="A13898" t="s">
        <v>17269</v>
      </c>
      <c r="B13898">
        <v>0.44244299999999998</v>
      </c>
      <c r="C13898">
        <v>0.55755699999999997</v>
      </c>
      <c r="D13898">
        <v>0.44244299999999998</v>
      </c>
    </row>
    <row r="13899" spans="1:4" x14ac:dyDescent="0.2">
      <c r="A13899" t="s">
        <v>17270</v>
      </c>
      <c r="B13899">
        <v>0.46701900000000002</v>
      </c>
      <c r="C13899">
        <v>0.53298100000000004</v>
      </c>
      <c r="D13899">
        <v>0.46701900000000002</v>
      </c>
    </row>
    <row r="13900" spans="1:4" x14ac:dyDescent="0.2">
      <c r="A13900" t="s">
        <v>17271</v>
      </c>
      <c r="B13900">
        <v>0.49159900000000001</v>
      </c>
      <c r="C13900">
        <v>0.50840099999999999</v>
      </c>
      <c r="D13900">
        <v>0.49159900000000001</v>
      </c>
    </row>
    <row r="13901" spans="1:4" x14ac:dyDescent="0.2">
      <c r="A13901" t="s">
        <v>17272</v>
      </c>
      <c r="B13901">
        <v>0.51618299999999995</v>
      </c>
      <c r="C13901">
        <v>0.483817</v>
      </c>
      <c r="D13901">
        <v>0.51618299999999995</v>
      </c>
    </row>
    <row r="13902" spans="1:4" x14ac:dyDescent="0.2">
      <c r="A13902" t="s">
        <v>17273</v>
      </c>
      <c r="B13902">
        <v>0.54075799999999996</v>
      </c>
      <c r="C13902">
        <v>0.45924199999999998</v>
      </c>
      <c r="D13902">
        <v>0.54075799999999996</v>
      </c>
    </row>
    <row r="13903" spans="1:4" x14ac:dyDescent="0.2">
      <c r="A13903" t="s">
        <v>17274</v>
      </c>
      <c r="B13903">
        <v>0.56534300000000004</v>
      </c>
      <c r="C13903">
        <v>0.43465700000000002</v>
      </c>
      <c r="D13903">
        <v>0.56534300000000004</v>
      </c>
    </row>
    <row r="13904" spans="1:4" x14ac:dyDescent="0.2">
      <c r="A13904" t="s">
        <v>17275</v>
      </c>
      <c r="B13904">
        <v>0.58992100000000003</v>
      </c>
      <c r="C13904">
        <v>0.41007900000000003</v>
      </c>
      <c r="D13904">
        <v>0.58992100000000003</v>
      </c>
    </row>
    <row r="13905" spans="1:4" x14ac:dyDescent="0.2">
      <c r="A13905" t="s">
        <v>17276</v>
      </c>
      <c r="B13905">
        <v>0.61450300000000002</v>
      </c>
      <c r="C13905">
        <v>0.38549699999999998</v>
      </c>
      <c r="D13905">
        <v>0.61450300000000002</v>
      </c>
    </row>
    <row r="13906" spans="1:4" x14ac:dyDescent="0.2">
      <c r="A13906" t="s">
        <v>17277</v>
      </c>
      <c r="B13906">
        <v>0.33890199999999998</v>
      </c>
      <c r="C13906">
        <v>0.66109799999999996</v>
      </c>
      <c r="D13906">
        <v>0.33890199999999998</v>
      </c>
    </row>
    <row r="13907" spans="1:4" x14ac:dyDescent="0.2">
      <c r="A13907" t="s">
        <v>17278</v>
      </c>
      <c r="B13907">
        <v>0.36149799999999999</v>
      </c>
      <c r="C13907">
        <v>0.63850200000000001</v>
      </c>
      <c r="D13907">
        <v>0.36149799999999999</v>
      </c>
    </row>
    <row r="13908" spans="1:4" x14ac:dyDescent="0.2">
      <c r="A13908" t="s">
        <v>17279</v>
      </c>
      <c r="B13908">
        <v>0.38409199999999999</v>
      </c>
      <c r="C13908">
        <v>0.61590800000000001</v>
      </c>
      <c r="D13908">
        <v>0.38409199999999999</v>
      </c>
    </row>
    <row r="13909" spans="1:4" x14ac:dyDescent="0.2">
      <c r="A13909" t="s">
        <v>17280</v>
      </c>
      <c r="B13909">
        <v>0.40668799999999999</v>
      </c>
      <c r="C13909">
        <v>0.59331199999999995</v>
      </c>
      <c r="D13909">
        <v>0.40668799999999999</v>
      </c>
    </row>
    <row r="13910" spans="1:4" x14ac:dyDescent="0.2">
      <c r="A13910" t="s">
        <v>17281</v>
      </c>
      <c r="B13910">
        <v>0.42928100000000002</v>
      </c>
      <c r="C13910">
        <v>0.57071899999999998</v>
      </c>
      <c r="D13910">
        <v>0.42928100000000002</v>
      </c>
    </row>
    <row r="13911" spans="1:4" x14ac:dyDescent="0.2">
      <c r="A13911" t="s">
        <v>17282</v>
      </c>
      <c r="B13911">
        <v>0.45187300000000002</v>
      </c>
      <c r="C13911">
        <v>0.54812700000000003</v>
      </c>
      <c r="D13911">
        <v>0.45187300000000002</v>
      </c>
    </row>
    <row r="13912" spans="1:4" x14ac:dyDescent="0.2">
      <c r="A13912" t="s">
        <v>17283</v>
      </c>
      <c r="B13912">
        <v>0.47446300000000002</v>
      </c>
      <c r="C13912">
        <v>0.52553700000000003</v>
      </c>
      <c r="D13912">
        <v>0.47446300000000002</v>
      </c>
    </row>
    <row r="13913" spans="1:4" x14ac:dyDescent="0.2">
      <c r="A13913" t="s">
        <v>17284</v>
      </c>
      <c r="B13913">
        <v>0.49706</v>
      </c>
      <c r="C13913">
        <v>0.50294000000000005</v>
      </c>
      <c r="D13913">
        <v>0.49706</v>
      </c>
    </row>
    <row r="13914" spans="1:4" x14ac:dyDescent="0.2">
      <c r="A13914" t="s">
        <v>17285</v>
      </c>
      <c r="B13914">
        <v>0.51965399999999995</v>
      </c>
      <c r="C13914">
        <v>0.480346</v>
      </c>
      <c r="D13914">
        <v>0.51965399999999995</v>
      </c>
    </row>
    <row r="13915" spans="1:4" x14ac:dyDescent="0.2">
      <c r="A13915" t="s">
        <v>17286</v>
      </c>
      <c r="B13915">
        <v>0.54224899999999998</v>
      </c>
      <c r="C13915">
        <v>0.45775100000000002</v>
      </c>
      <c r="D13915">
        <v>0.54224899999999998</v>
      </c>
    </row>
    <row r="13916" spans="1:4" x14ac:dyDescent="0.2">
      <c r="A13916" t="s">
        <v>17287</v>
      </c>
      <c r="B13916">
        <v>0.56484100000000004</v>
      </c>
      <c r="C13916">
        <v>0.43515900000000002</v>
      </c>
      <c r="D13916">
        <v>0.56484100000000004</v>
      </c>
    </row>
    <row r="13917" spans="1:4" x14ac:dyDescent="0.2">
      <c r="A13917" t="s">
        <v>17288</v>
      </c>
      <c r="B13917">
        <v>0.362821</v>
      </c>
      <c r="C13917">
        <v>0.63717900000000005</v>
      </c>
      <c r="D13917">
        <v>0.362821</v>
      </c>
    </row>
    <row r="13918" spans="1:4" x14ac:dyDescent="0.2">
      <c r="A13918" t="s">
        <v>17289</v>
      </c>
      <c r="B13918">
        <v>0.387013</v>
      </c>
      <c r="C13918">
        <v>0.61298699999999995</v>
      </c>
      <c r="D13918">
        <v>0.387013</v>
      </c>
    </row>
    <row r="13919" spans="1:4" x14ac:dyDescent="0.2">
      <c r="A13919" t="s">
        <v>17290</v>
      </c>
      <c r="B13919">
        <v>0.41120299999999999</v>
      </c>
      <c r="C13919">
        <v>0.58879700000000001</v>
      </c>
      <c r="D13919">
        <v>0.41120299999999999</v>
      </c>
    </row>
    <row r="13920" spans="1:4" x14ac:dyDescent="0.2">
      <c r="A13920" t="s">
        <v>17291</v>
      </c>
      <c r="B13920">
        <v>0.43539</v>
      </c>
      <c r="C13920">
        <v>0.56460999999999995</v>
      </c>
      <c r="D13920">
        <v>0.43539</v>
      </c>
    </row>
    <row r="13921" spans="1:4" x14ac:dyDescent="0.2">
      <c r="A13921" t="s">
        <v>17292</v>
      </c>
      <c r="B13921">
        <v>0.45957700000000001</v>
      </c>
      <c r="C13921">
        <v>0.54042299999999999</v>
      </c>
      <c r="D13921">
        <v>0.45957700000000001</v>
      </c>
    </row>
    <row r="13922" spans="1:4" x14ac:dyDescent="0.2">
      <c r="A13922" t="s">
        <v>17293</v>
      </c>
      <c r="B13922">
        <v>0.48376599999999997</v>
      </c>
      <c r="C13922">
        <v>0.51623399999999997</v>
      </c>
      <c r="D13922">
        <v>0.48376599999999997</v>
      </c>
    </row>
    <row r="13923" spans="1:4" x14ac:dyDescent="0.2">
      <c r="A13923" t="s">
        <v>17294</v>
      </c>
      <c r="B13923">
        <v>0.50795400000000002</v>
      </c>
      <c r="C13923">
        <v>0.49204599999999998</v>
      </c>
      <c r="D13923">
        <v>0.50795400000000002</v>
      </c>
    </row>
    <row r="13924" spans="1:4" x14ac:dyDescent="0.2">
      <c r="A13924" t="s">
        <v>17295</v>
      </c>
      <c r="B13924">
        <v>0.53214300000000003</v>
      </c>
      <c r="C13924">
        <v>0.46785700000000002</v>
      </c>
      <c r="D13924">
        <v>0.53214300000000003</v>
      </c>
    </row>
    <row r="13925" spans="1:4" x14ac:dyDescent="0.2">
      <c r="A13925" t="s">
        <v>17296</v>
      </c>
      <c r="B13925">
        <v>0.55632999999999999</v>
      </c>
      <c r="C13925">
        <v>0.44367000000000001</v>
      </c>
      <c r="D13925">
        <v>0.55632999999999999</v>
      </c>
    </row>
    <row r="13926" spans="1:4" x14ac:dyDescent="0.2">
      <c r="A13926" t="s">
        <v>17297</v>
      </c>
      <c r="B13926">
        <v>0.58051699999999995</v>
      </c>
      <c r="C13926">
        <v>0.41948299999999999</v>
      </c>
      <c r="D13926">
        <v>0.58051699999999995</v>
      </c>
    </row>
    <row r="13927" spans="1:4" x14ac:dyDescent="0.2">
      <c r="A13927" t="s">
        <v>17298</v>
      </c>
      <c r="B13927">
        <v>0.60470500000000005</v>
      </c>
      <c r="C13927">
        <v>0.39529500000000001</v>
      </c>
      <c r="D13927">
        <v>0.60470500000000005</v>
      </c>
    </row>
    <row r="13928" spans="1:4" x14ac:dyDescent="0.2">
      <c r="A13928" t="s">
        <v>17299</v>
      </c>
      <c r="B13928">
        <v>0.39843099999999998</v>
      </c>
      <c r="C13928">
        <v>0.60156900000000002</v>
      </c>
      <c r="D13928">
        <v>0.39843099999999998</v>
      </c>
    </row>
    <row r="13929" spans="1:4" x14ac:dyDescent="0.2">
      <c r="A13929" t="s">
        <v>17300</v>
      </c>
      <c r="B13929">
        <v>0.42499100000000001</v>
      </c>
      <c r="C13929">
        <v>0.57500899999999999</v>
      </c>
      <c r="D13929">
        <v>0.42499100000000001</v>
      </c>
    </row>
    <row r="13930" spans="1:4" x14ac:dyDescent="0.2">
      <c r="A13930" t="s">
        <v>17301</v>
      </c>
      <c r="B13930">
        <v>0.45155099999999998</v>
      </c>
      <c r="C13930">
        <v>0.54844899999999996</v>
      </c>
      <c r="D13930">
        <v>0.45155099999999998</v>
      </c>
    </row>
    <row r="13931" spans="1:4" x14ac:dyDescent="0.2">
      <c r="A13931" t="s">
        <v>17302</v>
      </c>
      <c r="B13931">
        <v>0.47811300000000001</v>
      </c>
      <c r="C13931">
        <v>0.52188699999999999</v>
      </c>
      <c r="D13931">
        <v>0.47811300000000001</v>
      </c>
    </row>
    <row r="13932" spans="1:4" x14ac:dyDescent="0.2">
      <c r="A13932" t="s">
        <v>17303</v>
      </c>
      <c r="B13932">
        <v>0.50468299999999999</v>
      </c>
      <c r="C13932">
        <v>0.49531700000000001</v>
      </c>
      <c r="D13932">
        <v>0.50468299999999999</v>
      </c>
    </row>
    <row r="13933" spans="1:4" x14ac:dyDescent="0.2">
      <c r="A13933" t="s">
        <v>17304</v>
      </c>
      <c r="B13933">
        <v>0.53124300000000002</v>
      </c>
      <c r="C13933">
        <v>0.46875699999999998</v>
      </c>
      <c r="D13933">
        <v>0.53124300000000002</v>
      </c>
    </row>
    <row r="13934" spans="1:4" x14ac:dyDescent="0.2">
      <c r="A13934" t="s">
        <v>17305</v>
      </c>
      <c r="B13934">
        <v>0.55779900000000004</v>
      </c>
      <c r="C13934">
        <v>0.44220100000000001</v>
      </c>
      <c r="D13934">
        <v>0.55779900000000004</v>
      </c>
    </row>
    <row r="13935" spans="1:4" x14ac:dyDescent="0.2">
      <c r="A13935" t="s">
        <v>17306</v>
      </c>
      <c r="B13935">
        <v>0.58435800000000004</v>
      </c>
      <c r="C13935">
        <v>0.41564200000000001</v>
      </c>
      <c r="D13935">
        <v>0.58435800000000004</v>
      </c>
    </row>
    <row r="13936" spans="1:4" x14ac:dyDescent="0.2">
      <c r="A13936" t="s">
        <v>17307</v>
      </c>
      <c r="B13936">
        <v>0.61092199999999997</v>
      </c>
      <c r="C13936">
        <v>0.38907799999999998</v>
      </c>
      <c r="D13936">
        <v>0.61092199999999997</v>
      </c>
    </row>
    <row r="13937" spans="1:4" x14ac:dyDescent="0.2">
      <c r="A13937" t="s">
        <v>17308</v>
      </c>
      <c r="B13937">
        <v>0.63747900000000002</v>
      </c>
      <c r="C13937">
        <v>0.36252099999999998</v>
      </c>
      <c r="D13937">
        <v>0.63747900000000002</v>
      </c>
    </row>
    <row r="13938" spans="1:4" x14ac:dyDescent="0.2">
      <c r="A13938" t="s">
        <v>17309</v>
      </c>
      <c r="B13938">
        <v>0.664049</v>
      </c>
      <c r="C13938">
        <v>0.335951</v>
      </c>
      <c r="D13938">
        <v>0.664049</v>
      </c>
    </row>
    <row r="13939" spans="1:4" x14ac:dyDescent="0.2">
      <c r="A13939" t="s">
        <v>17310</v>
      </c>
      <c r="B13939">
        <v>0.30232399999999998</v>
      </c>
      <c r="C13939">
        <v>0.69767599999999996</v>
      </c>
      <c r="D13939">
        <v>0.30232399999999998</v>
      </c>
    </row>
    <row r="13940" spans="1:4" x14ac:dyDescent="0.2">
      <c r="A13940" t="s">
        <v>17311</v>
      </c>
      <c r="B13940">
        <v>0.32247100000000001</v>
      </c>
      <c r="C13940">
        <v>0.67752900000000005</v>
      </c>
      <c r="D13940">
        <v>0.32247100000000001</v>
      </c>
    </row>
    <row r="13941" spans="1:4" x14ac:dyDescent="0.2">
      <c r="A13941" t="s">
        <v>17312</v>
      </c>
      <c r="B13941">
        <v>0.34262700000000001</v>
      </c>
      <c r="C13941">
        <v>0.65737299999999999</v>
      </c>
      <c r="D13941">
        <v>0.34262700000000001</v>
      </c>
    </row>
    <row r="13942" spans="1:4" x14ac:dyDescent="0.2">
      <c r="A13942" t="s">
        <v>17313</v>
      </c>
      <c r="B13942">
        <v>0.36278100000000002</v>
      </c>
      <c r="C13942">
        <v>0.63721899999999998</v>
      </c>
      <c r="D13942">
        <v>0.36278100000000002</v>
      </c>
    </row>
    <row r="13943" spans="1:4" x14ac:dyDescent="0.2">
      <c r="A13943" t="s">
        <v>17314</v>
      </c>
      <c r="B13943">
        <v>0.38293500000000003</v>
      </c>
      <c r="C13943">
        <v>0.61706499999999997</v>
      </c>
      <c r="D13943">
        <v>0.38293500000000003</v>
      </c>
    </row>
    <row r="13944" spans="1:4" x14ac:dyDescent="0.2">
      <c r="A13944" t="s">
        <v>17315</v>
      </c>
      <c r="B13944">
        <v>0.40309099999999998</v>
      </c>
      <c r="C13944">
        <v>0.59690900000000002</v>
      </c>
      <c r="D13944">
        <v>0.40309099999999998</v>
      </c>
    </row>
    <row r="13945" spans="1:4" x14ac:dyDescent="0.2">
      <c r="A13945" t="s">
        <v>17316</v>
      </c>
      <c r="B13945">
        <v>0.42324600000000001</v>
      </c>
      <c r="C13945">
        <v>0.57675399999999999</v>
      </c>
      <c r="D13945">
        <v>0.42324600000000001</v>
      </c>
    </row>
    <row r="13946" spans="1:4" x14ac:dyDescent="0.2">
      <c r="A13946" t="s">
        <v>17317</v>
      </c>
      <c r="B13946">
        <v>0.44340000000000002</v>
      </c>
      <c r="C13946">
        <v>0.55659999999999998</v>
      </c>
      <c r="D13946">
        <v>0.44340000000000002</v>
      </c>
    </row>
    <row r="13947" spans="1:4" x14ac:dyDescent="0.2">
      <c r="A13947" t="s">
        <v>17318</v>
      </c>
      <c r="B13947">
        <v>0.46355400000000002</v>
      </c>
      <c r="C13947">
        <v>0.53644599999999998</v>
      </c>
      <c r="D13947">
        <v>0.46355400000000002</v>
      </c>
    </row>
    <row r="13948" spans="1:4" x14ac:dyDescent="0.2">
      <c r="A13948" t="s">
        <v>17319</v>
      </c>
      <c r="B13948">
        <v>0.48370999999999997</v>
      </c>
      <c r="C13948">
        <v>0.51629000000000003</v>
      </c>
      <c r="D13948">
        <v>0.48370999999999997</v>
      </c>
    </row>
    <row r="13949" spans="1:4" x14ac:dyDescent="0.2">
      <c r="A13949" t="s">
        <v>17320</v>
      </c>
      <c r="B13949">
        <v>0.50386299999999995</v>
      </c>
      <c r="C13949">
        <v>0.49613699999999999</v>
      </c>
      <c r="D13949">
        <v>0.50386299999999995</v>
      </c>
    </row>
    <row r="13950" spans="1:4" x14ac:dyDescent="0.2">
      <c r="A13950" t="s">
        <v>17321</v>
      </c>
      <c r="B13950">
        <v>0.39065699999999998</v>
      </c>
      <c r="C13950">
        <v>0.60934299999999997</v>
      </c>
      <c r="D13950">
        <v>0.39065699999999998</v>
      </c>
    </row>
    <row r="13951" spans="1:4" x14ac:dyDescent="0.2">
      <c r="A13951" t="s">
        <v>17322</v>
      </c>
      <c r="B13951">
        <v>0.41670000000000001</v>
      </c>
      <c r="C13951">
        <v>0.58330000000000004</v>
      </c>
      <c r="D13951">
        <v>0.41670000000000001</v>
      </c>
    </row>
    <row r="13952" spans="1:4" x14ac:dyDescent="0.2">
      <c r="A13952" t="s">
        <v>17323</v>
      </c>
      <c r="B13952">
        <v>0.44274200000000002</v>
      </c>
      <c r="C13952">
        <v>0.55725800000000003</v>
      </c>
      <c r="D13952">
        <v>0.44274200000000002</v>
      </c>
    </row>
    <row r="13953" spans="1:4" x14ac:dyDescent="0.2">
      <c r="A13953" t="s">
        <v>17324</v>
      </c>
      <c r="B13953">
        <v>0.46878500000000001</v>
      </c>
      <c r="C13953">
        <v>0.53121499999999999</v>
      </c>
      <c r="D13953">
        <v>0.46878500000000001</v>
      </c>
    </row>
    <row r="13954" spans="1:4" x14ac:dyDescent="0.2">
      <c r="A13954" t="s">
        <v>17325</v>
      </c>
      <c r="B13954">
        <v>0.49482900000000002</v>
      </c>
      <c r="C13954">
        <v>0.50517100000000004</v>
      </c>
      <c r="D13954">
        <v>0.49482900000000002</v>
      </c>
    </row>
    <row r="13955" spans="1:4" x14ac:dyDescent="0.2">
      <c r="A13955" t="s">
        <v>17326</v>
      </c>
      <c r="B13955">
        <v>0.52087300000000003</v>
      </c>
      <c r="C13955">
        <v>0.47912700000000003</v>
      </c>
      <c r="D13955">
        <v>0.52087300000000003</v>
      </c>
    </row>
    <row r="13956" spans="1:4" x14ac:dyDescent="0.2">
      <c r="A13956" t="s">
        <v>17327</v>
      </c>
      <c r="B13956">
        <v>0.54691900000000004</v>
      </c>
      <c r="C13956">
        <v>0.45308100000000001</v>
      </c>
      <c r="D13956">
        <v>0.54691900000000004</v>
      </c>
    </row>
    <row r="13957" spans="1:4" x14ac:dyDescent="0.2">
      <c r="A13957" t="s">
        <v>17328</v>
      </c>
      <c r="B13957">
        <v>0.572959</v>
      </c>
      <c r="C13957">
        <v>0.427041</v>
      </c>
      <c r="D13957">
        <v>0.572959</v>
      </c>
    </row>
    <row r="13958" spans="1:4" x14ac:dyDescent="0.2">
      <c r="A13958" t="s">
        <v>17329</v>
      </c>
      <c r="B13958">
        <v>0.59900100000000001</v>
      </c>
      <c r="C13958">
        <v>0.40099899999999999</v>
      </c>
      <c r="D13958">
        <v>0.59900100000000001</v>
      </c>
    </row>
    <row r="13959" spans="1:4" x14ac:dyDescent="0.2">
      <c r="A13959" t="s">
        <v>17330</v>
      </c>
      <c r="B13959">
        <v>0.62504700000000002</v>
      </c>
      <c r="C13959">
        <v>0.37495299999999998</v>
      </c>
      <c r="D13959">
        <v>0.62504700000000002</v>
      </c>
    </row>
    <row r="13960" spans="1:4" x14ac:dyDescent="0.2">
      <c r="A13960" t="s">
        <v>17331</v>
      </c>
      <c r="B13960">
        <v>0.65109099999999998</v>
      </c>
      <c r="C13960">
        <v>0.34890900000000002</v>
      </c>
      <c r="D13960">
        <v>0.65109099999999998</v>
      </c>
    </row>
    <row r="13961" spans="1:4" x14ac:dyDescent="0.2">
      <c r="A13961" t="s">
        <v>17332</v>
      </c>
      <c r="B13961">
        <v>0.42292400000000002</v>
      </c>
      <c r="C13961">
        <v>0.57707600000000003</v>
      </c>
      <c r="D13961">
        <v>0.42292400000000002</v>
      </c>
    </row>
    <row r="13962" spans="1:4" x14ac:dyDescent="0.2">
      <c r="A13962" t="s">
        <v>17333</v>
      </c>
      <c r="B13962">
        <v>0.45111400000000001</v>
      </c>
      <c r="C13962">
        <v>0.54888599999999999</v>
      </c>
      <c r="D13962">
        <v>0.45111400000000001</v>
      </c>
    </row>
    <row r="13963" spans="1:4" x14ac:dyDescent="0.2">
      <c r="A13963" t="s">
        <v>17334</v>
      </c>
      <c r="B13963">
        <v>0.47931600000000002</v>
      </c>
      <c r="C13963">
        <v>0.52068400000000004</v>
      </c>
      <c r="D13963">
        <v>0.47931600000000002</v>
      </c>
    </row>
    <row r="13964" spans="1:4" x14ac:dyDescent="0.2">
      <c r="A13964" t="s">
        <v>17335</v>
      </c>
      <c r="B13964">
        <v>0.50750799999999996</v>
      </c>
      <c r="C13964">
        <v>0.49249199999999999</v>
      </c>
      <c r="D13964">
        <v>0.50750799999999996</v>
      </c>
    </row>
    <row r="13965" spans="1:4" x14ac:dyDescent="0.2">
      <c r="A13965" t="s">
        <v>17336</v>
      </c>
      <c r="B13965">
        <v>0.53570300000000004</v>
      </c>
      <c r="C13965">
        <v>0.46429700000000002</v>
      </c>
      <c r="D13965">
        <v>0.53570300000000004</v>
      </c>
    </row>
    <row r="13966" spans="1:4" x14ac:dyDescent="0.2">
      <c r="A13966" t="s">
        <v>17337</v>
      </c>
      <c r="B13966">
        <v>0.56389699999999998</v>
      </c>
      <c r="C13966">
        <v>0.43610300000000002</v>
      </c>
      <c r="D13966">
        <v>0.56389699999999998</v>
      </c>
    </row>
    <row r="13967" spans="1:4" x14ac:dyDescent="0.2">
      <c r="A13967" t="s">
        <v>17338</v>
      </c>
      <c r="B13967">
        <v>0.59209100000000003</v>
      </c>
      <c r="C13967">
        <v>0.40790900000000002</v>
      </c>
      <c r="D13967">
        <v>0.59209100000000003</v>
      </c>
    </row>
    <row r="13968" spans="1:4" x14ac:dyDescent="0.2">
      <c r="A13968" t="s">
        <v>17339</v>
      </c>
      <c r="B13968">
        <v>0.62029400000000001</v>
      </c>
      <c r="C13968">
        <v>0.37970599999999999</v>
      </c>
      <c r="D13968">
        <v>0.62029400000000001</v>
      </c>
    </row>
    <row r="13969" spans="1:4" x14ac:dyDescent="0.2">
      <c r="A13969" t="s">
        <v>17340</v>
      </c>
      <c r="B13969">
        <v>0.648482</v>
      </c>
      <c r="C13969">
        <v>0.351518</v>
      </c>
      <c r="D13969">
        <v>0.648482</v>
      </c>
    </row>
    <row r="13970" spans="1:4" x14ac:dyDescent="0.2">
      <c r="A13970" t="s">
        <v>17341</v>
      </c>
      <c r="B13970">
        <v>0.67667699999999997</v>
      </c>
      <c r="C13970">
        <v>0.32332300000000003</v>
      </c>
      <c r="D13970">
        <v>0.67667699999999997</v>
      </c>
    </row>
    <row r="13971" spans="1:4" x14ac:dyDescent="0.2">
      <c r="A13971" t="s">
        <v>17342</v>
      </c>
      <c r="B13971">
        <v>0.70486899999999997</v>
      </c>
      <c r="C13971">
        <v>0.29513099999999998</v>
      </c>
      <c r="D13971">
        <v>0.70486899999999997</v>
      </c>
    </row>
    <row r="13972" spans="1:4" x14ac:dyDescent="0.2">
      <c r="A13972" t="s">
        <v>17343</v>
      </c>
      <c r="B13972">
        <v>0.333291</v>
      </c>
      <c r="C13972">
        <v>0.666709</v>
      </c>
      <c r="D13972">
        <v>0.333291</v>
      </c>
    </row>
    <row r="13973" spans="1:4" x14ac:dyDescent="0.2">
      <c r="A13973" t="s">
        <v>17344</v>
      </c>
      <c r="B13973">
        <v>0.35550999999999999</v>
      </c>
      <c r="C13973">
        <v>0.64449000000000001</v>
      </c>
      <c r="D13973">
        <v>0.35550999999999999</v>
      </c>
    </row>
    <row r="13974" spans="1:4" x14ac:dyDescent="0.2">
      <c r="A13974" t="s">
        <v>17345</v>
      </c>
      <c r="B13974">
        <v>0.37773400000000001</v>
      </c>
      <c r="C13974">
        <v>0.62226599999999999</v>
      </c>
      <c r="D13974">
        <v>0.37773400000000001</v>
      </c>
    </row>
    <row r="13975" spans="1:4" x14ac:dyDescent="0.2">
      <c r="A13975" t="s">
        <v>17346</v>
      </c>
      <c r="B13975">
        <v>0.39995000000000003</v>
      </c>
      <c r="C13975">
        <v>0.60004999999999997</v>
      </c>
      <c r="D13975">
        <v>0.39995000000000003</v>
      </c>
    </row>
    <row r="13976" spans="1:4" x14ac:dyDescent="0.2">
      <c r="A13976" t="s">
        <v>17347</v>
      </c>
      <c r="B13976">
        <v>0.42216999999999999</v>
      </c>
      <c r="C13976">
        <v>0.57782999999999995</v>
      </c>
      <c r="D13976">
        <v>0.42216999999999999</v>
      </c>
    </row>
    <row r="13977" spans="1:4" x14ac:dyDescent="0.2">
      <c r="A13977" t="s">
        <v>17348</v>
      </c>
      <c r="B13977">
        <v>0.44438800000000001</v>
      </c>
      <c r="C13977">
        <v>0.55561199999999999</v>
      </c>
      <c r="D13977">
        <v>0.44438800000000001</v>
      </c>
    </row>
    <row r="13978" spans="1:4" x14ac:dyDescent="0.2">
      <c r="A13978" t="s">
        <v>17349</v>
      </c>
      <c r="B13978">
        <v>0.466613</v>
      </c>
      <c r="C13978">
        <v>0.53338700000000006</v>
      </c>
      <c r="D13978">
        <v>0.466613</v>
      </c>
    </row>
    <row r="13979" spans="1:4" x14ac:dyDescent="0.2">
      <c r="A13979" t="s">
        <v>17350</v>
      </c>
      <c r="B13979">
        <v>0.48882599999999998</v>
      </c>
      <c r="C13979">
        <v>0.51117400000000002</v>
      </c>
      <c r="D13979">
        <v>0.48882599999999998</v>
      </c>
    </row>
    <row r="13980" spans="1:4" x14ac:dyDescent="0.2">
      <c r="A13980" t="s">
        <v>17351</v>
      </c>
      <c r="B13980">
        <v>0.511046</v>
      </c>
      <c r="C13980">
        <v>0.488954</v>
      </c>
      <c r="D13980">
        <v>0.511046</v>
      </c>
    </row>
    <row r="13981" spans="1:4" x14ac:dyDescent="0.2">
      <c r="A13981" t="s">
        <v>17352</v>
      </c>
      <c r="B13981">
        <v>0.53326499999999999</v>
      </c>
      <c r="C13981">
        <v>0.46673500000000001</v>
      </c>
      <c r="D13981">
        <v>0.53326499999999999</v>
      </c>
    </row>
    <row r="13982" spans="1:4" x14ac:dyDescent="0.2">
      <c r="A13982" t="s">
        <v>17353</v>
      </c>
      <c r="B13982">
        <v>0.55548399999999998</v>
      </c>
      <c r="C13982">
        <v>0.44451600000000002</v>
      </c>
      <c r="D13982">
        <v>0.55548399999999998</v>
      </c>
    </row>
    <row r="13983" spans="1:4" x14ac:dyDescent="0.2">
      <c r="A13983" t="s">
        <v>17354</v>
      </c>
      <c r="B13983">
        <v>0.28472900000000001</v>
      </c>
      <c r="C13983">
        <v>0.71527099999999999</v>
      </c>
      <c r="D13983">
        <v>0.28472900000000001</v>
      </c>
    </row>
    <row r="13984" spans="1:4" x14ac:dyDescent="0.2">
      <c r="A13984" t="s">
        <v>17355</v>
      </c>
      <c r="B13984">
        <v>0.30371999999999999</v>
      </c>
      <c r="C13984">
        <v>0.69628000000000001</v>
      </c>
      <c r="D13984">
        <v>0.30371999999999999</v>
      </c>
    </row>
    <row r="13985" spans="1:4" x14ac:dyDescent="0.2">
      <c r="A13985" t="s">
        <v>17356</v>
      </c>
      <c r="B13985">
        <v>0.32269500000000001</v>
      </c>
      <c r="C13985">
        <v>0.67730500000000005</v>
      </c>
      <c r="D13985">
        <v>0.32269500000000001</v>
      </c>
    </row>
    <row r="13986" spans="1:4" x14ac:dyDescent="0.2">
      <c r="A13986" t="s">
        <v>17357</v>
      </c>
      <c r="B13986">
        <v>0.34167799999999998</v>
      </c>
      <c r="C13986">
        <v>0.65832199999999996</v>
      </c>
      <c r="D13986">
        <v>0.34167799999999998</v>
      </c>
    </row>
    <row r="13987" spans="1:4" x14ac:dyDescent="0.2">
      <c r="A13987" t="s">
        <v>17358</v>
      </c>
      <c r="B13987">
        <v>0.36065999999999998</v>
      </c>
      <c r="C13987">
        <v>0.63934000000000002</v>
      </c>
      <c r="D13987">
        <v>0.36065999999999998</v>
      </c>
    </row>
    <row r="13988" spans="1:4" x14ac:dyDescent="0.2">
      <c r="A13988" t="s">
        <v>17359</v>
      </c>
      <c r="B13988">
        <v>0.37964799999999999</v>
      </c>
      <c r="C13988">
        <v>0.62035200000000001</v>
      </c>
      <c r="D13988">
        <v>0.37964799999999999</v>
      </c>
    </row>
    <row r="13989" spans="1:4" x14ac:dyDescent="0.2">
      <c r="A13989" t="s">
        <v>17360</v>
      </c>
      <c r="B13989">
        <v>0.39862399999999998</v>
      </c>
      <c r="C13989">
        <v>0.60137600000000002</v>
      </c>
      <c r="D13989">
        <v>0.39862399999999998</v>
      </c>
    </row>
    <row r="13990" spans="1:4" x14ac:dyDescent="0.2">
      <c r="A13990" t="s">
        <v>17361</v>
      </c>
      <c r="B13990">
        <v>0.41760799999999998</v>
      </c>
      <c r="C13990">
        <v>0.58239200000000002</v>
      </c>
      <c r="D13990">
        <v>0.41760799999999998</v>
      </c>
    </row>
    <row r="13991" spans="1:4" x14ac:dyDescent="0.2">
      <c r="A13991" t="s">
        <v>17362</v>
      </c>
      <c r="B13991">
        <v>0.43658999999999998</v>
      </c>
      <c r="C13991">
        <v>0.56340999999999997</v>
      </c>
      <c r="D13991">
        <v>0.43658999999999998</v>
      </c>
    </row>
    <row r="13992" spans="1:4" x14ac:dyDescent="0.2">
      <c r="A13992" t="s">
        <v>17363</v>
      </c>
      <c r="B13992">
        <v>0.455571</v>
      </c>
      <c r="C13992">
        <v>0.54442900000000005</v>
      </c>
      <c r="D13992">
        <v>0.455571</v>
      </c>
    </row>
    <row r="13993" spans="1:4" x14ac:dyDescent="0.2">
      <c r="A13993" t="s">
        <v>17364</v>
      </c>
      <c r="B13993">
        <v>0.474553</v>
      </c>
      <c r="C13993">
        <v>0.525447</v>
      </c>
      <c r="D13993">
        <v>0.474553</v>
      </c>
    </row>
    <row r="13994" spans="1:4" x14ac:dyDescent="0.2">
      <c r="A13994" t="s">
        <v>17365</v>
      </c>
      <c r="B13994">
        <v>0.38981700000000002</v>
      </c>
      <c r="C13994">
        <v>0.61018300000000003</v>
      </c>
      <c r="D13994">
        <v>0.38981700000000002</v>
      </c>
    </row>
    <row r="13995" spans="1:4" x14ac:dyDescent="0.2">
      <c r="A13995" t="s">
        <v>17366</v>
      </c>
      <c r="B13995">
        <v>0.41580499999999998</v>
      </c>
      <c r="C13995">
        <v>0.58419500000000002</v>
      </c>
      <c r="D13995">
        <v>0.41580499999999998</v>
      </c>
    </row>
    <row r="13996" spans="1:4" x14ac:dyDescent="0.2">
      <c r="A13996" t="s">
        <v>17367</v>
      </c>
      <c r="B13996">
        <v>0.44179000000000002</v>
      </c>
      <c r="C13996">
        <v>0.55820999999999998</v>
      </c>
      <c r="D13996">
        <v>0.44179000000000002</v>
      </c>
    </row>
    <row r="13997" spans="1:4" x14ac:dyDescent="0.2">
      <c r="A13997" t="s">
        <v>17368</v>
      </c>
      <c r="B13997">
        <v>0.467777</v>
      </c>
      <c r="C13997">
        <v>0.532223</v>
      </c>
      <c r="D13997">
        <v>0.467777</v>
      </c>
    </row>
    <row r="13998" spans="1:4" x14ac:dyDescent="0.2">
      <c r="A13998" t="s">
        <v>17369</v>
      </c>
      <c r="B13998">
        <v>0.49376500000000001</v>
      </c>
      <c r="C13998">
        <v>0.50623499999999999</v>
      </c>
      <c r="D13998">
        <v>0.49376500000000001</v>
      </c>
    </row>
    <row r="13999" spans="1:4" x14ac:dyDescent="0.2">
      <c r="A13999" t="s">
        <v>17370</v>
      </c>
      <c r="B13999">
        <v>0.51975300000000002</v>
      </c>
      <c r="C13999">
        <v>0.48024699999999998</v>
      </c>
      <c r="D13999">
        <v>0.51975300000000002</v>
      </c>
    </row>
    <row r="14000" spans="1:4" x14ac:dyDescent="0.2">
      <c r="A14000" t="s">
        <v>17371</v>
      </c>
      <c r="B14000">
        <v>0.54573799999999995</v>
      </c>
      <c r="C14000">
        <v>0.454262</v>
      </c>
      <c r="D14000">
        <v>0.54573799999999995</v>
      </c>
    </row>
    <row r="14001" spans="1:4" x14ac:dyDescent="0.2">
      <c r="A14001" t="s">
        <v>17372</v>
      </c>
      <c r="B14001">
        <v>0.57172699999999999</v>
      </c>
      <c r="C14001">
        <v>0.42827300000000001</v>
      </c>
      <c r="D14001">
        <v>0.57172699999999999</v>
      </c>
    </row>
    <row r="14002" spans="1:4" x14ac:dyDescent="0.2">
      <c r="A14002" t="s">
        <v>17373</v>
      </c>
      <c r="B14002">
        <v>0.59771399999999997</v>
      </c>
      <c r="C14002">
        <v>0.40228599999999998</v>
      </c>
      <c r="D14002">
        <v>0.59771399999999997</v>
      </c>
    </row>
    <row r="14003" spans="1:4" x14ac:dyDescent="0.2">
      <c r="A14003" t="s">
        <v>17374</v>
      </c>
      <c r="B14003">
        <v>0.62370400000000004</v>
      </c>
      <c r="C14003">
        <v>0.37629600000000002</v>
      </c>
      <c r="D14003">
        <v>0.62370400000000004</v>
      </c>
    </row>
    <row r="14004" spans="1:4" x14ac:dyDescent="0.2">
      <c r="A14004" t="s">
        <v>17375</v>
      </c>
      <c r="B14004">
        <v>0.64969100000000002</v>
      </c>
      <c r="C14004">
        <v>0.35030899999999998</v>
      </c>
      <c r="D14004">
        <v>0.64969100000000002</v>
      </c>
    </row>
    <row r="14005" spans="1:4" x14ac:dyDescent="0.2">
      <c r="A14005" t="s">
        <v>17376</v>
      </c>
      <c r="B14005">
        <v>0.38753700000000002</v>
      </c>
      <c r="C14005">
        <v>0.61246299999999998</v>
      </c>
      <c r="D14005">
        <v>0.38753700000000002</v>
      </c>
    </row>
    <row r="14006" spans="1:4" x14ac:dyDescent="0.2">
      <c r="A14006" t="s">
        <v>17377</v>
      </c>
      <c r="B14006">
        <v>0.41337400000000002</v>
      </c>
      <c r="C14006">
        <v>0.58662599999999998</v>
      </c>
      <c r="D14006">
        <v>0.41337400000000002</v>
      </c>
    </row>
    <row r="14007" spans="1:4" x14ac:dyDescent="0.2">
      <c r="A14007" t="s">
        <v>17378</v>
      </c>
      <c r="B14007">
        <v>0.43920700000000001</v>
      </c>
      <c r="C14007">
        <v>0.56079299999999999</v>
      </c>
      <c r="D14007">
        <v>0.43920700000000001</v>
      </c>
    </row>
    <row r="14008" spans="1:4" x14ac:dyDescent="0.2">
      <c r="A14008" t="s">
        <v>17379</v>
      </c>
      <c r="B14008">
        <v>0.46504099999999998</v>
      </c>
      <c r="C14008">
        <v>0.53495899999999996</v>
      </c>
      <c r="D14008">
        <v>0.46504099999999998</v>
      </c>
    </row>
    <row r="14009" spans="1:4" x14ac:dyDescent="0.2">
      <c r="A14009" t="s">
        <v>17380</v>
      </c>
      <c r="B14009">
        <v>0.49087799999999998</v>
      </c>
      <c r="C14009">
        <v>0.50912199999999996</v>
      </c>
      <c r="D14009">
        <v>0.49087799999999998</v>
      </c>
    </row>
    <row r="14010" spans="1:4" x14ac:dyDescent="0.2">
      <c r="A14010" t="s">
        <v>17381</v>
      </c>
      <c r="B14010">
        <v>0.51671400000000001</v>
      </c>
      <c r="C14010">
        <v>0.48328599999999999</v>
      </c>
      <c r="D14010">
        <v>0.51671400000000001</v>
      </c>
    </row>
    <row r="14011" spans="1:4" x14ac:dyDescent="0.2">
      <c r="A14011" t="s">
        <v>17382</v>
      </c>
      <c r="B14011">
        <v>0.54254999999999998</v>
      </c>
      <c r="C14011">
        <v>0.45745000000000002</v>
      </c>
      <c r="D14011">
        <v>0.54254999999999998</v>
      </c>
    </row>
    <row r="14012" spans="1:4" x14ac:dyDescent="0.2">
      <c r="A14012" t="s">
        <v>17383</v>
      </c>
      <c r="B14012">
        <v>0.56838500000000003</v>
      </c>
      <c r="C14012">
        <v>0.43161500000000003</v>
      </c>
      <c r="D14012">
        <v>0.56838500000000003</v>
      </c>
    </row>
    <row r="14013" spans="1:4" x14ac:dyDescent="0.2">
      <c r="A14013" t="s">
        <v>17384</v>
      </c>
      <c r="B14013">
        <v>0.59421900000000005</v>
      </c>
      <c r="C14013">
        <v>0.405781</v>
      </c>
      <c r="D14013">
        <v>0.59421900000000005</v>
      </c>
    </row>
    <row r="14014" spans="1:4" x14ac:dyDescent="0.2">
      <c r="A14014" t="s">
        <v>17385</v>
      </c>
      <c r="B14014">
        <v>0.62005699999999997</v>
      </c>
      <c r="C14014">
        <v>0.37994299999999998</v>
      </c>
      <c r="D14014">
        <v>0.62005699999999997</v>
      </c>
    </row>
    <row r="14015" spans="1:4" x14ac:dyDescent="0.2">
      <c r="A14015" t="s">
        <v>17386</v>
      </c>
      <c r="B14015">
        <v>0.64589300000000005</v>
      </c>
      <c r="C14015">
        <v>0.35410700000000001</v>
      </c>
      <c r="D14015">
        <v>0.64589300000000005</v>
      </c>
    </row>
    <row r="14016" spans="1:4" x14ac:dyDescent="0.2">
      <c r="A14016" t="s">
        <v>17387</v>
      </c>
      <c r="B14016">
        <v>0.35461900000000002</v>
      </c>
      <c r="C14016">
        <v>0.64538099999999998</v>
      </c>
      <c r="D14016">
        <v>0.35461900000000002</v>
      </c>
    </row>
    <row r="14017" spans="1:4" x14ac:dyDescent="0.2">
      <c r="A14017" t="s">
        <v>17388</v>
      </c>
      <c r="B14017">
        <v>0.37825999999999999</v>
      </c>
      <c r="C14017">
        <v>0.62173999999999996</v>
      </c>
      <c r="D14017">
        <v>0.37825999999999999</v>
      </c>
    </row>
    <row r="14018" spans="1:4" x14ac:dyDescent="0.2">
      <c r="A14018" t="s">
        <v>17389</v>
      </c>
      <c r="B14018">
        <v>0.40190399999999998</v>
      </c>
      <c r="C14018">
        <v>0.59809599999999996</v>
      </c>
      <c r="D14018">
        <v>0.40190399999999998</v>
      </c>
    </row>
    <row r="14019" spans="1:4" x14ac:dyDescent="0.2">
      <c r="A14019" t="s">
        <v>17390</v>
      </c>
      <c r="B14019">
        <v>0.42554500000000001</v>
      </c>
      <c r="C14019">
        <v>0.57445500000000005</v>
      </c>
      <c r="D14019">
        <v>0.42554500000000001</v>
      </c>
    </row>
    <row r="14020" spans="1:4" x14ac:dyDescent="0.2">
      <c r="A14020" t="s">
        <v>17391</v>
      </c>
      <c r="B14020">
        <v>0.44918400000000003</v>
      </c>
      <c r="C14020">
        <v>0.55081599999999997</v>
      </c>
      <c r="D14020">
        <v>0.44918400000000003</v>
      </c>
    </row>
    <row r="14021" spans="1:4" x14ac:dyDescent="0.2">
      <c r="A14021" t="s">
        <v>17392</v>
      </c>
      <c r="B14021">
        <v>0.47282299999999999</v>
      </c>
      <c r="C14021">
        <v>0.52717700000000001</v>
      </c>
      <c r="D14021">
        <v>0.47282299999999999</v>
      </c>
    </row>
    <row r="14022" spans="1:4" x14ac:dyDescent="0.2">
      <c r="A14022" t="s">
        <v>17393</v>
      </c>
      <c r="B14022">
        <v>0.49646400000000002</v>
      </c>
      <c r="C14022">
        <v>0.50353599999999998</v>
      </c>
      <c r="D14022">
        <v>0.49646400000000002</v>
      </c>
    </row>
    <row r="14023" spans="1:4" x14ac:dyDescent="0.2">
      <c r="A14023" t="s">
        <v>17394</v>
      </c>
      <c r="B14023">
        <v>0.52010500000000004</v>
      </c>
      <c r="C14023">
        <v>0.47989500000000002</v>
      </c>
      <c r="D14023">
        <v>0.52010500000000004</v>
      </c>
    </row>
    <row r="14024" spans="1:4" x14ac:dyDescent="0.2">
      <c r="A14024" t="s">
        <v>17395</v>
      </c>
      <c r="B14024">
        <v>0.54374199999999995</v>
      </c>
      <c r="C14024">
        <v>0.456258</v>
      </c>
      <c r="D14024">
        <v>0.54374199999999995</v>
      </c>
    </row>
    <row r="14025" spans="1:4" x14ac:dyDescent="0.2">
      <c r="A14025" t="s">
        <v>17396</v>
      </c>
      <c r="B14025">
        <v>0.56738999999999995</v>
      </c>
      <c r="C14025">
        <v>0.43260999999999999</v>
      </c>
      <c r="D14025">
        <v>0.56738999999999995</v>
      </c>
    </row>
    <row r="14026" spans="1:4" x14ac:dyDescent="0.2">
      <c r="A14026" t="s">
        <v>17397</v>
      </c>
      <c r="B14026">
        <v>0.59102900000000003</v>
      </c>
      <c r="C14026">
        <v>0.40897099999999997</v>
      </c>
      <c r="D14026">
        <v>0.59102900000000003</v>
      </c>
    </row>
    <row r="14027" spans="1:4" x14ac:dyDescent="0.2">
      <c r="A14027" t="s">
        <v>17398</v>
      </c>
    </row>
    <row r="14028" spans="1:4" x14ac:dyDescent="0.2">
      <c r="A14028" t="s">
        <v>17399</v>
      </c>
    </row>
    <row r="14029" spans="1:4" x14ac:dyDescent="0.2">
      <c r="A14029" t="s">
        <v>17400</v>
      </c>
    </row>
    <row r="14030" spans="1:4" x14ac:dyDescent="0.2">
      <c r="A14030" t="s">
        <v>17401</v>
      </c>
    </row>
    <row r="14031" spans="1:4" x14ac:dyDescent="0.2">
      <c r="A14031" t="s">
        <v>17402</v>
      </c>
    </row>
    <row r="14032" spans="1:4" x14ac:dyDescent="0.2">
      <c r="A14032" t="s">
        <v>17403</v>
      </c>
    </row>
    <row r="14033" spans="1:1" x14ac:dyDescent="0.2">
      <c r="A14033" t="s">
        <v>17404</v>
      </c>
    </row>
    <row r="14034" spans="1:1" x14ac:dyDescent="0.2">
      <c r="A14034" t="s">
        <v>17405</v>
      </c>
    </row>
    <row r="14035" spans="1:1" x14ac:dyDescent="0.2">
      <c r="A14035" t="s">
        <v>17406</v>
      </c>
    </row>
    <row r="14036" spans="1:1" x14ac:dyDescent="0.2">
      <c r="A14036" t="s">
        <v>17407</v>
      </c>
    </row>
    <row r="14037" spans="1:1" x14ac:dyDescent="0.2">
      <c r="A14037" t="s">
        <v>17408</v>
      </c>
    </row>
    <row r="14038" spans="1:1" x14ac:dyDescent="0.2">
      <c r="A14038" t="s">
        <v>17409</v>
      </c>
    </row>
    <row r="14039" spans="1:1" x14ac:dyDescent="0.2">
      <c r="A14039" t="s">
        <v>17410</v>
      </c>
    </row>
    <row r="14040" spans="1:1" x14ac:dyDescent="0.2">
      <c r="A14040" t="s">
        <v>17411</v>
      </c>
    </row>
    <row r="14041" spans="1:1" x14ac:dyDescent="0.2">
      <c r="A14041" t="s">
        <v>17412</v>
      </c>
    </row>
    <row r="14042" spans="1:1" x14ac:dyDescent="0.2">
      <c r="A14042" t="s">
        <v>17413</v>
      </c>
    </row>
    <row r="14043" spans="1:1" x14ac:dyDescent="0.2">
      <c r="A14043" t="s">
        <v>17414</v>
      </c>
    </row>
    <row r="14044" spans="1:1" x14ac:dyDescent="0.2">
      <c r="A14044" t="s">
        <v>17415</v>
      </c>
    </row>
    <row r="14045" spans="1:1" x14ac:dyDescent="0.2">
      <c r="A14045" t="s">
        <v>17416</v>
      </c>
    </row>
    <row r="14046" spans="1:1" x14ac:dyDescent="0.2">
      <c r="A14046" t="s">
        <v>17417</v>
      </c>
    </row>
    <row r="14047" spans="1:1" x14ac:dyDescent="0.2">
      <c r="A14047" t="s">
        <v>17418</v>
      </c>
    </row>
    <row r="14048" spans="1:1" x14ac:dyDescent="0.2">
      <c r="A14048" t="s">
        <v>17419</v>
      </c>
    </row>
    <row r="14049" spans="1:1" x14ac:dyDescent="0.2">
      <c r="A14049" t="s">
        <v>17420</v>
      </c>
    </row>
    <row r="14050" spans="1:1" x14ac:dyDescent="0.2">
      <c r="A14050" t="s">
        <v>17421</v>
      </c>
    </row>
    <row r="14051" spans="1:1" x14ac:dyDescent="0.2">
      <c r="A14051" t="s">
        <v>17422</v>
      </c>
    </row>
    <row r="14052" spans="1:1" x14ac:dyDescent="0.2">
      <c r="A14052" t="s">
        <v>17423</v>
      </c>
    </row>
    <row r="14053" spans="1:1" x14ac:dyDescent="0.2">
      <c r="A14053" t="s">
        <v>17424</v>
      </c>
    </row>
    <row r="14054" spans="1:1" x14ac:dyDescent="0.2">
      <c r="A14054" t="s">
        <v>17425</v>
      </c>
    </row>
    <row r="14055" spans="1:1" x14ac:dyDescent="0.2">
      <c r="A14055" t="s">
        <v>17426</v>
      </c>
    </row>
    <row r="14056" spans="1:1" x14ac:dyDescent="0.2">
      <c r="A14056" t="s">
        <v>17427</v>
      </c>
    </row>
    <row r="14057" spans="1:1" x14ac:dyDescent="0.2">
      <c r="A14057" t="s">
        <v>17428</v>
      </c>
    </row>
    <row r="14058" spans="1:1" x14ac:dyDescent="0.2">
      <c r="A14058" t="s">
        <v>17429</v>
      </c>
    </row>
    <row r="14059" spans="1:1" x14ac:dyDescent="0.2">
      <c r="A14059" t="s">
        <v>17430</v>
      </c>
    </row>
    <row r="14060" spans="1:1" x14ac:dyDescent="0.2">
      <c r="A14060" t="s">
        <v>17431</v>
      </c>
    </row>
    <row r="14061" spans="1:1" x14ac:dyDescent="0.2">
      <c r="A14061" t="s">
        <v>17432</v>
      </c>
    </row>
    <row r="14062" spans="1:1" x14ac:dyDescent="0.2">
      <c r="A14062" t="s">
        <v>17433</v>
      </c>
    </row>
    <row r="14063" spans="1:1" x14ac:dyDescent="0.2">
      <c r="A14063" t="s">
        <v>17434</v>
      </c>
    </row>
    <row r="14064" spans="1:1" x14ac:dyDescent="0.2">
      <c r="A14064" t="s">
        <v>17435</v>
      </c>
    </row>
    <row r="14065" spans="1:1" x14ac:dyDescent="0.2">
      <c r="A14065" t="s">
        <v>17436</v>
      </c>
    </row>
    <row r="14066" spans="1:1" x14ac:dyDescent="0.2">
      <c r="A14066" t="s">
        <v>17437</v>
      </c>
    </row>
    <row r="14067" spans="1:1" x14ac:dyDescent="0.2">
      <c r="A14067" t="s">
        <v>17438</v>
      </c>
    </row>
    <row r="14068" spans="1:1" x14ac:dyDescent="0.2">
      <c r="A14068" t="s">
        <v>17439</v>
      </c>
    </row>
    <row r="14069" spans="1:1" x14ac:dyDescent="0.2">
      <c r="A14069" t="s">
        <v>17440</v>
      </c>
    </row>
    <row r="14070" spans="1:1" x14ac:dyDescent="0.2">
      <c r="A14070" t="s">
        <v>17441</v>
      </c>
    </row>
    <row r="14071" spans="1:1" x14ac:dyDescent="0.2">
      <c r="A14071" t="s">
        <v>17442</v>
      </c>
    </row>
    <row r="14072" spans="1:1" x14ac:dyDescent="0.2">
      <c r="A14072" t="s">
        <v>17443</v>
      </c>
    </row>
    <row r="14073" spans="1:1" x14ac:dyDescent="0.2">
      <c r="A14073" t="s">
        <v>17444</v>
      </c>
    </row>
    <row r="14074" spans="1:1" x14ac:dyDescent="0.2">
      <c r="A14074" t="s">
        <v>17445</v>
      </c>
    </row>
    <row r="14075" spans="1:1" x14ac:dyDescent="0.2">
      <c r="A14075" t="s">
        <v>17446</v>
      </c>
    </row>
    <row r="14076" spans="1:1" x14ac:dyDescent="0.2">
      <c r="A14076" t="s">
        <v>17447</v>
      </c>
    </row>
    <row r="14077" spans="1:1" x14ac:dyDescent="0.2">
      <c r="A14077" t="s">
        <v>17448</v>
      </c>
    </row>
    <row r="14078" spans="1:1" x14ac:dyDescent="0.2">
      <c r="A14078" t="s">
        <v>17449</v>
      </c>
    </row>
    <row r="14079" spans="1:1" x14ac:dyDescent="0.2">
      <c r="A14079" t="s">
        <v>17450</v>
      </c>
    </row>
    <row r="14080" spans="1:1" x14ac:dyDescent="0.2">
      <c r="A14080" t="s">
        <v>17451</v>
      </c>
    </row>
    <row r="14081" spans="1:1" x14ac:dyDescent="0.2">
      <c r="A14081" t="s">
        <v>17452</v>
      </c>
    </row>
    <row r="14082" spans="1:1" x14ac:dyDescent="0.2">
      <c r="A14082" t="s">
        <v>17453</v>
      </c>
    </row>
    <row r="14083" spans="1:1" x14ac:dyDescent="0.2">
      <c r="A14083" t="s">
        <v>17454</v>
      </c>
    </row>
    <row r="14084" spans="1:1" x14ac:dyDescent="0.2">
      <c r="A14084" t="s">
        <v>17455</v>
      </c>
    </row>
    <row r="14085" spans="1:1" x14ac:dyDescent="0.2">
      <c r="A14085" t="s">
        <v>17456</v>
      </c>
    </row>
    <row r="14086" spans="1:1" x14ac:dyDescent="0.2">
      <c r="A14086" t="s">
        <v>17457</v>
      </c>
    </row>
    <row r="14087" spans="1:1" x14ac:dyDescent="0.2">
      <c r="A14087" t="s">
        <v>17458</v>
      </c>
    </row>
    <row r="14088" spans="1:1" x14ac:dyDescent="0.2">
      <c r="A14088" t="s">
        <v>17459</v>
      </c>
    </row>
    <row r="14089" spans="1:1" x14ac:dyDescent="0.2">
      <c r="A14089" t="s">
        <v>17460</v>
      </c>
    </row>
    <row r="14090" spans="1:1" x14ac:dyDescent="0.2">
      <c r="A14090" t="s">
        <v>17461</v>
      </c>
    </row>
    <row r="14091" spans="1:1" x14ac:dyDescent="0.2">
      <c r="A14091" t="s">
        <v>17462</v>
      </c>
    </row>
    <row r="14092" spans="1:1" x14ac:dyDescent="0.2">
      <c r="A14092" t="s">
        <v>17463</v>
      </c>
    </row>
    <row r="14093" spans="1:1" x14ac:dyDescent="0.2">
      <c r="A14093" t="s">
        <v>17464</v>
      </c>
    </row>
    <row r="14094" spans="1:1" x14ac:dyDescent="0.2">
      <c r="A14094" t="s">
        <v>17465</v>
      </c>
    </row>
    <row r="14095" spans="1:1" x14ac:dyDescent="0.2">
      <c r="A14095" t="s">
        <v>17466</v>
      </c>
    </row>
    <row r="14096" spans="1:1" x14ac:dyDescent="0.2">
      <c r="A14096" t="s">
        <v>17467</v>
      </c>
    </row>
    <row r="14097" spans="1:1" x14ac:dyDescent="0.2">
      <c r="A14097" t="s">
        <v>17468</v>
      </c>
    </row>
    <row r="14098" spans="1:1" x14ac:dyDescent="0.2">
      <c r="A14098" t="s">
        <v>17469</v>
      </c>
    </row>
    <row r="14099" spans="1:1" x14ac:dyDescent="0.2">
      <c r="A14099" t="s">
        <v>17470</v>
      </c>
    </row>
    <row r="14100" spans="1:1" x14ac:dyDescent="0.2">
      <c r="A14100" t="s">
        <v>17471</v>
      </c>
    </row>
    <row r="14101" spans="1:1" x14ac:dyDescent="0.2">
      <c r="A14101" t="s">
        <v>17472</v>
      </c>
    </row>
    <row r="14102" spans="1:1" x14ac:dyDescent="0.2">
      <c r="A14102" t="s">
        <v>17473</v>
      </c>
    </row>
    <row r="14103" spans="1:1" x14ac:dyDescent="0.2">
      <c r="A14103" t="s">
        <v>17474</v>
      </c>
    </row>
    <row r="14104" spans="1:1" x14ac:dyDescent="0.2">
      <c r="A14104" t="s">
        <v>17475</v>
      </c>
    </row>
    <row r="14105" spans="1:1" x14ac:dyDescent="0.2">
      <c r="A14105" t="s">
        <v>17476</v>
      </c>
    </row>
    <row r="14106" spans="1:1" x14ac:dyDescent="0.2">
      <c r="A14106" t="s">
        <v>17477</v>
      </c>
    </row>
    <row r="14107" spans="1:1" x14ac:dyDescent="0.2">
      <c r="A14107" t="s">
        <v>17478</v>
      </c>
    </row>
    <row r="14108" spans="1:1" x14ac:dyDescent="0.2">
      <c r="A14108" t="s">
        <v>17479</v>
      </c>
    </row>
    <row r="14109" spans="1:1" x14ac:dyDescent="0.2">
      <c r="A14109" t="s">
        <v>17480</v>
      </c>
    </row>
    <row r="14110" spans="1:1" x14ac:dyDescent="0.2">
      <c r="A14110" t="s">
        <v>17481</v>
      </c>
    </row>
    <row r="14111" spans="1:1" x14ac:dyDescent="0.2">
      <c r="A14111" t="s">
        <v>17482</v>
      </c>
    </row>
    <row r="14112" spans="1:1" x14ac:dyDescent="0.2">
      <c r="A14112" t="s">
        <v>17483</v>
      </c>
    </row>
    <row r="14113" spans="1:1" x14ac:dyDescent="0.2">
      <c r="A14113" t="s">
        <v>17484</v>
      </c>
    </row>
    <row r="14114" spans="1:1" x14ac:dyDescent="0.2">
      <c r="A14114" t="s">
        <v>17485</v>
      </c>
    </row>
    <row r="14115" spans="1:1" x14ac:dyDescent="0.2">
      <c r="A14115" t="s">
        <v>17486</v>
      </c>
    </row>
    <row r="14116" spans="1:1" x14ac:dyDescent="0.2">
      <c r="A14116" t="s">
        <v>17487</v>
      </c>
    </row>
    <row r="14117" spans="1:1" x14ac:dyDescent="0.2">
      <c r="A14117" t="s">
        <v>17488</v>
      </c>
    </row>
    <row r="14118" spans="1:1" x14ac:dyDescent="0.2">
      <c r="A14118" t="s">
        <v>17489</v>
      </c>
    </row>
    <row r="14119" spans="1:1" x14ac:dyDescent="0.2">
      <c r="A14119" t="s">
        <v>17490</v>
      </c>
    </row>
    <row r="14120" spans="1:1" x14ac:dyDescent="0.2">
      <c r="A14120" t="s">
        <v>17491</v>
      </c>
    </row>
    <row r="14121" spans="1:1" x14ac:dyDescent="0.2">
      <c r="A14121" t="s">
        <v>17492</v>
      </c>
    </row>
    <row r="14122" spans="1:1" x14ac:dyDescent="0.2">
      <c r="A14122" t="s">
        <v>17493</v>
      </c>
    </row>
    <row r="14123" spans="1:1" x14ac:dyDescent="0.2">
      <c r="A14123" t="s">
        <v>17494</v>
      </c>
    </row>
    <row r="14124" spans="1:1" x14ac:dyDescent="0.2">
      <c r="A14124" t="s">
        <v>17495</v>
      </c>
    </row>
    <row r="14125" spans="1:1" x14ac:dyDescent="0.2">
      <c r="A14125" t="s">
        <v>17496</v>
      </c>
    </row>
    <row r="14126" spans="1:1" x14ac:dyDescent="0.2">
      <c r="A14126" t="s">
        <v>17497</v>
      </c>
    </row>
    <row r="14127" spans="1:1" x14ac:dyDescent="0.2">
      <c r="A14127" t="s">
        <v>17498</v>
      </c>
    </row>
    <row r="14128" spans="1:1" x14ac:dyDescent="0.2">
      <c r="A14128" t="s">
        <v>17499</v>
      </c>
    </row>
    <row r="14129" spans="1:1" x14ac:dyDescent="0.2">
      <c r="A14129" t="s">
        <v>17500</v>
      </c>
    </row>
    <row r="14130" spans="1:1" x14ac:dyDescent="0.2">
      <c r="A14130" t="s">
        <v>17501</v>
      </c>
    </row>
    <row r="14131" spans="1:1" x14ac:dyDescent="0.2">
      <c r="A14131" t="s">
        <v>17502</v>
      </c>
    </row>
    <row r="14132" spans="1:1" x14ac:dyDescent="0.2">
      <c r="A14132" t="s">
        <v>17503</v>
      </c>
    </row>
    <row r="14133" spans="1:1" x14ac:dyDescent="0.2">
      <c r="A14133" t="s">
        <v>17504</v>
      </c>
    </row>
    <row r="14134" spans="1:1" x14ac:dyDescent="0.2">
      <c r="A14134" t="s">
        <v>17505</v>
      </c>
    </row>
    <row r="14135" spans="1:1" x14ac:dyDescent="0.2">
      <c r="A14135" t="s">
        <v>17506</v>
      </c>
    </row>
    <row r="14136" spans="1:1" x14ac:dyDescent="0.2">
      <c r="A14136" t="s">
        <v>17507</v>
      </c>
    </row>
    <row r="14137" spans="1:1" x14ac:dyDescent="0.2">
      <c r="A14137" t="s">
        <v>17508</v>
      </c>
    </row>
    <row r="14138" spans="1:1" x14ac:dyDescent="0.2">
      <c r="A14138" t="s">
        <v>17509</v>
      </c>
    </row>
    <row r="14139" spans="1:1" x14ac:dyDescent="0.2">
      <c r="A14139" t="s">
        <v>17510</v>
      </c>
    </row>
    <row r="14140" spans="1:1" x14ac:dyDescent="0.2">
      <c r="A14140" t="s">
        <v>17511</v>
      </c>
    </row>
    <row r="14141" spans="1:1" x14ac:dyDescent="0.2">
      <c r="A14141" t="s">
        <v>17512</v>
      </c>
    </row>
    <row r="14142" spans="1:1" x14ac:dyDescent="0.2">
      <c r="A14142" t="s">
        <v>17513</v>
      </c>
    </row>
    <row r="14143" spans="1:1" x14ac:dyDescent="0.2">
      <c r="A14143" t="s">
        <v>17514</v>
      </c>
    </row>
    <row r="14144" spans="1:1" x14ac:dyDescent="0.2">
      <c r="A14144" t="s">
        <v>17515</v>
      </c>
    </row>
    <row r="14145" spans="1:1" x14ac:dyDescent="0.2">
      <c r="A14145" t="s">
        <v>17516</v>
      </c>
    </row>
    <row r="14146" spans="1:1" x14ac:dyDescent="0.2">
      <c r="A14146" t="s">
        <v>17517</v>
      </c>
    </row>
    <row r="14147" spans="1:1" x14ac:dyDescent="0.2">
      <c r="A14147" t="s">
        <v>17518</v>
      </c>
    </row>
    <row r="14148" spans="1:1" x14ac:dyDescent="0.2">
      <c r="A14148" t="s">
        <v>17519</v>
      </c>
    </row>
    <row r="14149" spans="1:1" x14ac:dyDescent="0.2">
      <c r="A14149" t="s">
        <v>17520</v>
      </c>
    </row>
    <row r="14150" spans="1:1" x14ac:dyDescent="0.2">
      <c r="A14150" t="s">
        <v>17521</v>
      </c>
    </row>
    <row r="14151" spans="1:1" x14ac:dyDescent="0.2">
      <c r="A14151" t="s">
        <v>17522</v>
      </c>
    </row>
    <row r="14152" spans="1:1" x14ac:dyDescent="0.2">
      <c r="A14152" t="s">
        <v>17523</v>
      </c>
    </row>
    <row r="14153" spans="1:1" x14ac:dyDescent="0.2">
      <c r="A14153" t="s">
        <v>17524</v>
      </c>
    </row>
    <row r="14154" spans="1:1" x14ac:dyDescent="0.2">
      <c r="A14154" t="s">
        <v>17525</v>
      </c>
    </row>
    <row r="14155" spans="1:1" x14ac:dyDescent="0.2">
      <c r="A14155" t="s">
        <v>17526</v>
      </c>
    </row>
    <row r="14156" spans="1:1" x14ac:dyDescent="0.2">
      <c r="A14156" t="s">
        <v>17527</v>
      </c>
    </row>
    <row r="14157" spans="1:1" x14ac:dyDescent="0.2">
      <c r="A14157" t="s">
        <v>17528</v>
      </c>
    </row>
    <row r="14158" spans="1:1" x14ac:dyDescent="0.2">
      <c r="A14158" t="s">
        <v>17529</v>
      </c>
    </row>
    <row r="14159" spans="1:1" x14ac:dyDescent="0.2">
      <c r="A14159" t="s">
        <v>17530</v>
      </c>
    </row>
    <row r="14160" spans="1:1" x14ac:dyDescent="0.2">
      <c r="A14160" t="s">
        <v>17531</v>
      </c>
    </row>
    <row r="14161" spans="1:1" x14ac:dyDescent="0.2">
      <c r="A14161" t="s">
        <v>17532</v>
      </c>
    </row>
    <row r="14162" spans="1:1" x14ac:dyDescent="0.2">
      <c r="A14162" t="s">
        <v>17533</v>
      </c>
    </row>
    <row r="14163" spans="1:1" x14ac:dyDescent="0.2">
      <c r="A14163" t="s">
        <v>17534</v>
      </c>
    </row>
    <row r="14164" spans="1:1" x14ac:dyDescent="0.2">
      <c r="A14164" t="s">
        <v>17535</v>
      </c>
    </row>
    <row r="14165" spans="1:1" x14ac:dyDescent="0.2">
      <c r="A14165" t="s">
        <v>17536</v>
      </c>
    </row>
    <row r="14166" spans="1:1" x14ac:dyDescent="0.2">
      <c r="A14166" t="s">
        <v>17537</v>
      </c>
    </row>
    <row r="14167" spans="1:1" x14ac:dyDescent="0.2">
      <c r="A14167" t="s">
        <v>17538</v>
      </c>
    </row>
    <row r="14168" spans="1:1" x14ac:dyDescent="0.2">
      <c r="A14168" t="s">
        <v>17539</v>
      </c>
    </row>
    <row r="14169" spans="1:1" x14ac:dyDescent="0.2">
      <c r="A14169" t="s">
        <v>17540</v>
      </c>
    </row>
    <row r="14170" spans="1:1" x14ac:dyDescent="0.2">
      <c r="A14170" t="s">
        <v>17541</v>
      </c>
    </row>
    <row r="14171" spans="1:1" x14ac:dyDescent="0.2">
      <c r="A14171" t="s">
        <v>17542</v>
      </c>
    </row>
    <row r="14172" spans="1:1" x14ac:dyDescent="0.2">
      <c r="A14172" t="s">
        <v>17543</v>
      </c>
    </row>
    <row r="14173" spans="1:1" x14ac:dyDescent="0.2">
      <c r="A14173" t="s">
        <v>17544</v>
      </c>
    </row>
    <row r="14174" spans="1:1" x14ac:dyDescent="0.2">
      <c r="A14174" t="s">
        <v>17545</v>
      </c>
    </row>
    <row r="14175" spans="1:1" x14ac:dyDescent="0.2">
      <c r="A14175" t="s">
        <v>17546</v>
      </c>
    </row>
    <row r="14176" spans="1:1" x14ac:dyDescent="0.2">
      <c r="A14176" t="s">
        <v>17547</v>
      </c>
    </row>
    <row r="14177" spans="1:1" x14ac:dyDescent="0.2">
      <c r="A14177" t="s">
        <v>17548</v>
      </c>
    </row>
    <row r="14178" spans="1:1" x14ac:dyDescent="0.2">
      <c r="A14178" t="s">
        <v>17549</v>
      </c>
    </row>
    <row r="14179" spans="1:1" x14ac:dyDescent="0.2">
      <c r="A14179" t="s">
        <v>17550</v>
      </c>
    </row>
    <row r="14180" spans="1:1" x14ac:dyDescent="0.2">
      <c r="A14180" t="s">
        <v>17551</v>
      </c>
    </row>
    <row r="14181" spans="1:1" x14ac:dyDescent="0.2">
      <c r="A14181" t="s">
        <v>17552</v>
      </c>
    </row>
    <row r="14182" spans="1:1" x14ac:dyDescent="0.2">
      <c r="A14182" t="s">
        <v>17553</v>
      </c>
    </row>
    <row r="14183" spans="1:1" x14ac:dyDescent="0.2">
      <c r="A14183" t="s">
        <v>17554</v>
      </c>
    </row>
    <row r="14184" spans="1:1" x14ac:dyDescent="0.2">
      <c r="A14184" t="s">
        <v>17555</v>
      </c>
    </row>
    <row r="14185" spans="1:1" x14ac:dyDescent="0.2">
      <c r="A14185" t="s">
        <v>17556</v>
      </c>
    </row>
    <row r="14186" spans="1:1" x14ac:dyDescent="0.2">
      <c r="A14186" t="s">
        <v>17557</v>
      </c>
    </row>
    <row r="14187" spans="1:1" x14ac:dyDescent="0.2">
      <c r="A14187" t="s">
        <v>17558</v>
      </c>
    </row>
    <row r="14188" spans="1:1" x14ac:dyDescent="0.2">
      <c r="A14188" t="s">
        <v>17559</v>
      </c>
    </row>
    <row r="14189" spans="1:1" x14ac:dyDescent="0.2">
      <c r="A14189" t="s">
        <v>17560</v>
      </c>
    </row>
    <row r="14190" spans="1:1" x14ac:dyDescent="0.2">
      <c r="A14190" t="s">
        <v>17561</v>
      </c>
    </row>
    <row r="14191" spans="1:1" x14ac:dyDescent="0.2">
      <c r="A14191" t="s">
        <v>17562</v>
      </c>
    </row>
    <row r="14192" spans="1:1" x14ac:dyDescent="0.2">
      <c r="A14192" t="s">
        <v>17563</v>
      </c>
    </row>
    <row r="14193" spans="1:1" x14ac:dyDescent="0.2">
      <c r="A14193" t="s">
        <v>17564</v>
      </c>
    </row>
    <row r="14194" spans="1:1" x14ac:dyDescent="0.2">
      <c r="A14194" t="s">
        <v>17565</v>
      </c>
    </row>
    <row r="14195" spans="1:1" x14ac:dyDescent="0.2">
      <c r="A14195" t="s">
        <v>17566</v>
      </c>
    </row>
    <row r="14196" spans="1:1" x14ac:dyDescent="0.2">
      <c r="A14196" t="s">
        <v>17567</v>
      </c>
    </row>
    <row r="14197" spans="1:1" x14ac:dyDescent="0.2">
      <c r="A14197" t="s">
        <v>17568</v>
      </c>
    </row>
    <row r="14198" spans="1:1" x14ac:dyDescent="0.2">
      <c r="A14198" t="s">
        <v>17569</v>
      </c>
    </row>
    <row r="14199" spans="1:1" x14ac:dyDescent="0.2">
      <c r="A14199" t="s">
        <v>17570</v>
      </c>
    </row>
    <row r="14200" spans="1:1" x14ac:dyDescent="0.2">
      <c r="A14200" t="s">
        <v>17571</v>
      </c>
    </row>
    <row r="14201" spans="1:1" x14ac:dyDescent="0.2">
      <c r="A14201" t="s">
        <v>17572</v>
      </c>
    </row>
    <row r="14202" spans="1:1" x14ac:dyDescent="0.2">
      <c r="A14202" t="s">
        <v>17573</v>
      </c>
    </row>
    <row r="14203" spans="1:1" x14ac:dyDescent="0.2">
      <c r="A14203" t="s">
        <v>17574</v>
      </c>
    </row>
    <row r="14204" spans="1:1" x14ac:dyDescent="0.2">
      <c r="A14204" t="s">
        <v>17575</v>
      </c>
    </row>
    <row r="14205" spans="1:1" x14ac:dyDescent="0.2">
      <c r="A14205" t="s">
        <v>17576</v>
      </c>
    </row>
    <row r="14206" spans="1:1" x14ac:dyDescent="0.2">
      <c r="A14206" t="s">
        <v>17577</v>
      </c>
    </row>
    <row r="14207" spans="1:1" x14ac:dyDescent="0.2">
      <c r="A14207" t="s">
        <v>17578</v>
      </c>
    </row>
    <row r="14208" spans="1:1" x14ac:dyDescent="0.2">
      <c r="A14208" t="s">
        <v>17579</v>
      </c>
    </row>
    <row r="14209" spans="1:1" x14ac:dyDescent="0.2">
      <c r="A14209" t="s">
        <v>17580</v>
      </c>
    </row>
    <row r="14210" spans="1:1" x14ac:dyDescent="0.2">
      <c r="A14210" t="s">
        <v>17581</v>
      </c>
    </row>
    <row r="14211" spans="1:1" x14ac:dyDescent="0.2">
      <c r="A14211" t="s">
        <v>17582</v>
      </c>
    </row>
    <row r="14212" spans="1:1" x14ac:dyDescent="0.2">
      <c r="A14212" t="s">
        <v>17583</v>
      </c>
    </row>
    <row r="14213" spans="1:1" x14ac:dyDescent="0.2">
      <c r="A14213" t="s">
        <v>17584</v>
      </c>
    </row>
    <row r="14214" spans="1:1" x14ac:dyDescent="0.2">
      <c r="A14214" t="s">
        <v>17585</v>
      </c>
    </row>
    <row r="14215" spans="1:1" x14ac:dyDescent="0.2">
      <c r="A14215" t="s">
        <v>17586</v>
      </c>
    </row>
    <row r="14216" spans="1:1" x14ac:dyDescent="0.2">
      <c r="A14216" t="s">
        <v>17587</v>
      </c>
    </row>
    <row r="14217" spans="1:1" x14ac:dyDescent="0.2">
      <c r="A14217" t="s">
        <v>17588</v>
      </c>
    </row>
    <row r="14218" spans="1:1" x14ac:dyDescent="0.2">
      <c r="A14218" t="s">
        <v>17589</v>
      </c>
    </row>
    <row r="14219" spans="1:1" x14ac:dyDescent="0.2">
      <c r="A14219" t="s">
        <v>17590</v>
      </c>
    </row>
    <row r="14220" spans="1:1" x14ac:dyDescent="0.2">
      <c r="A14220" t="s">
        <v>17591</v>
      </c>
    </row>
    <row r="14221" spans="1:1" x14ac:dyDescent="0.2">
      <c r="A14221" t="s">
        <v>17592</v>
      </c>
    </row>
    <row r="14222" spans="1:1" x14ac:dyDescent="0.2">
      <c r="A14222" t="s">
        <v>17593</v>
      </c>
    </row>
    <row r="14223" spans="1:1" x14ac:dyDescent="0.2">
      <c r="A14223" t="s">
        <v>17594</v>
      </c>
    </row>
    <row r="14224" spans="1:1" x14ac:dyDescent="0.2">
      <c r="A14224" t="s">
        <v>17595</v>
      </c>
    </row>
    <row r="14225" spans="1:1" x14ac:dyDescent="0.2">
      <c r="A14225" t="s">
        <v>17596</v>
      </c>
    </row>
    <row r="14226" spans="1:1" x14ac:dyDescent="0.2">
      <c r="A14226" t="s">
        <v>17597</v>
      </c>
    </row>
    <row r="14227" spans="1:1" x14ac:dyDescent="0.2">
      <c r="A14227" t="s">
        <v>17598</v>
      </c>
    </row>
    <row r="14228" spans="1:1" x14ac:dyDescent="0.2">
      <c r="A14228" t="s">
        <v>17599</v>
      </c>
    </row>
    <row r="14229" spans="1:1" x14ac:dyDescent="0.2">
      <c r="A14229" t="s">
        <v>17600</v>
      </c>
    </row>
    <row r="14230" spans="1:1" x14ac:dyDescent="0.2">
      <c r="A14230" t="s">
        <v>17601</v>
      </c>
    </row>
    <row r="14231" spans="1:1" x14ac:dyDescent="0.2">
      <c r="A14231" t="s">
        <v>17602</v>
      </c>
    </row>
    <row r="14232" spans="1:1" x14ac:dyDescent="0.2">
      <c r="A14232" t="s">
        <v>17603</v>
      </c>
    </row>
    <row r="14233" spans="1:1" x14ac:dyDescent="0.2">
      <c r="A14233" t="s">
        <v>17604</v>
      </c>
    </row>
    <row r="14234" spans="1:1" x14ac:dyDescent="0.2">
      <c r="A14234" t="s">
        <v>17605</v>
      </c>
    </row>
    <row r="14235" spans="1:1" x14ac:dyDescent="0.2">
      <c r="A14235" t="s">
        <v>17606</v>
      </c>
    </row>
    <row r="14236" spans="1:1" x14ac:dyDescent="0.2">
      <c r="A14236" t="s">
        <v>17607</v>
      </c>
    </row>
    <row r="14237" spans="1:1" x14ac:dyDescent="0.2">
      <c r="A14237" t="s">
        <v>17608</v>
      </c>
    </row>
    <row r="14238" spans="1:1" x14ac:dyDescent="0.2">
      <c r="A14238" t="s">
        <v>17609</v>
      </c>
    </row>
    <row r="14239" spans="1:1" x14ac:dyDescent="0.2">
      <c r="A14239" t="s">
        <v>17610</v>
      </c>
    </row>
    <row r="14240" spans="1:1" x14ac:dyDescent="0.2">
      <c r="A14240" t="s">
        <v>17611</v>
      </c>
    </row>
    <row r="14241" spans="1:1" x14ac:dyDescent="0.2">
      <c r="A14241" t="s">
        <v>17612</v>
      </c>
    </row>
    <row r="14242" spans="1:1" x14ac:dyDescent="0.2">
      <c r="A14242" t="s">
        <v>17613</v>
      </c>
    </row>
    <row r="14243" spans="1:1" x14ac:dyDescent="0.2">
      <c r="A14243" t="s">
        <v>17614</v>
      </c>
    </row>
    <row r="14244" spans="1:1" x14ac:dyDescent="0.2">
      <c r="A14244" t="s">
        <v>17615</v>
      </c>
    </row>
    <row r="14245" spans="1:1" x14ac:dyDescent="0.2">
      <c r="A14245" t="s">
        <v>17616</v>
      </c>
    </row>
    <row r="14246" spans="1:1" x14ac:dyDescent="0.2">
      <c r="A14246" t="s">
        <v>17617</v>
      </c>
    </row>
    <row r="14247" spans="1:1" x14ac:dyDescent="0.2">
      <c r="A14247" t="s">
        <v>17618</v>
      </c>
    </row>
    <row r="14248" spans="1:1" x14ac:dyDescent="0.2">
      <c r="A14248" t="s">
        <v>17619</v>
      </c>
    </row>
    <row r="14249" spans="1:1" x14ac:dyDescent="0.2">
      <c r="A14249" t="s">
        <v>17620</v>
      </c>
    </row>
    <row r="14250" spans="1:1" x14ac:dyDescent="0.2">
      <c r="A14250" t="s">
        <v>17621</v>
      </c>
    </row>
    <row r="14251" spans="1:1" x14ac:dyDescent="0.2">
      <c r="A14251" t="s">
        <v>17622</v>
      </c>
    </row>
    <row r="14252" spans="1:1" x14ac:dyDescent="0.2">
      <c r="A14252" t="s">
        <v>17623</v>
      </c>
    </row>
    <row r="14253" spans="1:1" x14ac:dyDescent="0.2">
      <c r="A14253" t="s">
        <v>17624</v>
      </c>
    </row>
    <row r="14254" spans="1:1" x14ac:dyDescent="0.2">
      <c r="A14254" t="s">
        <v>17625</v>
      </c>
    </row>
    <row r="14255" spans="1:1" x14ac:dyDescent="0.2">
      <c r="A14255" t="s">
        <v>17626</v>
      </c>
    </row>
    <row r="14256" spans="1:1" x14ac:dyDescent="0.2">
      <c r="A14256" t="s">
        <v>17627</v>
      </c>
    </row>
    <row r="14257" spans="1:1" x14ac:dyDescent="0.2">
      <c r="A14257" t="s">
        <v>17628</v>
      </c>
    </row>
    <row r="14258" spans="1:1" x14ac:dyDescent="0.2">
      <c r="A14258" t="s">
        <v>17629</v>
      </c>
    </row>
    <row r="14259" spans="1:1" x14ac:dyDescent="0.2">
      <c r="A14259" t="s">
        <v>17630</v>
      </c>
    </row>
    <row r="14260" spans="1:1" x14ac:dyDescent="0.2">
      <c r="A14260" t="s">
        <v>17631</v>
      </c>
    </row>
    <row r="14261" spans="1:1" x14ac:dyDescent="0.2">
      <c r="A14261" t="s">
        <v>17632</v>
      </c>
    </row>
    <row r="14262" spans="1:1" x14ac:dyDescent="0.2">
      <c r="A14262" t="s">
        <v>17633</v>
      </c>
    </row>
    <row r="14263" spans="1:1" x14ac:dyDescent="0.2">
      <c r="A14263" t="s">
        <v>17634</v>
      </c>
    </row>
    <row r="14264" spans="1:1" x14ac:dyDescent="0.2">
      <c r="A14264" t="s">
        <v>17635</v>
      </c>
    </row>
    <row r="14265" spans="1:1" x14ac:dyDescent="0.2">
      <c r="A14265" t="s">
        <v>17636</v>
      </c>
    </row>
    <row r="14266" spans="1:1" x14ac:dyDescent="0.2">
      <c r="A14266" t="s">
        <v>17637</v>
      </c>
    </row>
    <row r="14267" spans="1:1" x14ac:dyDescent="0.2">
      <c r="A14267" t="s">
        <v>17638</v>
      </c>
    </row>
    <row r="14268" spans="1:1" x14ac:dyDescent="0.2">
      <c r="A14268" t="s">
        <v>17639</v>
      </c>
    </row>
    <row r="14269" spans="1:1" x14ac:dyDescent="0.2">
      <c r="A14269" t="s">
        <v>17640</v>
      </c>
    </row>
    <row r="14270" spans="1:1" x14ac:dyDescent="0.2">
      <c r="A14270" t="s">
        <v>17641</v>
      </c>
    </row>
    <row r="14271" spans="1:1" x14ac:dyDescent="0.2">
      <c r="A14271" t="s">
        <v>17642</v>
      </c>
    </row>
    <row r="14272" spans="1:1" x14ac:dyDescent="0.2">
      <c r="A14272" t="s">
        <v>17643</v>
      </c>
    </row>
    <row r="14273" spans="1:1" x14ac:dyDescent="0.2">
      <c r="A14273" t="s">
        <v>17644</v>
      </c>
    </row>
    <row r="14274" spans="1:1" x14ac:dyDescent="0.2">
      <c r="A14274" t="s">
        <v>17645</v>
      </c>
    </row>
    <row r="14275" spans="1:1" x14ac:dyDescent="0.2">
      <c r="A14275" t="s">
        <v>17646</v>
      </c>
    </row>
    <row r="14276" spans="1:1" x14ac:dyDescent="0.2">
      <c r="A14276" t="s">
        <v>17647</v>
      </c>
    </row>
    <row r="14277" spans="1:1" x14ac:dyDescent="0.2">
      <c r="A14277" t="s">
        <v>17648</v>
      </c>
    </row>
    <row r="14278" spans="1:1" x14ac:dyDescent="0.2">
      <c r="A14278" t="s">
        <v>17649</v>
      </c>
    </row>
    <row r="14279" spans="1:1" x14ac:dyDescent="0.2">
      <c r="A14279" t="s">
        <v>17650</v>
      </c>
    </row>
    <row r="14280" spans="1:1" x14ac:dyDescent="0.2">
      <c r="A14280" t="s">
        <v>17651</v>
      </c>
    </row>
    <row r="14281" spans="1:1" x14ac:dyDescent="0.2">
      <c r="A14281" t="s">
        <v>17652</v>
      </c>
    </row>
    <row r="14282" spans="1:1" x14ac:dyDescent="0.2">
      <c r="A14282" t="s">
        <v>17653</v>
      </c>
    </row>
    <row r="14283" spans="1:1" x14ac:dyDescent="0.2">
      <c r="A14283" t="s">
        <v>17654</v>
      </c>
    </row>
    <row r="14284" spans="1:1" x14ac:dyDescent="0.2">
      <c r="A14284" t="s">
        <v>17655</v>
      </c>
    </row>
    <row r="14285" spans="1:1" x14ac:dyDescent="0.2">
      <c r="A14285" t="s">
        <v>17656</v>
      </c>
    </row>
    <row r="14286" spans="1:1" x14ac:dyDescent="0.2">
      <c r="A14286" t="s">
        <v>17657</v>
      </c>
    </row>
    <row r="14287" spans="1:1" x14ac:dyDescent="0.2">
      <c r="A14287" t="s">
        <v>17658</v>
      </c>
    </row>
    <row r="14288" spans="1:1" x14ac:dyDescent="0.2">
      <c r="A14288" t="s">
        <v>17659</v>
      </c>
    </row>
    <row r="14289" spans="1:1" x14ac:dyDescent="0.2">
      <c r="A14289" t="s">
        <v>17660</v>
      </c>
    </row>
    <row r="14290" spans="1:1" x14ac:dyDescent="0.2">
      <c r="A14290" t="s">
        <v>17661</v>
      </c>
    </row>
    <row r="14291" spans="1:1" x14ac:dyDescent="0.2">
      <c r="A14291" t="s">
        <v>17662</v>
      </c>
    </row>
    <row r="14292" spans="1:1" x14ac:dyDescent="0.2">
      <c r="A14292" t="s">
        <v>17663</v>
      </c>
    </row>
    <row r="14293" spans="1:1" x14ac:dyDescent="0.2">
      <c r="A14293" t="s">
        <v>17664</v>
      </c>
    </row>
    <row r="14294" spans="1:1" x14ac:dyDescent="0.2">
      <c r="A14294" t="s">
        <v>17665</v>
      </c>
    </row>
    <row r="14295" spans="1:1" x14ac:dyDescent="0.2">
      <c r="A14295" t="s">
        <v>17666</v>
      </c>
    </row>
    <row r="14296" spans="1:1" x14ac:dyDescent="0.2">
      <c r="A14296" t="s">
        <v>17667</v>
      </c>
    </row>
    <row r="14297" spans="1:1" x14ac:dyDescent="0.2">
      <c r="A14297" t="s">
        <v>17668</v>
      </c>
    </row>
    <row r="14298" spans="1:1" x14ac:dyDescent="0.2">
      <c r="A14298" t="s">
        <v>17669</v>
      </c>
    </row>
    <row r="14299" spans="1:1" x14ac:dyDescent="0.2">
      <c r="A14299" t="s">
        <v>17670</v>
      </c>
    </row>
    <row r="14300" spans="1:1" x14ac:dyDescent="0.2">
      <c r="A14300" t="s">
        <v>17671</v>
      </c>
    </row>
    <row r="14301" spans="1:1" x14ac:dyDescent="0.2">
      <c r="A14301" t="s">
        <v>17672</v>
      </c>
    </row>
    <row r="14302" spans="1:1" x14ac:dyDescent="0.2">
      <c r="A14302" t="s">
        <v>17673</v>
      </c>
    </row>
    <row r="14303" spans="1:1" x14ac:dyDescent="0.2">
      <c r="A14303" t="s">
        <v>17674</v>
      </c>
    </row>
    <row r="14304" spans="1:1" x14ac:dyDescent="0.2">
      <c r="A14304" t="s">
        <v>17675</v>
      </c>
    </row>
    <row r="14305" spans="1:1" x14ac:dyDescent="0.2">
      <c r="A14305" t="s">
        <v>17676</v>
      </c>
    </row>
    <row r="14306" spans="1:1" x14ac:dyDescent="0.2">
      <c r="A14306" t="s">
        <v>17677</v>
      </c>
    </row>
    <row r="14307" spans="1:1" x14ac:dyDescent="0.2">
      <c r="A14307" t="s">
        <v>17678</v>
      </c>
    </row>
    <row r="14308" spans="1:1" x14ac:dyDescent="0.2">
      <c r="A14308" t="s">
        <v>17679</v>
      </c>
    </row>
    <row r="14309" spans="1:1" x14ac:dyDescent="0.2">
      <c r="A14309" t="s">
        <v>17680</v>
      </c>
    </row>
    <row r="14310" spans="1:1" x14ac:dyDescent="0.2">
      <c r="A14310" t="s">
        <v>17681</v>
      </c>
    </row>
    <row r="14311" spans="1:1" x14ac:dyDescent="0.2">
      <c r="A14311" t="s">
        <v>17682</v>
      </c>
    </row>
    <row r="14312" spans="1:1" x14ac:dyDescent="0.2">
      <c r="A14312" t="s">
        <v>17683</v>
      </c>
    </row>
    <row r="14313" spans="1:1" x14ac:dyDescent="0.2">
      <c r="A14313" t="s">
        <v>17684</v>
      </c>
    </row>
    <row r="14314" spans="1:1" x14ac:dyDescent="0.2">
      <c r="A14314" t="s">
        <v>17685</v>
      </c>
    </row>
    <row r="14315" spans="1:1" x14ac:dyDescent="0.2">
      <c r="A14315" t="s">
        <v>17686</v>
      </c>
    </row>
    <row r="14316" spans="1:1" x14ac:dyDescent="0.2">
      <c r="A14316" t="s">
        <v>17687</v>
      </c>
    </row>
    <row r="14317" spans="1:1" x14ac:dyDescent="0.2">
      <c r="A14317" t="s">
        <v>17688</v>
      </c>
    </row>
    <row r="14318" spans="1:1" x14ac:dyDescent="0.2">
      <c r="A14318" t="s">
        <v>17689</v>
      </c>
    </row>
    <row r="14319" spans="1:1" x14ac:dyDescent="0.2">
      <c r="A14319" t="s">
        <v>17690</v>
      </c>
    </row>
    <row r="14320" spans="1:1" x14ac:dyDescent="0.2">
      <c r="A14320" t="s">
        <v>17691</v>
      </c>
    </row>
    <row r="14321" spans="1:1" x14ac:dyDescent="0.2">
      <c r="A14321" t="s">
        <v>17692</v>
      </c>
    </row>
    <row r="14322" spans="1:1" x14ac:dyDescent="0.2">
      <c r="A14322" t="s">
        <v>17693</v>
      </c>
    </row>
    <row r="14323" spans="1:1" x14ac:dyDescent="0.2">
      <c r="A14323" t="s">
        <v>17694</v>
      </c>
    </row>
    <row r="14324" spans="1:1" x14ac:dyDescent="0.2">
      <c r="A14324" t="s">
        <v>17695</v>
      </c>
    </row>
    <row r="14325" spans="1:1" x14ac:dyDescent="0.2">
      <c r="A14325" t="s">
        <v>17696</v>
      </c>
    </row>
    <row r="14326" spans="1:1" x14ac:dyDescent="0.2">
      <c r="A14326" t="s">
        <v>17697</v>
      </c>
    </row>
    <row r="14327" spans="1:1" x14ac:dyDescent="0.2">
      <c r="A14327" t="s">
        <v>17698</v>
      </c>
    </row>
    <row r="14328" spans="1:1" x14ac:dyDescent="0.2">
      <c r="A14328" t="s">
        <v>17699</v>
      </c>
    </row>
    <row r="14329" spans="1:1" x14ac:dyDescent="0.2">
      <c r="A14329" t="s">
        <v>17700</v>
      </c>
    </row>
    <row r="14330" spans="1:1" x14ac:dyDescent="0.2">
      <c r="A14330" t="s">
        <v>17701</v>
      </c>
    </row>
    <row r="14331" spans="1:1" x14ac:dyDescent="0.2">
      <c r="A14331" t="s">
        <v>17702</v>
      </c>
    </row>
    <row r="14332" spans="1:1" x14ac:dyDescent="0.2">
      <c r="A14332" t="s">
        <v>17703</v>
      </c>
    </row>
    <row r="14333" spans="1:1" x14ac:dyDescent="0.2">
      <c r="A14333" t="s">
        <v>17704</v>
      </c>
    </row>
    <row r="14334" spans="1:1" x14ac:dyDescent="0.2">
      <c r="A14334" t="s">
        <v>17705</v>
      </c>
    </row>
    <row r="14335" spans="1:1" x14ac:dyDescent="0.2">
      <c r="A14335" t="s">
        <v>17706</v>
      </c>
    </row>
    <row r="14336" spans="1:1" x14ac:dyDescent="0.2">
      <c r="A14336" t="s">
        <v>17707</v>
      </c>
    </row>
    <row r="14337" spans="1:1" x14ac:dyDescent="0.2">
      <c r="A14337" t="s">
        <v>17708</v>
      </c>
    </row>
    <row r="14338" spans="1:1" x14ac:dyDescent="0.2">
      <c r="A14338" t="s">
        <v>17709</v>
      </c>
    </row>
    <row r="14339" spans="1:1" x14ac:dyDescent="0.2">
      <c r="A14339" t="s">
        <v>17710</v>
      </c>
    </row>
    <row r="14340" spans="1:1" x14ac:dyDescent="0.2">
      <c r="A14340" t="s">
        <v>17711</v>
      </c>
    </row>
    <row r="14341" spans="1:1" x14ac:dyDescent="0.2">
      <c r="A14341" t="s">
        <v>17712</v>
      </c>
    </row>
    <row r="14342" spans="1:1" x14ac:dyDescent="0.2">
      <c r="A14342" t="s">
        <v>17713</v>
      </c>
    </row>
    <row r="14343" spans="1:1" x14ac:dyDescent="0.2">
      <c r="A14343" t="s">
        <v>17714</v>
      </c>
    </row>
    <row r="14344" spans="1:1" x14ac:dyDescent="0.2">
      <c r="A14344" t="s">
        <v>17715</v>
      </c>
    </row>
    <row r="14345" spans="1:1" x14ac:dyDescent="0.2">
      <c r="A14345" t="s">
        <v>17716</v>
      </c>
    </row>
    <row r="14346" spans="1:1" x14ac:dyDescent="0.2">
      <c r="A14346" t="s">
        <v>17717</v>
      </c>
    </row>
    <row r="14347" spans="1:1" x14ac:dyDescent="0.2">
      <c r="A14347" t="s">
        <v>17718</v>
      </c>
    </row>
    <row r="14348" spans="1:1" x14ac:dyDescent="0.2">
      <c r="A14348" t="s">
        <v>17719</v>
      </c>
    </row>
    <row r="14349" spans="1:1" x14ac:dyDescent="0.2">
      <c r="A14349" t="s">
        <v>17720</v>
      </c>
    </row>
    <row r="14350" spans="1:1" x14ac:dyDescent="0.2">
      <c r="A14350" t="s">
        <v>17721</v>
      </c>
    </row>
    <row r="14351" spans="1:1" x14ac:dyDescent="0.2">
      <c r="A14351" t="s">
        <v>17722</v>
      </c>
    </row>
    <row r="14352" spans="1:1" x14ac:dyDescent="0.2">
      <c r="A14352" t="s">
        <v>17723</v>
      </c>
    </row>
    <row r="14353" spans="1:1" x14ac:dyDescent="0.2">
      <c r="A14353" t="s">
        <v>17724</v>
      </c>
    </row>
    <row r="14354" spans="1:1" x14ac:dyDescent="0.2">
      <c r="A14354" t="s">
        <v>17725</v>
      </c>
    </row>
    <row r="14355" spans="1:1" x14ac:dyDescent="0.2">
      <c r="A14355" t="s">
        <v>17726</v>
      </c>
    </row>
    <row r="14356" spans="1:1" x14ac:dyDescent="0.2">
      <c r="A14356" t="s">
        <v>17727</v>
      </c>
    </row>
    <row r="14357" spans="1:1" x14ac:dyDescent="0.2">
      <c r="A14357" t="s">
        <v>17728</v>
      </c>
    </row>
    <row r="14358" spans="1:1" x14ac:dyDescent="0.2">
      <c r="A14358" t="s">
        <v>17729</v>
      </c>
    </row>
    <row r="14359" spans="1:1" x14ac:dyDescent="0.2">
      <c r="A14359" t="s">
        <v>17730</v>
      </c>
    </row>
    <row r="14360" spans="1:1" x14ac:dyDescent="0.2">
      <c r="A14360" t="s">
        <v>17731</v>
      </c>
    </row>
    <row r="14361" spans="1:1" x14ac:dyDescent="0.2">
      <c r="A14361" t="s">
        <v>17732</v>
      </c>
    </row>
    <row r="14362" spans="1:1" x14ac:dyDescent="0.2">
      <c r="A14362" t="s">
        <v>17733</v>
      </c>
    </row>
    <row r="14363" spans="1:1" x14ac:dyDescent="0.2">
      <c r="A14363" t="s">
        <v>17734</v>
      </c>
    </row>
    <row r="14364" spans="1:1" x14ac:dyDescent="0.2">
      <c r="A14364" t="s">
        <v>17735</v>
      </c>
    </row>
    <row r="14365" spans="1:1" x14ac:dyDescent="0.2">
      <c r="A14365" t="s">
        <v>17736</v>
      </c>
    </row>
    <row r="14366" spans="1:1" x14ac:dyDescent="0.2">
      <c r="A14366" t="s">
        <v>17737</v>
      </c>
    </row>
    <row r="14367" spans="1:1" x14ac:dyDescent="0.2">
      <c r="A14367" t="s">
        <v>17738</v>
      </c>
    </row>
    <row r="14368" spans="1:1" x14ac:dyDescent="0.2">
      <c r="A14368" t="s">
        <v>17739</v>
      </c>
    </row>
    <row r="14369" spans="1:1" x14ac:dyDescent="0.2">
      <c r="A14369" t="s">
        <v>17740</v>
      </c>
    </row>
    <row r="14370" spans="1:1" x14ac:dyDescent="0.2">
      <c r="A14370" t="s">
        <v>17741</v>
      </c>
    </row>
    <row r="14371" spans="1:1" x14ac:dyDescent="0.2">
      <c r="A14371" t="s">
        <v>17742</v>
      </c>
    </row>
    <row r="14372" spans="1:1" x14ac:dyDescent="0.2">
      <c r="A14372" t="s">
        <v>17743</v>
      </c>
    </row>
    <row r="14373" spans="1:1" x14ac:dyDescent="0.2">
      <c r="A14373" t="s">
        <v>17744</v>
      </c>
    </row>
    <row r="14374" spans="1:1" x14ac:dyDescent="0.2">
      <c r="A14374" t="s">
        <v>17745</v>
      </c>
    </row>
    <row r="14375" spans="1:1" x14ac:dyDescent="0.2">
      <c r="A14375" t="s">
        <v>17746</v>
      </c>
    </row>
    <row r="14376" spans="1:1" x14ac:dyDescent="0.2">
      <c r="A14376" t="s">
        <v>17747</v>
      </c>
    </row>
    <row r="14377" spans="1:1" x14ac:dyDescent="0.2">
      <c r="A14377" t="s">
        <v>17748</v>
      </c>
    </row>
    <row r="14378" spans="1:1" x14ac:dyDescent="0.2">
      <c r="A14378" t="s">
        <v>17749</v>
      </c>
    </row>
    <row r="14379" spans="1:1" x14ac:dyDescent="0.2">
      <c r="A14379" t="s">
        <v>17750</v>
      </c>
    </row>
    <row r="14380" spans="1:1" x14ac:dyDescent="0.2">
      <c r="A14380" t="s">
        <v>17751</v>
      </c>
    </row>
    <row r="14381" spans="1:1" x14ac:dyDescent="0.2">
      <c r="A14381" t="s">
        <v>17752</v>
      </c>
    </row>
    <row r="14382" spans="1:1" x14ac:dyDescent="0.2">
      <c r="A14382" t="s">
        <v>17753</v>
      </c>
    </row>
    <row r="14383" spans="1:1" x14ac:dyDescent="0.2">
      <c r="A14383" t="s">
        <v>17754</v>
      </c>
    </row>
    <row r="14384" spans="1:1" x14ac:dyDescent="0.2">
      <c r="A14384" t="s">
        <v>17755</v>
      </c>
    </row>
    <row r="14385" spans="1:1" x14ac:dyDescent="0.2">
      <c r="A14385" t="s">
        <v>17756</v>
      </c>
    </row>
    <row r="14386" spans="1:1" x14ac:dyDescent="0.2">
      <c r="A14386" t="s">
        <v>17757</v>
      </c>
    </row>
    <row r="14387" spans="1:1" x14ac:dyDescent="0.2">
      <c r="A14387" t="s">
        <v>17758</v>
      </c>
    </row>
    <row r="14388" spans="1:1" x14ac:dyDescent="0.2">
      <c r="A14388" t="s">
        <v>17759</v>
      </c>
    </row>
    <row r="14389" spans="1:1" x14ac:dyDescent="0.2">
      <c r="A14389" t="s">
        <v>17760</v>
      </c>
    </row>
    <row r="14390" spans="1:1" x14ac:dyDescent="0.2">
      <c r="A14390" t="s">
        <v>17761</v>
      </c>
    </row>
    <row r="14391" spans="1:1" x14ac:dyDescent="0.2">
      <c r="A14391" t="s">
        <v>17762</v>
      </c>
    </row>
    <row r="14392" spans="1:1" x14ac:dyDescent="0.2">
      <c r="A14392" t="s">
        <v>17763</v>
      </c>
    </row>
    <row r="14393" spans="1:1" x14ac:dyDescent="0.2">
      <c r="A14393" t="s">
        <v>17764</v>
      </c>
    </row>
    <row r="14394" spans="1:1" x14ac:dyDescent="0.2">
      <c r="A14394" t="s">
        <v>17765</v>
      </c>
    </row>
    <row r="14395" spans="1:1" x14ac:dyDescent="0.2">
      <c r="A14395" t="s">
        <v>17766</v>
      </c>
    </row>
    <row r="14396" spans="1:1" x14ac:dyDescent="0.2">
      <c r="A14396" t="s">
        <v>17767</v>
      </c>
    </row>
    <row r="14397" spans="1:1" x14ac:dyDescent="0.2">
      <c r="A14397" t="s">
        <v>17768</v>
      </c>
    </row>
    <row r="14398" spans="1:1" x14ac:dyDescent="0.2">
      <c r="A14398" t="s">
        <v>17769</v>
      </c>
    </row>
    <row r="14399" spans="1:1" x14ac:dyDescent="0.2">
      <c r="A14399" t="s">
        <v>17770</v>
      </c>
    </row>
    <row r="14400" spans="1:1" x14ac:dyDescent="0.2">
      <c r="A14400" t="s">
        <v>17771</v>
      </c>
    </row>
    <row r="14401" spans="1:1" x14ac:dyDescent="0.2">
      <c r="A14401" t="s">
        <v>17772</v>
      </c>
    </row>
    <row r="14402" spans="1:1" x14ac:dyDescent="0.2">
      <c r="A14402" t="s">
        <v>17773</v>
      </c>
    </row>
    <row r="14403" spans="1:1" x14ac:dyDescent="0.2">
      <c r="A14403" t="s">
        <v>17774</v>
      </c>
    </row>
    <row r="14404" spans="1:1" x14ac:dyDescent="0.2">
      <c r="A14404" t="s">
        <v>17775</v>
      </c>
    </row>
    <row r="14405" spans="1:1" x14ac:dyDescent="0.2">
      <c r="A14405" t="s">
        <v>17776</v>
      </c>
    </row>
    <row r="14406" spans="1:1" x14ac:dyDescent="0.2">
      <c r="A14406" t="s">
        <v>17777</v>
      </c>
    </row>
    <row r="14407" spans="1:1" x14ac:dyDescent="0.2">
      <c r="A14407" t="s">
        <v>17778</v>
      </c>
    </row>
    <row r="14408" spans="1:1" x14ac:dyDescent="0.2">
      <c r="A14408" t="s">
        <v>17779</v>
      </c>
    </row>
    <row r="14409" spans="1:1" x14ac:dyDescent="0.2">
      <c r="A14409" t="s">
        <v>17780</v>
      </c>
    </row>
    <row r="14410" spans="1:1" x14ac:dyDescent="0.2">
      <c r="A14410" t="s">
        <v>17781</v>
      </c>
    </row>
    <row r="14411" spans="1:1" x14ac:dyDescent="0.2">
      <c r="A14411" t="s">
        <v>17782</v>
      </c>
    </row>
    <row r="14412" spans="1:1" x14ac:dyDescent="0.2">
      <c r="A14412" t="s">
        <v>17783</v>
      </c>
    </row>
    <row r="14413" spans="1:1" x14ac:dyDescent="0.2">
      <c r="A14413" t="s">
        <v>17784</v>
      </c>
    </row>
    <row r="14414" spans="1:1" x14ac:dyDescent="0.2">
      <c r="A14414" t="s">
        <v>17785</v>
      </c>
    </row>
    <row r="14415" spans="1:1" x14ac:dyDescent="0.2">
      <c r="A14415" t="s">
        <v>17786</v>
      </c>
    </row>
    <row r="14416" spans="1:1" x14ac:dyDescent="0.2">
      <c r="A14416" t="s">
        <v>17787</v>
      </c>
    </row>
    <row r="14417" spans="1:1" x14ac:dyDescent="0.2">
      <c r="A14417" t="s">
        <v>17788</v>
      </c>
    </row>
    <row r="14418" spans="1:1" x14ac:dyDescent="0.2">
      <c r="A14418" t="s">
        <v>17789</v>
      </c>
    </row>
    <row r="14419" spans="1:1" x14ac:dyDescent="0.2">
      <c r="A14419" t="s">
        <v>17790</v>
      </c>
    </row>
    <row r="14420" spans="1:1" x14ac:dyDescent="0.2">
      <c r="A14420" t="s">
        <v>17791</v>
      </c>
    </row>
    <row r="14421" spans="1:1" x14ac:dyDescent="0.2">
      <c r="A14421" t="s">
        <v>17792</v>
      </c>
    </row>
    <row r="14422" spans="1:1" x14ac:dyDescent="0.2">
      <c r="A14422" t="s">
        <v>17793</v>
      </c>
    </row>
    <row r="14423" spans="1:1" x14ac:dyDescent="0.2">
      <c r="A14423" t="s">
        <v>17794</v>
      </c>
    </row>
    <row r="14424" spans="1:1" x14ac:dyDescent="0.2">
      <c r="A14424" t="s">
        <v>17795</v>
      </c>
    </row>
    <row r="14425" spans="1:1" x14ac:dyDescent="0.2">
      <c r="A14425" t="s">
        <v>17796</v>
      </c>
    </row>
    <row r="14426" spans="1:1" x14ac:dyDescent="0.2">
      <c r="A14426" t="s">
        <v>17797</v>
      </c>
    </row>
    <row r="14427" spans="1:1" x14ac:dyDescent="0.2">
      <c r="A14427" t="s">
        <v>17798</v>
      </c>
    </row>
    <row r="14428" spans="1:1" x14ac:dyDescent="0.2">
      <c r="A14428" t="s">
        <v>17799</v>
      </c>
    </row>
    <row r="14429" spans="1:1" x14ac:dyDescent="0.2">
      <c r="A14429" t="s">
        <v>17800</v>
      </c>
    </row>
    <row r="14430" spans="1:1" x14ac:dyDescent="0.2">
      <c r="A14430" t="s">
        <v>17801</v>
      </c>
    </row>
    <row r="14431" spans="1:1" x14ac:dyDescent="0.2">
      <c r="A14431" t="s">
        <v>17802</v>
      </c>
    </row>
    <row r="14432" spans="1:1" x14ac:dyDescent="0.2">
      <c r="A14432" t="s">
        <v>17803</v>
      </c>
    </row>
    <row r="14433" spans="1:1" x14ac:dyDescent="0.2">
      <c r="A14433" t="s">
        <v>17804</v>
      </c>
    </row>
    <row r="14434" spans="1:1" x14ac:dyDescent="0.2">
      <c r="A14434" t="s">
        <v>17805</v>
      </c>
    </row>
    <row r="14435" spans="1:1" x14ac:dyDescent="0.2">
      <c r="A14435" t="s">
        <v>17806</v>
      </c>
    </row>
    <row r="14436" spans="1:1" x14ac:dyDescent="0.2">
      <c r="A14436" t="s">
        <v>17807</v>
      </c>
    </row>
    <row r="14437" spans="1:1" x14ac:dyDescent="0.2">
      <c r="A14437" t="s">
        <v>17808</v>
      </c>
    </row>
    <row r="14438" spans="1:1" x14ac:dyDescent="0.2">
      <c r="A14438" t="s">
        <v>17809</v>
      </c>
    </row>
    <row r="14439" spans="1:1" x14ac:dyDescent="0.2">
      <c r="A14439" t="s">
        <v>17810</v>
      </c>
    </row>
    <row r="14440" spans="1:1" x14ac:dyDescent="0.2">
      <c r="A14440" t="s">
        <v>17811</v>
      </c>
    </row>
    <row r="14441" spans="1:1" x14ac:dyDescent="0.2">
      <c r="A14441" t="s">
        <v>17812</v>
      </c>
    </row>
    <row r="14442" spans="1:1" x14ac:dyDescent="0.2">
      <c r="A14442" t="s">
        <v>17813</v>
      </c>
    </row>
    <row r="14443" spans="1:1" x14ac:dyDescent="0.2">
      <c r="A14443" t="s">
        <v>17814</v>
      </c>
    </row>
    <row r="14444" spans="1:1" x14ac:dyDescent="0.2">
      <c r="A14444" t="s">
        <v>17815</v>
      </c>
    </row>
    <row r="14445" spans="1:1" x14ac:dyDescent="0.2">
      <c r="A14445" t="s">
        <v>17816</v>
      </c>
    </row>
    <row r="14446" spans="1:1" x14ac:dyDescent="0.2">
      <c r="A14446" t="s">
        <v>17817</v>
      </c>
    </row>
    <row r="14447" spans="1:1" x14ac:dyDescent="0.2">
      <c r="A14447" t="s">
        <v>17818</v>
      </c>
    </row>
    <row r="14448" spans="1:1" x14ac:dyDescent="0.2">
      <c r="A14448" t="s">
        <v>17819</v>
      </c>
    </row>
    <row r="14449" spans="1:1" x14ac:dyDescent="0.2">
      <c r="A14449" t="s">
        <v>17820</v>
      </c>
    </row>
    <row r="14450" spans="1:1" x14ac:dyDescent="0.2">
      <c r="A14450" t="s">
        <v>17821</v>
      </c>
    </row>
    <row r="14451" spans="1:1" x14ac:dyDescent="0.2">
      <c r="A14451" t="s">
        <v>17822</v>
      </c>
    </row>
    <row r="14452" spans="1:1" x14ac:dyDescent="0.2">
      <c r="A14452" t="s">
        <v>17823</v>
      </c>
    </row>
    <row r="14453" spans="1:1" x14ac:dyDescent="0.2">
      <c r="A14453" t="s">
        <v>17824</v>
      </c>
    </row>
    <row r="14454" spans="1:1" x14ac:dyDescent="0.2">
      <c r="A14454" t="s">
        <v>17825</v>
      </c>
    </row>
    <row r="14455" spans="1:1" x14ac:dyDescent="0.2">
      <c r="A14455" t="s">
        <v>17826</v>
      </c>
    </row>
    <row r="14456" spans="1:1" x14ac:dyDescent="0.2">
      <c r="A14456" t="s">
        <v>17827</v>
      </c>
    </row>
    <row r="14457" spans="1:1" x14ac:dyDescent="0.2">
      <c r="A14457" t="s">
        <v>17828</v>
      </c>
    </row>
    <row r="14458" spans="1:1" x14ac:dyDescent="0.2">
      <c r="A14458" t="s">
        <v>17829</v>
      </c>
    </row>
    <row r="14459" spans="1:1" x14ac:dyDescent="0.2">
      <c r="A14459" t="s">
        <v>17830</v>
      </c>
    </row>
    <row r="14460" spans="1:1" x14ac:dyDescent="0.2">
      <c r="A14460" t="s">
        <v>17831</v>
      </c>
    </row>
    <row r="14461" spans="1:1" x14ac:dyDescent="0.2">
      <c r="A14461" t="s">
        <v>17832</v>
      </c>
    </row>
    <row r="14462" spans="1:1" x14ac:dyDescent="0.2">
      <c r="A14462" t="s">
        <v>17833</v>
      </c>
    </row>
    <row r="14463" spans="1:1" x14ac:dyDescent="0.2">
      <c r="A14463" t="s">
        <v>17834</v>
      </c>
    </row>
    <row r="14464" spans="1:1" x14ac:dyDescent="0.2">
      <c r="A14464" t="s">
        <v>17835</v>
      </c>
    </row>
    <row r="14465" spans="1:1" x14ac:dyDescent="0.2">
      <c r="A14465" t="s">
        <v>17836</v>
      </c>
    </row>
    <row r="14466" spans="1:1" x14ac:dyDescent="0.2">
      <c r="A14466" t="s">
        <v>17837</v>
      </c>
    </row>
    <row r="14467" spans="1:1" x14ac:dyDescent="0.2">
      <c r="A14467" t="s">
        <v>17838</v>
      </c>
    </row>
    <row r="14468" spans="1:1" x14ac:dyDescent="0.2">
      <c r="A14468" t="s">
        <v>17839</v>
      </c>
    </row>
    <row r="14469" spans="1:1" x14ac:dyDescent="0.2">
      <c r="A14469" t="s">
        <v>17840</v>
      </c>
    </row>
    <row r="14470" spans="1:1" x14ac:dyDescent="0.2">
      <c r="A14470" t="s">
        <v>17841</v>
      </c>
    </row>
    <row r="14471" spans="1:1" x14ac:dyDescent="0.2">
      <c r="A14471" t="s">
        <v>17842</v>
      </c>
    </row>
    <row r="14472" spans="1:1" x14ac:dyDescent="0.2">
      <c r="A14472" t="s">
        <v>17843</v>
      </c>
    </row>
    <row r="14473" spans="1:1" x14ac:dyDescent="0.2">
      <c r="A14473" t="s">
        <v>17844</v>
      </c>
    </row>
    <row r="14474" spans="1:1" x14ac:dyDescent="0.2">
      <c r="A14474" t="s">
        <v>17845</v>
      </c>
    </row>
    <row r="14475" spans="1:1" x14ac:dyDescent="0.2">
      <c r="A14475" t="s">
        <v>17846</v>
      </c>
    </row>
    <row r="14476" spans="1:1" x14ac:dyDescent="0.2">
      <c r="A14476" t="s">
        <v>17847</v>
      </c>
    </row>
    <row r="14477" spans="1:1" x14ac:dyDescent="0.2">
      <c r="A14477" t="s">
        <v>17848</v>
      </c>
    </row>
    <row r="14478" spans="1:1" x14ac:dyDescent="0.2">
      <c r="A14478" t="s">
        <v>17849</v>
      </c>
    </row>
    <row r="14479" spans="1:1" x14ac:dyDescent="0.2">
      <c r="A14479" t="s">
        <v>17850</v>
      </c>
    </row>
    <row r="14480" spans="1:1" x14ac:dyDescent="0.2">
      <c r="A14480" t="s">
        <v>17851</v>
      </c>
    </row>
    <row r="14481" spans="1:1" x14ac:dyDescent="0.2">
      <c r="A14481" t="s">
        <v>17852</v>
      </c>
    </row>
    <row r="14482" spans="1:1" x14ac:dyDescent="0.2">
      <c r="A14482" t="s">
        <v>17853</v>
      </c>
    </row>
    <row r="14483" spans="1:1" x14ac:dyDescent="0.2">
      <c r="A14483" t="s">
        <v>17854</v>
      </c>
    </row>
    <row r="14484" spans="1:1" x14ac:dyDescent="0.2">
      <c r="A14484" t="s">
        <v>17855</v>
      </c>
    </row>
    <row r="14485" spans="1:1" x14ac:dyDescent="0.2">
      <c r="A14485" t="s">
        <v>17856</v>
      </c>
    </row>
    <row r="14486" spans="1:1" x14ac:dyDescent="0.2">
      <c r="A14486" t="s">
        <v>17857</v>
      </c>
    </row>
    <row r="14487" spans="1:1" x14ac:dyDescent="0.2">
      <c r="A14487" t="s">
        <v>17858</v>
      </c>
    </row>
    <row r="14488" spans="1:1" x14ac:dyDescent="0.2">
      <c r="A14488" t="s">
        <v>17859</v>
      </c>
    </row>
    <row r="14489" spans="1:1" x14ac:dyDescent="0.2">
      <c r="A14489" t="s">
        <v>17860</v>
      </c>
    </row>
    <row r="14490" spans="1:1" x14ac:dyDescent="0.2">
      <c r="A14490" t="s">
        <v>17861</v>
      </c>
    </row>
    <row r="14491" spans="1:1" x14ac:dyDescent="0.2">
      <c r="A14491" t="s">
        <v>17862</v>
      </c>
    </row>
    <row r="14492" spans="1:1" x14ac:dyDescent="0.2">
      <c r="A14492" t="s">
        <v>17863</v>
      </c>
    </row>
    <row r="14493" spans="1:1" x14ac:dyDescent="0.2">
      <c r="A14493" t="s">
        <v>17864</v>
      </c>
    </row>
    <row r="14494" spans="1:1" x14ac:dyDescent="0.2">
      <c r="A14494" t="s">
        <v>17865</v>
      </c>
    </row>
    <row r="14495" spans="1:1" x14ac:dyDescent="0.2">
      <c r="A14495" t="s">
        <v>17866</v>
      </c>
    </row>
    <row r="14496" spans="1:1" x14ac:dyDescent="0.2">
      <c r="A14496" t="s">
        <v>17867</v>
      </c>
    </row>
    <row r="14497" spans="1:1" x14ac:dyDescent="0.2">
      <c r="A14497" t="s">
        <v>17868</v>
      </c>
    </row>
    <row r="14498" spans="1:1" x14ac:dyDescent="0.2">
      <c r="A14498" t="s">
        <v>17869</v>
      </c>
    </row>
    <row r="14499" spans="1:1" x14ac:dyDescent="0.2">
      <c r="A14499" t="s">
        <v>17870</v>
      </c>
    </row>
    <row r="14500" spans="1:1" x14ac:dyDescent="0.2">
      <c r="A14500" t="s">
        <v>17871</v>
      </c>
    </row>
    <row r="14501" spans="1:1" x14ac:dyDescent="0.2">
      <c r="A14501" t="s">
        <v>17872</v>
      </c>
    </row>
    <row r="14502" spans="1:1" x14ac:dyDescent="0.2">
      <c r="A14502" t="s">
        <v>17873</v>
      </c>
    </row>
    <row r="14503" spans="1:1" x14ac:dyDescent="0.2">
      <c r="A14503" t="s">
        <v>17874</v>
      </c>
    </row>
    <row r="14504" spans="1:1" x14ac:dyDescent="0.2">
      <c r="A14504" t="s">
        <v>17875</v>
      </c>
    </row>
    <row r="14505" spans="1:1" x14ac:dyDescent="0.2">
      <c r="A14505" t="s">
        <v>17876</v>
      </c>
    </row>
    <row r="14506" spans="1:1" x14ac:dyDescent="0.2">
      <c r="A14506" t="s">
        <v>17877</v>
      </c>
    </row>
    <row r="14507" spans="1:1" x14ac:dyDescent="0.2">
      <c r="A14507" t="s">
        <v>17878</v>
      </c>
    </row>
    <row r="14508" spans="1:1" x14ac:dyDescent="0.2">
      <c r="A14508" t="s">
        <v>17879</v>
      </c>
    </row>
    <row r="14509" spans="1:1" x14ac:dyDescent="0.2">
      <c r="A14509" t="s">
        <v>17880</v>
      </c>
    </row>
    <row r="14510" spans="1:1" x14ac:dyDescent="0.2">
      <c r="A14510" t="s">
        <v>17881</v>
      </c>
    </row>
    <row r="14511" spans="1:1" x14ac:dyDescent="0.2">
      <c r="A14511" t="s">
        <v>17882</v>
      </c>
    </row>
    <row r="14512" spans="1:1" x14ac:dyDescent="0.2">
      <c r="A14512" t="s">
        <v>17883</v>
      </c>
    </row>
    <row r="14513" spans="1:1" x14ac:dyDescent="0.2">
      <c r="A14513" t="s">
        <v>17884</v>
      </c>
    </row>
    <row r="14514" spans="1:1" x14ac:dyDescent="0.2">
      <c r="A14514" t="s">
        <v>17885</v>
      </c>
    </row>
    <row r="14515" spans="1:1" x14ac:dyDescent="0.2">
      <c r="A14515" t="s">
        <v>17886</v>
      </c>
    </row>
    <row r="14516" spans="1:1" x14ac:dyDescent="0.2">
      <c r="A14516" t="s">
        <v>17887</v>
      </c>
    </row>
    <row r="14517" spans="1:1" x14ac:dyDescent="0.2">
      <c r="A14517" t="s">
        <v>17888</v>
      </c>
    </row>
    <row r="14518" spans="1:1" x14ac:dyDescent="0.2">
      <c r="A14518" t="s">
        <v>17889</v>
      </c>
    </row>
    <row r="14519" spans="1:1" x14ac:dyDescent="0.2">
      <c r="A14519" t="s">
        <v>17890</v>
      </c>
    </row>
    <row r="14520" spans="1:1" x14ac:dyDescent="0.2">
      <c r="A14520" t="s">
        <v>17891</v>
      </c>
    </row>
    <row r="14521" spans="1:1" x14ac:dyDescent="0.2">
      <c r="A14521" t="s">
        <v>17892</v>
      </c>
    </row>
    <row r="14522" spans="1:1" x14ac:dyDescent="0.2">
      <c r="A14522" t="s">
        <v>17893</v>
      </c>
    </row>
    <row r="14523" spans="1:1" x14ac:dyDescent="0.2">
      <c r="A14523" t="s">
        <v>17894</v>
      </c>
    </row>
    <row r="14524" spans="1:1" x14ac:dyDescent="0.2">
      <c r="A14524" t="s">
        <v>17895</v>
      </c>
    </row>
    <row r="14525" spans="1:1" x14ac:dyDescent="0.2">
      <c r="A14525" t="s">
        <v>17896</v>
      </c>
    </row>
    <row r="14526" spans="1:1" x14ac:dyDescent="0.2">
      <c r="A14526" t="s">
        <v>17897</v>
      </c>
    </row>
    <row r="14527" spans="1:1" x14ac:dyDescent="0.2">
      <c r="A14527" t="s">
        <v>17898</v>
      </c>
    </row>
    <row r="14528" spans="1:1" x14ac:dyDescent="0.2">
      <c r="A14528" t="s">
        <v>17899</v>
      </c>
    </row>
    <row r="14529" spans="1:1" x14ac:dyDescent="0.2">
      <c r="A14529" t="s">
        <v>17900</v>
      </c>
    </row>
    <row r="14530" spans="1:1" x14ac:dyDescent="0.2">
      <c r="A14530" t="s">
        <v>17901</v>
      </c>
    </row>
    <row r="14531" spans="1:1" x14ac:dyDescent="0.2">
      <c r="A14531" t="s">
        <v>17902</v>
      </c>
    </row>
    <row r="14532" spans="1:1" x14ac:dyDescent="0.2">
      <c r="A14532" t="s">
        <v>17903</v>
      </c>
    </row>
    <row r="14533" spans="1:1" x14ac:dyDescent="0.2">
      <c r="A14533" t="s">
        <v>17904</v>
      </c>
    </row>
    <row r="14534" spans="1:1" x14ac:dyDescent="0.2">
      <c r="A14534" t="s">
        <v>17905</v>
      </c>
    </row>
    <row r="14535" spans="1:1" x14ac:dyDescent="0.2">
      <c r="A14535" t="s">
        <v>17906</v>
      </c>
    </row>
    <row r="14536" spans="1:1" x14ac:dyDescent="0.2">
      <c r="A14536" t="s">
        <v>17907</v>
      </c>
    </row>
    <row r="14537" spans="1:1" x14ac:dyDescent="0.2">
      <c r="A14537" t="s">
        <v>17908</v>
      </c>
    </row>
    <row r="14538" spans="1:1" x14ac:dyDescent="0.2">
      <c r="A14538" t="s">
        <v>17909</v>
      </c>
    </row>
    <row r="14539" spans="1:1" x14ac:dyDescent="0.2">
      <c r="A14539" t="s">
        <v>17910</v>
      </c>
    </row>
    <row r="14540" spans="1:1" x14ac:dyDescent="0.2">
      <c r="A14540" t="s">
        <v>17911</v>
      </c>
    </row>
    <row r="14541" spans="1:1" x14ac:dyDescent="0.2">
      <c r="A14541" t="s">
        <v>17912</v>
      </c>
    </row>
    <row r="14542" spans="1:1" x14ac:dyDescent="0.2">
      <c r="A14542" t="s">
        <v>17913</v>
      </c>
    </row>
    <row r="14543" spans="1:1" x14ac:dyDescent="0.2">
      <c r="A14543" t="s">
        <v>17914</v>
      </c>
    </row>
    <row r="14544" spans="1:1" x14ac:dyDescent="0.2">
      <c r="A14544" t="s">
        <v>17915</v>
      </c>
    </row>
    <row r="14545" spans="1:1" x14ac:dyDescent="0.2">
      <c r="A14545" t="s">
        <v>17916</v>
      </c>
    </row>
    <row r="14546" spans="1:1" x14ac:dyDescent="0.2">
      <c r="A14546" t="s">
        <v>17917</v>
      </c>
    </row>
    <row r="14547" spans="1:1" x14ac:dyDescent="0.2">
      <c r="A14547" t="s">
        <v>17918</v>
      </c>
    </row>
    <row r="14548" spans="1:1" x14ac:dyDescent="0.2">
      <c r="A14548" t="s">
        <v>17919</v>
      </c>
    </row>
    <row r="14549" spans="1:1" x14ac:dyDescent="0.2">
      <c r="A14549" t="s">
        <v>17920</v>
      </c>
    </row>
    <row r="14550" spans="1:1" x14ac:dyDescent="0.2">
      <c r="A14550" t="s">
        <v>17921</v>
      </c>
    </row>
    <row r="14551" spans="1:1" x14ac:dyDescent="0.2">
      <c r="A14551" t="s">
        <v>17922</v>
      </c>
    </row>
    <row r="14552" spans="1:1" x14ac:dyDescent="0.2">
      <c r="A14552" t="s">
        <v>17923</v>
      </c>
    </row>
    <row r="14553" spans="1:1" x14ac:dyDescent="0.2">
      <c r="A14553" t="s">
        <v>17924</v>
      </c>
    </row>
    <row r="14554" spans="1:1" x14ac:dyDescent="0.2">
      <c r="A14554" t="s">
        <v>17925</v>
      </c>
    </row>
    <row r="14555" spans="1:1" x14ac:dyDescent="0.2">
      <c r="A14555" t="s">
        <v>17926</v>
      </c>
    </row>
    <row r="14556" spans="1:1" x14ac:dyDescent="0.2">
      <c r="A14556" t="s">
        <v>17927</v>
      </c>
    </row>
    <row r="14557" spans="1:1" x14ac:dyDescent="0.2">
      <c r="A14557" t="s">
        <v>17928</v>
      </c>
    </row>
    <row r="14558" spans="1:1" x14ac:dyDescent="0.2">
      <c r="A14558" t="s">
        <v>17929</v>
      </c>
    </row>
    <row r="14559" spans="1:1" x14ac:dyDescent="0.2">
      <c r="A14559" t="s">
        <v>17930</v>
      </c>
    </row>
    <row r="14560" spans="1:1" x14ac:dyDescent="0.2">
      <c r="A14560" t="s">
        <v>17931</v>
      </c>
    </row>
    <row r="14561" spans="1:1" x14ac:dyDescent="0.2">
      <c r="A14561" t="s">
        <v>17932</v>
      </c>
    </row>
    <row r="14562" spans="1:1" x14ac:dyDescent="0.2">
      <c r="A14562" t="s">
        <v>17933</v>
      </c>
    </row>
    <row r="14563" spans="1:1" x14ac:dyDescent="0.2">
      <c r="A14563" t="s">
        <v>17934</v>
      </c>
    </row>
    <row r="14564" spans="1:1" x14ac:dyDescent="0.2">
      <c r="A14564" t="s">
        <v>17935</v>
      </c>
    </row>
    <row r="14565" spans="1:1" x14ac:dyDescent="0.2">
      <c r="A14565" t="s">
        <v>17936</v>
      </c>
    </row>
    <row r="14566" spans="1:1" x14ac:dyDescent="0.2">
      <c r="A14566" t="s">
        <v>17937</v>
      </c>
    </row>
    <row r="14567" spans="1:1" x14ac:dyDescent="0.2">
      <c r="A14567" t="s">
        <v>17938</v>
      </c>
    </row>
    <row r="14568" spans="1:1" x14ac:dyDescent="0.2">
      <c r="A14568" t="s">
        <v>17939</v>
      </c>
    </row>
    <row r="14569" spans="1:1" x14ac:dyDescent="0.2">
      <c r="A14569" t="s">
        <v>17940</v>
      </c>
    </row>
    <row r="14570" spans="1:1" x14ac:dyDescent="0.2">
      <c r="A14570" t="s">
        <v>17941</v>
      </c>
    </row>
    <row r="14571" spans="1:1" x14ac:dyDescent="0.2">
      <c r="A14571" t="s">
        <v>17942</v>
      </c>
    </row>
    <row r="14572" spans="1:1" x14ac:dyDescent="0.2">
      <c r="A14572" t="s">
        <v>17943</v>
      </c>
    </row>
    <row r="14573" spans="1:1" x14ac:dyDescent="0.2">
      <c r="A14573" t="s">
        <v>17944</v>
      </c>
    </row>
    <row r="14574" spans="1:1" x14ac:dyDescent="0.2">
      <c r="A14574" t="s">
        <v>17945</v>
      </c>
    </row>
    <row r="14575" spans="1:1" x14ac:dyDescent="0.2">
      <c r="A14575" t="s">
        <v>17946</v>
      </c>
    </row>
    <row r="14576" spans="1:1" x14ac:dyDescent="0.2">
      <c r="A14576" t="s">
        <v>17947</v>
      </c>
    </row>
    <row r="14577" spans="1:4" x14ac:dyDescent="0.2">
      <c r="A14577" t="s">
        <v>17948</v>
      </c>
      <c r="B14577">
        <v>0.417327</v>
      </c>
      <c r="C14577">
        <v>0.582673</v>
      </c>
      <c r="D14577">
        <v>0.417327</v>
      </c>
    </row>
    <row r="14578" spans="1:4" x14ac:dyDescent="0.2">
      <c r="A14578" t="s">
        <v>17949</v>
      </c>
      <c r="B14578">
        <v>0.44514700000000001</v>
      </c>
      <c r="C14578">
        <v>0.55485300000000004</v>
      </c>
      <c r="D14578">
        <v>0.44514700000000001</v>
      </c>
    </row>
    <row r="14579" spans="1:4" x14ac:dyDescent="0.2">
      <c r="A14579" t="s">
        <v>17950</v>
      </c>
      <c r="B14579">
        <v>0.47297400000000001</v>
      </c>
      <c r="C14579">
        <v>0.52702599999999999</v>
      </c>
      <c r="D14579">
        <v>0.47297400000000001</v>
      </c>
    </row>
    <row r="14580" spans="1:4" x14ac:dyDescent="0.2">
      <c r="A14580" t="s">
        <v>17951</v>
      </c>
      <c r="B14580">
        <v>0.50078999999999996</v>
      </c>
      <c r="C14580">
        <v>0.49920999999999999</v>
      </c>
      <c r="D14580">
        <v>0.50078999999999996</v>
      </c>
    </row>
    <row r="14581" spans="1:4" x14ac:dyDescent="0.2">
      <c r="A14581" t="s">
        <v>17952</v>
      </c>
      <c r="B14581">
        <v>0.52861800000000003</v>
      </c>
      <c r="C14581">
        <v>0.47138200000000002</v>
      </c>
      <c r="D14581">
        <v>0.52861800000000003</v>
      </c>
    </row>
    <row r="14582" spans="1:4" x14ac:dyDescent="0.2">
      <c r="A14582" t="s">
        <v>17953</v>
      </c>
      <c r="B14582">
        <v>0.55643299999999996</v>
      </c>
      <c r="C14582">
        <v>0.44356699999999999</v>
      </c>
      <c r="D14582">
        <v>0.55643299999999996</v>
      </c>
    </row>
    <row r="14583" spans="1:4" x14ac:dyDescent="0.2">
      <c r="A14583" t="s">
        <v>17954</v>
      </c>
      <c r="B14583">
        <v>0.58425300000000002</v>
      </c>
      <c r="C14583">
        <v>0.41574699999999998</v>
      </c>
      <c r="D14583">
        <v>0.58425300000000002</v>
      </c>
    </row>
    <row r="14584" spans="1:4" x14ac:dyDescent="0.2">
      <c r="A14584" t="s">
        <v>17955</v>
      </c>
      <c r="B14584">
        <v>0.61207699999999998</v>
      </c>
      <c r="C14584">
        <v>0.38792300000000002</v>
      </c>
      <c r="D14584">
        <v>0.61207699999999998</v>
      </c>
    </row>
    <row r="14585" spans="1:4" x14ac:dyDescent="0.2">
      <c r="A14585" t="s">
        <v>17956</v>
      </c>
      <c r="B14585">
        <v>0.639899</v>
      </c>
      <c r="C14585">
        <v>0.360101</v>
      </c>
      <c r="D14585">
        <v>0.639899</v>
      </c>
    </row>
    <row r="14586" spans="1:4" x14ac:dyDescent="0.2">
      <c r="A14586" t="s">
        <v>17957</v>
      </c>
      <c r="B14586">
        <v>0.66771999999999998</v>
      </c>
      <c r="C14586">
        <v>0.33228000000000002</v>
      </c>
      <c r="D14586">
        <v>0.66771999999999998</v>
      </c>
    </row>
    <row r="14587" spans="1:4" x14ac:dyDescent="0.2">
      <c r="A14587" t="s">
        <v>17958</v>
      </c>
      <c r="B14587">
        <v>0.695546</v>
      </c>
      <c r="C14587">
        <v>0.304454</v>
      </c>
      <c r="D14587">
        <v>0.695546</v>
      </c>
    </row>
    <row r="14588" spans="1:4" x14ac:dyDescent="0.2">
      <c r="A14588" t="s">
        <v>17959</v>
      </c>
      <c r="B14588">
        <v>0.34017500000000001</v>
      </c>
      <c r="C14588">
        <v>0.65982499999999999</v>
      </c>
      <c r="D14588">
        <v>0.34017500000000001</v>
      </c>
    </row>
    <row r="14589" spans="1:4" x14ac:dyDescent="0.2">
      <c r="A14589" t="s">
        <v>17960</v>
      </c>
      <c r="B14589">
        <v>0.36285499999999998</v>
      </c>
      <c r="C14589">
        <v>0.63714499999999996</v>
      </c>
      <c r="D14589">
        <v>0.36285499999999998</v>
      </c>
    </row>
    <row r="14590" spans="1:4" x14ac:dyDescent="0.2">
      <c r="A14590" t="s">
        <v>17961</v>
      </c>
      <c r="B14590">
        <v>0.38553399999999999</v>
      </c>
      <c r="C14590">
        <v>0.61446599999999996</v>
      </c>
      <c r="D14590">
        <v>0.38553399999999999</v>
      </c>
    </row>
    <row r="14591" spans="1:4" x14ac:dyDescent="0.2">
      <c r="A14591" t="s">
        <v>17962</v>
      </c>
      <c r="B14591">
        <v>0.40821400000000002</v>
      </c>
      <c r="C14591">
        <v>0.59178600000000003</v>
      </c>
      <c r="D14591">
        <v>0.40821400000000002</v>
      </c>
    </row>
    <row r="14592" spans="1:4" x14ac:dyDescent="0.2">
      <c r="A14592" t="s">
        <v>17963</v>
      </c>
      <c r="B14592">
        <v>0.430892</v>
      </c>
      <c r="C14592">
        <v>0.56910799999999995</v>
      </c>
      <c r="D14592">
        <v>0.430892</v>
      </c>
    </row>
    <row r="14593" spans="1:4" x14ac:dyDescent="0.2">
      <c r="A14593" t="s">
        <v>17964</v>
      </c>
      <c r="B14593">
        <v>0.453567</v>
      </c>
      <c r="C14593">
        <v>0.54643299999999995</v>
      </c>
      <c r="D14593">
        <v>0.453567</v>
      </c>
    </row>
    <row r="14594" spans="1:4" x14ac:dyDescent="0.2">
      <c r="A14594" t="s">
        <v>17965</v>
      </c>
      <c r="B14594">
        <v>0.47624499999999997</v>
      </c>
      <c r="C14594">
        <v>0.52375499999999997</v>
      </c>
      <c r="D14594">
        <v>0.47624499999999997</v>
      </c>
    </row>
    <row r="14595" spans="1:4" x14ac:dyDescent="0.2">
      <c r="A14595" t="s">
        <v>17966</v>
      </c>
      <c r="B14595">
        <v>0.49891799999999997</v>
      </c>
      <c r="C14595">
        <v>0.50108200000000003</v>
      </c>
      <c r="D14595">
        <v>0.49891799999999997</v>
      </c>
    </row>
    <row r="14596" spans="1:4" x14ac:dyDescent="0.2">
      <c r="A14596" t="s">
        <v>17967</v>
      </c>
      <c r="B14596">
        <v>0.52160700000000004</v>
      </c>
      <c r="C14596">
        <v>0.47839300000000001</v>
      </c>
      <c r="D14596">
        <v>0.52160700000000004</v>
      </c>
    </row>
    <row r="14597" spans="1:4" x14ac:dyDescent="0.2">
      <c r="A14597" t="s">
        <v>17968</v>
      </c>
      <c r="B14597">
        <v>0.54428600000000005</v>
      </c>
      <c r="C14597">
        <v>0.45571400000000001</v>
      </c>
      <c r="D14597">
        <v>0.54428600000000005</v>
      </c>
    </row>
    <row r="14598" spans="1:4" x14ac:dyDescent="0.2">
      <c r="A14598" t="s">
        <v>17969</v>
      </c>
      <c r="B14598">
        <v>0.56696100000000005</v>
      </c>
      <c r="C14598">
        <v>0.43303900000000001</v>
      </c>
      <c r="D14598">
        <v>0.56696100000000005</v>
      </c>
    </row>
    <row r="14599" spans="1:4" x14ac:dyDescent="0.2">
      <c r="A14599" t="s">
        <v>17970</v>
      </c>
      <c r="B14599">
        <v>0.43612600000000001</v>
      </c>
      <c r="C14599">
        <v>0.56387399999999999</v>
      </c>
      <c r="D14599">
        <v>0.43612600000000001</v>
      </c>
    </row>
    <row r="14600" spans="1:4" x14ac:dyDescent="0.2">
      <c r="A14600" t="s">
        <v>17971</v>
      </c>
      <c r="B14600">
        <v>0.465202</v>
      </c>
      <c r="C14600">
        <v>0.534798</v>
      </c>
      <c r="D14600">
        <v>0.465202</v>
      </c>
    </row>
    <row r="14601" spans="1:4" x14ac:dyDescent="0.2">
      <c r="A14601" t="s">
        <v>17972</v>
      </c>
      <c r="B14601">
        <v>0.49426900000000001</v>
      </c>
      <c r="C14601">
        <v>0.50573100000000004</v>
      </c>
      <c r="D14601">
        <v>0.49426900000000001</v>
      </c>
    </row>
    <row r="14602" spans="1:4" x14ac:dyDescent="0.2">
      <c r="A14602" t="s">
        <v>17973</v>
      </c>
      <c r="B14602">
        <v>0.52335200000000004</v>
      </c>
      <c r="C14602">
        <v>0.47664800000000002</v>
      </c>
      <c r="D14602">
        <v>0.52335200000000004</v>
      </c>
    </row>
    <row r="14603" spans="1:4" x14ac:dyDescent="0.2">
      <c r="A14603" t="s">
        <v>17974</v>
      </c>
      <c r="B14603">
        <v>0.55242599999999997</v>
      </c>
      <c r="C14603">
        <v>0.44757400000000003</v>
      </c>
      <c r="D14603">
        <v>0.55242599999999997</v>
      </c>
    </row>
    <row r="14604" spans="1:4" x14ac:dyDescent="0.2">
      <c r="A14604" t="s">
        <v>17975</v>
      </c>
      <c r="B14604">
        <v>0.58150000000000002</v>
      </c>
      <c r="C14604">
        <v>0.41849999999999998</v>
      </c>
      <c r="D14604">
        <v>0.58150000000000002</v>
      </c>
    </row>
    <row r="14605" spans="1:4" x14ac:dyDescent="0.2">
      <c r="A14605" t="s">
        <v>17976</v>
      </c>
      <c r="B14605">
        <v>0.61057700000000004</v>
      </c>
      <c r="C14605">
        <v>0.38942300000000002</v>
      </c>
      <c r="D14605">
        <v>0.61057700000000004</v>
      </c>
    </row>
    <row r="14606" spans="1:4" x14ac:dyDescent="0.2">
      <c r="A14606" t="s">
        <v>17977</v>
      </c>
      <c r="B14606">
        <v>0.639652</v>
      </c>
      <c r="C14606">
        <v>0.360348</v>
      </c>
      <c r="D14606">
        <v>0.639652</v>
      </c>
    </row>
    <row r="14607" spans="1:4" x14ac:dyDescent="0.2">
      <c r="A14607" t="s">
        <v>17978</v>
      </c>
      <c r="B14607">
        <v>0.66872699999999996</v>
      </c>
      <c r="C14607">
        <v>0.33127299999999998</v>
      </c>
      <c r="D14607">
        <v>0.66872699999999996</v>
      </c>
    </row>
    <row r="14608" spans="1:4" x14ac:dyDescent="0.2">
      <c r="A14608" t="s">
        <v>17979</v>
      </c>
      <c r="B14608">
        <v>0.69780799999999998</v>
      </c>
      <c r="C14608">
        <v>0.30219200000000002</v>
      </c>
      <c r="D14608">
        <v>0.69780799999999998</v>
      </c>
    </row>
    <row r="14609" spans="1:4" x14ac:dyDescent="0.2">
      <c r="A14609" t="s">
        <v>17980</v>
      </c>
      <c r="B14609">
        <v>0.72688299999999995</v>
      </c>
      <c r="C14609">
        <v>0.273117</v>
      </c>
      <c r="D14609">
        <v>0.72688299999999995</v>
      </c>
    </row>
    <row r="14610" spans="1:4" x14ac:dyDescent="0.2">
      <c r="A14610" t="s">
        <v>17981</v>
      </c>
      <c r="B14610">
        <v>0.37068800000000002</v>
      </c>
      <c r="C14610">
        <v>0.62931199999999998</v>
      </c>
      <c r="D14610">
        <v>0.37068800000000002</v>
      </c>
    </row>
    <row r="14611" spans="1:4" x14ac:dyDescent="0.2">
      <c r="A14611" t="s">
        <v>17982</v>
      </c>
      <c r="B14611">
        <v>0.39540799999999998</v>
      </c>
      <c r="C14611">
        <v>0.60459200000000002</v>
      </c>
      <c r="D14611">
        <v>0.39540799999999998</v>
      </c>
    </row>
    <row r="14612" spans="1:4" x14ac:dyDescent="0.2">
      <c r="A14612" t="s">
        <v>17983</v>
      </c>
      <c r="B14612">
        <v>0.42012100000000002</v>
      </c>
      <c r="C14612">
        <v>0.57987900000000003</v>
      </c>
      <c r="D14612">
        <v>0.42012100000000002</v>
      </c>
    </row>
    <row r="14613" spans="1:4" x14ac:dyDescent="0.2">
      <c r="A14613" t="s">
        <v>17984</v>
      </c>
      <c r="B14613">
        <v>0.44483200000000001</v>
      </c>
      <c r="C14613">
        <v>0.55516799999999999</v>
      </c>
      <c r="D14613">
        <v>0.44483200000000001</v>
      </c>
    </row>
    <row r="14614" spans="1:4" x14ac:dyDescent="0.2">
      <c r="A14614" t="s">
        <v>17985</v>
      </c>
      <c r="B14614">
        <v>0.46954299999999999</v>
      </c>
      <c r="C14614">
        <v>0.53045699999999996</v>
      </c>
      <c r="D14614">
        <v>0.46954299999999999</v>
      </c>
    </row>
    <row r="14615" spans="1:4" x14ac:dyDescent="0.2">
      <c r="A14615" t="s">
        <v>17986</v>
      </c>
      <c r="B14615">
        <v>0.494257</v>
      </c>
      <c r="C14615">
        <v>0.50574300000000005</v>
      </c>
      <c r="D14615">
        <v>0.494257</v>
      </c>
    </row>
    <row r="14616" spans="1:4" x14ac:dyDescent="0.2">
      <c r="A14616" t="s">
        <v>17987</v>
      </c>
      <c r="B14616">
        <v>0.51897099999999996</v>
      </c>
      <c r="C14616">
        <v>0.48102899999999998</v>
      </c>
      <c r="D14616">
        <v>0.51897099999999996</v>
      </c>
    </row>
    <row r="14617" spans="1:4" x14ac:dyDescent="0.2">
      <c r="A14617" t="s">
        <v>17988</v>
      </c>
      <c r="B14617">
        <v>0.54368399999999995</v>
      </c>
      <c r="C14617">
        <v>0.456316</v>
      </c>
      <c r="D14617">
        <v>0.54368399999999995</v>
      </c>
    </row>
    <row r="14618" spans="1:4" x14ac:dyDescent="0.2">
      <c r="A14618" t="s">
        <v>17989</v>
      </c>
      <c r="B14618">
        <v>0.56839600000000001</v>
      </c>
      <c r="C14618">
        <v>0.43160399999999999</v>
      </c>
      <c r="D14618">
        <v>0.56839600000000001</v>
      </c>
    </row>
    <row r="14619" spans="1:4" x14ac:dyDescent="0.2">
      <c r="A14619" t="s">
        <v>17990</v>
      </c>
      <c r="B14619">
        <v>0.59310700000000005</v>
      </c>
      <c r="C14619">
        <v>0.406893</v>
      </c>
      <c r="D14619">
        <v>0.59310700000000005</v>
      </c>
    </row>
    <row r="14620" spans="1:4" x14ac:dyDescent="0.2">
      <c r="A14620" t="s">
        <v>17991</v>
      </c>
      <c r="B14620">
        <v>0.61782199999999998</v>
      </c>
      <c r="C14620">
        <v>0.38217800000000002</v>
      </c>
      <c r="D14620">
        <v>0.61782199999999998</v>
      </c>
    </row>
    <row r="14621" spans="1:4" x14ac:dyDescent="0.2">
      <c r="A14621" t="s">
        <v>17992</v>
      </c>
      <c r="B14621">
        <v>0.38847700000000002</v>
      </c>
      <c r="C14621">
        <v>0.61152300000000004</v>
      </c>
      <c r="D14621">
        <v>0.38847700000000002</v>
      </c>
    </row>
    <row r="14622" spans="1:4" x14ac:dyDescent="0.2">
      <c r="A14622" t="s">
        <v>17993</v>
      </c>
      <c r="B14622">
        <v>0.41437600000000002</v>
      </c>
      <c r="C14622">
        <v>0.58562400000000003</v>
      </c>
      <c r="D14622">
        <v>0.41437600000000002</v>
      </c>
    </row>
    <row r="14623" spans="1:4" x14ac:dyDescent="0.2">
      <c r="A14623" t="s">
        <v>17994</v>
      </c>
      <c r="B14623">
        <v>0.440272</v>
      </c>
      <c r="C14623">
        <v>0.559728</v>
      </c>
      <c r="D14623">
        <v>0.440272</v>
      </c>
    </row>
    <row r="14624" spans="1:4" x14ac:dyDescent="0.2">
      <c r="A14624" t="s">
        <v>17995</v>
      </c>
      <c r="B14624">
        <v>0.466169</v>
      </c>
      <c r="C14624">
        <v>0.53383100000000006</v>
      </c>
      <c r="D14624">
        <v>0.466169</v>
      </c>
    </row>
    <row r="14625" spans="1:4" x14ac:dyDescent="0.2">
      <c r="A14625" t="s">
        <v>17996</v>
      </c>
      <c r="B14625">
        <v>0.49206899999999998</v>
      </c>
      <c r="C14625">
        <v>0.50793100000000002</v>
      </c>
      <c r="D14625">
        <v>0.49206899999999998</v>
      </c>
    </row>
    <row r="14626" spans="1:4" x14ac:dyDescent="0.2">
      <c r="A14626" t="s">
        <v>17997</v>
      </c>
      <c r="B14626">
        <v>0.51796699999999996</v>
      </c>
      <c r="C14626">
        <v>0.48203299999999999</v>
      </c>
      <c r="D14626">
        <v>0.51796699999999996</v>
      </c>
    </row>
    <row r="14627" spans="1:4" x14ac:dyDescent="0.2">
      <c r="A14627" t="s">
        <v>17998</v>
      </c>
      <c r="B14627">
        <v>0.54386599999999996</v>
      </c>
      <c r="C14627">
        <v>0.45613399999999998</v>
      </c>
      <c r="D14627">
        <v>0.54386599999999996</v>
      </c>
    </row>
    <row r="14628" spans="1:4" x14ac:dyDescent="0.2">
      <c r="A14628" t="s">
        <v>17999</v>
      </c>
      <c r="B14628">
        <v>0.56976300000000002</v>
      </c>
      <c r="C14628">
        <v>0.43023699999999998</v>
      </c>
      <c r="D14628">
        <v>0.56976300000000002</v>
      </c>
    </row>
    <row r="14629" spans="1:4" x14ac:dyDescent="0.2">
      <c r="A14629" t="s">
        <v>18000</v>
      </c>
      <c r="B14629">
        <v>0.59565999999999997</v>
      </c>
      <c r="C14629">
        <v>0.40433999999999998</v>
      </c>
      <c r="D14629">
        <v>0.59565999999999997</v>
      </c>
    </row>
    <row r="14630" spans="1:4" x14ac:dyDescent="0.2">
      <c r="A14630" t="s">
        <v>18001</v>
      </c>
      <c r="B14630">
        <v>0.62156100000000003</v>
      </c>
      <c r="C14630">
        <v>0.37843900000000003</v>
      </c>
      <c r="D14630">
        <v>0.62156100000000003</v>
      </c>
    </row>
    <row r="14631" spans="1:4" x14ac:dyDescent="0.2">
      <c r="A14631" t="s">
        <v>18002</v>
      </c>
      <c r="B14631">
        <v>0.64745900000000001</v>
      </c>
      <c r="C14631">
        <v>0.35254099999999999</v>
      </c>
      <c r="D14631">
        <v>0.64745900000000001</v>
      </c>
    </row>
    <row r="14632" spans="1:4" x14ac:dyDescent="0.2">
      <c r="A14632" t="s">
        <v>18003</v>
      </c>
      <c r="B14632">
        <v>0.38180799999999998</v>
      </c>
      <c r="C14632">
        <v>0.61819199999999996</v>
      </c>
      <c r="D14632">
        <v>0.38180799999999998</v>
      </c>
    </row>
    <row r="14633" spans="1:4" x14ac:dyDescent="0.2">
      <c r="A14633" t="s">
        <v>18004</v>
      </c>
      <c r="B14633">
        <v>0.40726400000000001</v>
      </c>
      <c r="C14633">
        <v>0.59273600000000004</v>
      </c>
      <c r="D14633">
        <v>0.40726400000000001</v>
      </c>
    </row>
    <row r="14634" spans="1:4" x14ac:dyDescent="0.2">
      <c r="A14634" t="s">
        <v>18005</v>
      </c>
      <c r="B14634">
        <v>0.43271500000000002</v>
      </c>
      <c r="C14634">
        <v>0.56728500000000004</v>
      </c>
      <c r="D14634">
        <v>0.43271500000000002</v>
      </c>
    </row>
    <row r="14635" spans="1:4" x14ac:dyDescent="0.2">
      <c r="A14635" t="s">
        <v>18006</v>
      </c>
      <c r="B14635">
        <v>0.45817200000000002</v>
      </c>
      <c r="C14635">
        <v>0.54182799999999998</v>
      </c>
      <c r="D14635">
        <v>0.45817200000000002</v>
      </c>
    </row>
    <row r="14636" spans="1:4" x14ac:dyDescent="0.2">
      <c r="A14636" t="s">
        <v>18007</v>
      </c>
      <c r="B14636">
        <v>0.483622</v>
      </c>
      <c r="C14636">
        <v>0.516378</v>
      </c>
      <c r="D14636">
        <v>0.483622</v>
      </c>
    </row>
    <row r="14637" spans="1:4" x14ac:dyDescent="0.2">
      <c r="A14637" t="s">
        <v>18008</v>
      </c>
      <c r="B14637">
        <v>0.50908100000000001</v>
      </c>
      <c r="C14637">
        <v>0.49091899999999999</v>
      </c>
      <c r="D14637">
        <v>0.50908100000000001</v>
      </c>
    </row>
    <row r="14638" spans="1:4" x14ac:dyDescent="0.2">
      <c r="A14638" t="s">
        <v>18009</v>
      </c>
      <c r="B14638">
        <v>0.53453600000000001</v>
      </c>
      <c r="C14638">
        <v>0.46546399999999999</v>
      </c>
      <c r="D14638">
        <v>0.53453600000000001</v>
      </c>
    </row>
    <row r="14639" spans="1:4" x14ac:dyDescent="0.2">
      <c r="A14639" t="s">
        <v>18010</v>
      </c>
      <c r="B14639">
        <v>0.55998400000000004</v>
      </c>
      <c r="C14639">
        <v>0.44001600000000002</v>
      </c>
      <c r="D14639">
        <v>0.55998400000000004</v>
      </c>
    </row>
    <row r="14640" spans="1:4" x14ac:dyDescent="0.2">
      <c r="A14640" t="s">
        <v>18011</v>
      </c>
      <c r="B14640">
        <v>0.58543500000000004</v>
      </c>
      <c r="C14640">
        <v>0.41456500000000002</v>
      </c>
      <c r="D14640">
        <v>0.58543500000000004</v>
      </c>
    </row>
    <row r="14641" spans="1:4" x14ac:dyDescent="0.2">
      <c r="A14641" t="s">
        <v>18012</v>
      </c>
      <c r="B14641">
        <v>0.61089099999999996</v>
      </c>
      <c r="C14641">
        <v>0.38910899999999998</v>
      </c>
      <c r="D14641">
        <v>0.61089099999999996</v>
      </c>
    </row>
    <row r="14642" spans="1:4" x14ac:dyDescent="0.2">
      <c r="A14642" t="s">
        <v>18013</v>
      </c>
      <c r="B14642">
        <v>0.63634599999999997</v>
      </c>
      <c r="C14642">
        <v>0.36365399999999998</v>
      </c>
      <c r="D14642">
        <v>0.63634599999999997</v>
      </c>
    </row>
    <row r="14643" spans="1:4" x14ac:dyDescent="0.2">
      <c r="A14643" t="s">
        <v>18014</v>
      </c>
      <c r="B14643">
        <v>0.41464099999999998</v>
      </c>
      <c r="C14643">
        <v>0.58535899999999996</v>
      </c>
      <c r="D14643">
        <v>0.41464099999999998</v>
      </c>
    </row>
    <row r="14644" spans="1:4" x14ac:dyDescent="0.2">
      <c r="A14644" t="s">
        <v>18015</v>
      </c>
      <c r="B14644">
        <v>0.44228200000000001</v>
      </c>
      <c r="C14644">
        <v>0.55771800000000005</v>
      </c>
      <c r="D14644">
        <v>0.44228200000000001</v>
      </c>
    </row>
    <row r="14645" spans="1:4" x14ac:dyDescent="0.2">
      <c r="A14645" t="s">
        <v>18016</v>
      </c>
      <c r="B14645">
        <v>0.46992499999999998</v>
      </c>
      <c r="C14645">
        <v>0.53007499999999996</v>
      </c>
      <c r="D14645">
        <v>0.46992499999999998</v>
      </c>
    </row>
    <row r="14646" spans="1:4" x14ac:dyDescent="0.2">
      <c r="A14646" t="s">
        <v>18017</v>
      </c>
      <c r="B14646">
        <v>0.49756899999999998</v>
      </c>
      <c r="C14646">
        <v>0.50243099999999996</v>
      </c>
      <c r="D14646">
        <v>0.49756899999999998</v>
      </c>
    </row>
    <row r="14647" spans="1:4" x14ac:dyDescent="0.2">
      <c r="A14647" t="s">
        <v>18018</v>
      </c>
      <c r="B14647">
        <v>0.52521300000000004</v>
      </c>
      <c r="C14647">
        <v>0.47478700000000001</v>
      </c>
      <c r="D14647">
        <v>0.52521300000000004</v>
      </c>
    </row>
    <row r="14648" spans="1:4" x14ac:dyDescent="0.2">
      <c r="A14648" t="s">
        <v>18019</v>
      </c>
      <c r="B14648">
        <v>0.55285200000000001</v>
      </c>
      <c r="C14648">
        <v>0.44714799999999999</v>
      </c>
      <c r="D14648">
        <v>0.55285200000000001</v>
      </c>
    </row>
    <row r="14649" spans="1:4" x14ac:dyDescent="0.2">
      <c r="A14649" t="s">
        <v>18020</v>
      </c>
      <c r="B14649">
        <v>0.58049300000000004</v>
      </c>
      <c r="C14649">
        <v>0.41950700000000002</v>
      </c>
      <c r="D14649">
        <v>0.58049300000000004</v>
      </c>
    </row>
    <row r="14650" spans="1:4" x14ac:dyDescent="0.2">
      <c r="A14650" t="s">
        <v>18021</v>
      </c>
      <c r="B14650">
        <v>0.60813799999999996</v>
      </c>
      <c r="C14650">
        <v>0.39186199999999999</v>
      </c>
      <c r="D14650">
        <v>0.60813799999999996</v>
      </c>
    </row>
    <row r="14651" spans="1:4" x14ac:dyDescent="0.2">
      <c r="A14651" t="s">
        <v>18022</v>
      </c>
      <c r="B14651">
        <v>0.63578000000000001</v>
      </c>
      <c r="C14651">
        <v>0.36421999999999999</v>
      </c>
      <c r="D14651">
        <v>0.63578000000000001</v>
      </c>
    </row>
    <row r="14652" spans="1:4" x14ac:dyDescent="0.2">
      <c r="A14652" t="s">
        <v>18023</v>
      </c>
      <c r="B14652">
        <v>0.66342299999999998</v>
      </c>
      <c r="C14652">
        <v>0.33657700000000002</v>
      </c>
      <c r="D14652">
        <v>0.66342299999999998</v>
      </c>
    </row>
    <row r="14653" spans="1:4" x14ac:dyDescent="0.2">
      <c r="A14653" t="s">
        <v>18024</v>
      </c>
      <c r="B14653">
        <v>0.69106800000000002</v>
      </c>
      <c r="C14653">
        <v>0.30893199999999998</v>
      </c>
      <c r="D14653">
        <v>0.69106800000000002</v>
      </c>
    </row>
    <row r="14654" spans="1:4" x14ac:dyDescent="0.2">
      <c r="A14654" t="s">
        <v>18025</v>
      </c>
      <c r="B14654">
        <v>0.302985</v>
      </c>
      <c r="C14654">
        <v>0.69701500000000005</v>
      </c>
      <c r="D14654">
        <v>0.302985</v>
      </c>
    </row>
    <row r="14655" spans="1:4" x14ac:dyDescent="0.2">
      <c r="A14655" t="s">
        <v>18026</v>
      </c>
      <c r="B14655">
        <v>0.32318999999999998</v>
      </c>
      <c r="C14655">
        <v>0.67681000000000002</v>
      </c>
      <c r="D14655">
        <v>0.32318999999999998</v>
      </c>
    </row>
    <row r="14656" spans="1:4" x14ac:dyDescent="0.2">
      <c r="A14656" t="s">
        <v>18027</v>
      </c>
      <c r="B14656">
        <v>0.34338999999999997</v>
      </c>
      <c r="C14656">
        <v>0.65661000000000003</v>
      </c>
      <c r="D14656">
        <v>0.34338999999999997</v>
      </c>
    </row>
    <row r="14657" spans="1:4" x14ac:dyDescent="0.2">
      <c r="A14657" t="s">
        <v>18028</v>
      </c>
      <c r="B14657">
        <v>0.36359000000000002</v>
      </c>
      <c r="C14657">
        <v>0.63641000000000003</v>
      </c>
      <c r="D14657">
        <v>0.36359000000000002</v>
      </c>
    </row>
    <row r="14658" spans="1:4" x14ac:dyDescent="0.2">
      <c r="A14658" t="s">
        <v>18029</v>
      </c>
      <c r="B14658">
        <v>0.38378899999999999</v>
      </c>
      <c r="C14658">
        <v>0.61621099999999995</v>
      </c>
      <c r="D14658">
        <v>0.38378899999999999</v>
      </c>
    </row>
    <row r="14659" spans="1:4" x14ac:dyDescent="0.2">
      <c r="A14659" t="s">
        <v>18030</v>
      </c>
      <c r="B14659">
        <v>0.40398899999999999</v>
      </c>
      <c r="C14659">
        <v>0.59601099999999996</v>
      </c>
      <c r="D14659">
        <v>0.40398899999999999</v>
      </c>
    </row>
    <row r="14660" spans="1:4" x14ac:dyDescent="0.2">
      <c r="A14660" t="s">
        <v>18031</v>
      </c>
      <c r="B14660">
        <v>0.42419000000000001</v>
      </c>
      <c r="C14660">
        <v>0.57581000000000004</v>
      </c>
      <c r="D14660">
        <v>0.42419000000000001</v>
      </c>
    </row>
    <row r="14661" spans="1:4" x14ac:dyDescent="0.2">
      <c r="A14661" t="s">
        <v>18032</v>
      </c>
      <c r="B14661">
        <v>0.44438800000000001</v>
      </c>
      <c r="C14661">
        <v>0.55561199999999999</v>
      </c>
      <c r="D14661">
        <v>0.44438800000000001</v>
      </c>
    </row>
    <row r="14662" spans="1:4" x14ac:dyDescent="0.2">
      <c r="A14662" t="s">
        <v>18033</v>
      </c>
      <c r="B14662">
        <v>0.46458700000000003</v>
      </c>
      <c r="C14662">
        <v>0.53541300000000003</v>
      </c>
      <c r="D14662">
        <v>0.46458700000000003</v>
      </c>
    </row>
    <row r="14663" spans="1:4" x14ac:dyDescent="0.2">
      <c r="A14663" t="s">
        <v>18034</v>
      </c>
      <c r="B14663">
        <v>0.48478700000000002</v>
      </c>
      <c r="C14663">
        <v>0.51521300000000003</v>
      </c>
      <c r="D14663">
        <v>0.48478700000000002</v>
      </c>
    </row>
    <row r="14664" spans="1:4" x14ac:dyDescent="0.2">
      <c r="A14664" t="s">
        <v>18035</v>
      </c>
      <c r="B14664">
        <v>0.50498600000000005</v>
      </c>
      <c r="C14664">
        <v>0.49501400000000001</v>
      </c>
      <c r="D14664">
        <v>0.50498600000000005</v>
      </c>
    </row>
    <row r="14665" spans="1:4" x14ac:dyDescent="0.2">
      <c r="A14665" t="s">
        <v>18036</v>
      </c>
      <c r="B14665">
        <v>0.28270499999999998</v>
      </c>
      <c r="C14665">
        <v>0.71729500000000002</v>
      </c>
      <c r="D14665">
        <v>0.28270499999999998</v>
      </c>
    </row>
    <row r="14666" spans="1:4" x14ac:dyDescent="0.2">
      <c r="A14666" t="s">
        <v>18037</v>
      </c>
      <c r="B14666">
        <v>0.30156100000000002</v>
      </c>
      <c r="C14666">
        <v>0.69843900000000003</v>
      </c>
      <c r="D14666">
        <v>0.30156100000000002</v>
      </c>
    </row>
    <row r="14667" spans="1:4" x14ac:dyDescent="0.2">
      <c r="A14667" t="s">
        <v>18038</v>
      </c>
      <c r="B14667">
        <v>0.32040200000000002</v>
      </c>
      <c r="C14667">
        <v>0.67959800000000004</v>
      </c>
      <c r="D14667">
        <v>0.32040200000000002</v>
      </c>
    </row>
    <row r="14668" spans="1:4" x14ac:dyDescent="0.2">
      <c r="A14668" t="s">
        <v>18039</v>
      </c>
      <c r="B14668">
        <v>0.33925</v>
      </c>
      <c r="C14668">
        <v>0.66074999999999995</v>
      </c>
      <c r="D14668">
        <v>0.33925</v>
      </c>
    </row>
    <row r="14669" spans="1:4" x14ac:dyDescent="0.2">
      <c r="A14669" t="s">
        <v>18040</v>
      </c>
      <c r="B14669">
        <v>0.35809800000000003</v>
      </c>
      <c r="C14669">
        <v>0.64190199999999997</v>
      </c>
      <c r="D14669">
        <v>0.35809800000000003</v>
      </c>
    </row>
    <row r="14670" spans="1:4" x14ac:dyDescent="0.2">
      <c r="A14670" t="s">
        <v>18041</v>
      </c>
      <c r="B14670">
        <v>0.37694499999999997</v>
      </c>
      <c r="C14670">
        <v>0.62305500000000003</v>
      </c>
      <c r="D14670">
        <v>0.37694499999999997</v>
      </c>
    </row>
    <row r="14671" spans="1:4" x14ac:dyDescent="0.2">
      <c r="A14671" t="s">
        <v>18042</v>
      </c>
      <c r="B14671">
        <v>0.39579799999999998</v>
      </c>
      <c r="C14671">
        <v>0.60420200000000002</v>
      </c>
      <c r="D14671">
        <v>0.39579799999999998</v>
      </c>
    </row>
    <row r="14672" spans="1:4" x14ac:dyDescent="0.2">
      <c r="A14672" t="s">
        <v>18043</v>
      </c>
      <c r="B14672">
        <v>0.41464000000000001</v>
      </c>
      <c r="C14672">
        <v>0.58535999999999999</v>
      </c>
      <c r="D14672">
        <v>0.41464000000000001</v>
      </c>
    </row>
    <row r="14673" spans="1:4" x14ac:dyDescent="0.2">
      <c r="A14673" t="s">
        <v>18044</v>
      </c>
      <c r="B14673">
        <v>0.43348799999999998</v>
      </c>
      <c r="C14673">
        <v>0.56651200000000002</v>
      </c>
      <c r="D14673">
        <v>0.43348799999999998</v>
      </c>
    </row>
    <row r="14674" spans="1:4" x14ac:dyDescent="0.2">
      <c r="A14674" t="s">
        <v>18045</v>
      </c>
      <c r="B14674">
        <v>0.45233400000000001</v>
      </c>
      <c r="C14674">
        <v>0.54766599999999999</v>
      </c>
      <c r="D14674">
        <v>0.45233400000000001</v>
      </c>
    </row>
    <row r="14675" spans="1:4" x14ac:dyDescent="0.2">
      <c r="A14675" t="s">
        <v>18046</v>
      </c>
      <c r="B14675">
        <v>0.47118100000000002</v>
      </c>
      <c r="C14675">
        <v>0.52881900000000004</v>
      </c>
      <c r="D14675">
        <v>0.47118100000000002</v>
      </c>
    </row>
    <row r="14676" spans="1:4" x14ac:dyDescent="0.2">
      <c r="A14676" t="s">
        <v>18047</v>
      </c>
      <c r="B14676">
        <v>0.292572</v>
      </c>
      <c r="C14676">
        <v>0.70742799999999995</v>
      </c>
      <c r="D14676">
        <v>0.292572</v>
      </c>
    </row>
    <row r="14677" spans="1:4" x14ac:dyDescent="0.2">
      <c r="A14677" t="s">
        <v>18048</v>
      </c>
      <c r="B14677">
        <v>0.31207400000000002</v>
      </c>
      <c r="C14677">
        <v>0.68792600000000004</v>
      </c>
      <c r="D14677">
        <v>0.31207400000000002</v>
      </c>
    </row>
    <row r="14678" spans="1:4" x14ac:dyDescent="0.2">
      <c r="A14678" t="s">
        <v>18049</v>
      </c>
      <c r="B14678">
        <v>0.33158199999999999</v>
      </c>
      <c r="C14678">
        <v>0.66841799999999996</v>
      </c>
      <c r="D14678">
        <v>0.33158199999999999</v>
      </c>
    </row>
    <row r="14679" spans="1:4" x14ac:dyDescent="0.2">
      <c r="A14679" t="s">
        <v>18050</v>
      </c>
      <c r="B14679">
        <v>0.35108499999999998</v>
      </c>
      <c r="C14679">
        <v>0.64891500000000002</v>
      </c>
      <c r="D14679">
        <v>0.35108499999999998</v>
      </c>
    </row>
    <row r="14680" spans="1:4" x14ac:dyDescent="0.2">
      <c r="A14680" t="s">
        <v>18051</v>
      </c>
      <c r="B14680">
        <v>0.37059199999999998</v>
      </c>
      <c r="C14680">
        <v>0.62940799999999997</v>
      </c>
      <c r="D14680">
        <v>0.37059199999999998</v>
      </c>
    </row>
    <row r="14681" spans="1:4" x14ac:dyDescent="0.2">
      <c r="A14681" t="s">
        <v>18052</v>
      </c>
      <c r="B14681">
        <v>0.390094</v>
      </c>
      <c r="C14681">
        <v>0.60990599999999995</v>
      </c>
      <c r="D14681">
        <v>0.390094</v>
      </c>
    </row>
    <row r="14682" spans="1:4" x14ac:dyDescent="0.2">
      <c r="A14682" t="s">
        <v>18053</v>
      </c>
      <c r="B14682">
        <v>0.40960200000000002</v>
      </c>
      <c r="C14682">
        <v>0.59039799999999998</v>
      </c>
      <c r="D14682">
        <v>0.40960200000000002</v>
      </c>
    </row>
    <row r="14683" spans="1:4" x14ac:dyDescent="0.2">
      <c r="A14683" t="s">
        <v>18054</v>
      </c>
      <c r="B14683">
        <v>0.42910799999999999</v>
      </c>
      <c r="C14683">
        <v>0.57089199999999996</v>
      </c>
      <c r="D14683">
        <v>0.42910799999999999</v>
      </c>
    </row>
    <row r="14684" spans="1:4" x14ac:dyDescent="0.2">
      <c r="A14684" t="s">
        <v>18055</v>
      </c>
      <c r="B14684">
        <v>0.44861099999999998</v>
      </c>
      <c r="C14684">
        <v>0.55138900000000002</v>
      </c>
      <c r="D14684">
        <v>0.44861099999999998</v>
      </c>
    </row>
    <row r="14685" spans="1:4" x14ac:dyDescent="0.2">
      <c r="A14685" t="s">
        <v>18056</v>
      </c>
      <c r="B14685">
        <v>0.468115</v>
      </c>
      <c r="C14685">
        <v>0.53188500000000005</v>
      </c>
      <c r="D14685">
        <v>0.468115</v>
      </c>
    </row>
    <row r="14686" spans="1:4" x14ac:dyDescent="0.2">
      <c r="A14686" t="s">
        <v>18057</v>
      </c>
      <c r="B14686">
        <v>0.48762299999999997</v>
      </c>
      <c r="C14686">
        <v>0.51237699999999997</v>
      </c>
      <c r="D14686">
        <v>0.48762299999999997</v>
      </c>
    </row>
    <row r="14687" spans="1:4" x14ac:dyDescent="0.2">
      <c r="A14687" t="s">
        <v>18058</v>
      </c>
      <c r="B14687">
        <v>0.247839</v>
      </c>
      <c r="C14687">
        <v>0.75216099999999997</v>
      </c>
      <c r="D14687">
        <v>0.247839</v>
      </c>
    </row>
    <row r="14688" spans="1:4" x14ac:dyDescent="0.2">
      <c r="A14688" t="s">
        <v>18059</v>
      </c>
      <c r="B14688">
        <v>0.26436100000000001</v>
      </c>
      <c r="C14688">
        <v>0.73563900000000004</v>
      </c>
      <c r="D14688">
        <v>0.26436100000000001</v>
      </c>
    </row>
    <row r="14689" spans="1:4" x14ac:dyDescent="0.2">
      <c r="A14689" t="s">
        <v>18060</v>
      </c>
      <c r="B14689">
        <v>0.28088299999999999</v>
      </c>
      <c r="C14689">
        <v>0.71911700000000001</v>
      </c>
      <c r="D14689">
        <v>0.28088299999999999</v>
      </c>
    </row>
    <row r="14690" spans="1:4" x14ac:dyDescent="0.2">
      <c r="A14690" t="s">
        <v>18061</v>
      </c>
      <c r="B14690">
        <v>0.29740499999999997</v>
      </c>
      <c r="C14690">
        <v>0.70259499999999997</v>
      </c>
      <c r="D14690">
        <v>0.29740499999999997</v>
      </c>
    </row>
    <row r="14691" spans="1:4" x14ac:dyDescent="0.2">
      <c r="A14691" t="s">
        <v>18062</v>
      </c>
      <c r="B14691">
        <v>0.31392599999999998</v>
      </c>
      <c r="C14691">
        <v>0.68607399999999996</v>
      </c>
      <c r="D14691">
        <v>0.31392599999999998</v>
      </c>
    </row>
    <row r="14692" spans="1:4" x14ac:dyDescent="0.2">
      <c r="A14692" t="s">
        <v>18063</v>
      </c>
      <c r="B14692">
        <v>0.33045099999999999</v>
      </c>
      <c r="C14692">
        <v>0.66954899999999995</v>
      </c>
      <c r="D14692">
        <v>0.33045099999999999</v>
      </c>
    </row>
    <row r="14693" spans="1:4" x14ac:dyDescent="0.2">
      <c r="A14693" t="s">
        <v>18064</v>
      </c>
      <c r="B14693">
        <v>0.346974</v>
      </c>
      <c r="C14693">
        <v>0.653026</v>
      </c>
      <c r="D14693">
        <v>0.346974</v>
      </c>
    </row>
    <row r="14694" spans="1:4" x14ac:dyDescent="0.2">
      <c r="A14694" t="s">
        <v>18065</v>
      </c>
      <c r="B14694">
        <v>0.36349599999999999</v>
      </c>
      <c r="C14694">
        <v>0.63650399999999996</v>
      </c>
      <c r="D14694">
        <v>0.36349599999999999</v>
      </c>
    </row>
    <row r="14695" spans="1:4" x14ac:dyDescent="0.2">
      <c r="A14695" t="s">
        <v>18066</v>
      </c>
      <c r="B14695">
        <v>0.38002000000000002</v>
      </c>
      <c r="C14695">
        <v>0.61997999999999998</v>
      </c>
      <c r="D14695">
        <v>0.38002000000000002</v>
      </c>
    </row>
    <row r="14696" spans="1:4" x14ac:dyDescent="0.2">
      <c r="A14696" t="s">
        <v>18067</v>
      </c>
      <c r="B14696">
        <v>0.39654099999999998</v>
      </c>
      <c r="C14696">
        <v>0.60345899999999997</v>
      </c>
      <c r="D14696">
        <v>0.39654099999999998</v>
      </c>
    </row>
    <row r="14697" spans="1:4" x14ac:dyDescent="0.2">
      <c r="A14697" t="s">
        <v>18068</v>
      </c>
      <c r="B14697">
        <v>0.41306500000000002</v>
      </c>
      <c r="C14697">
        <v>0.58693499999999998</v>
      </c>
      <c r="D14697">
        <v>0.41306500000000002</v>
      </c>
    </row>
    <row r="14698" spans="1:4" x14ac:dyDescent="0.2">
      <c r="A14698" t="s">
        <v>18069</v>
      </c>
      <c r="B14698">
        <v>0.32716400000000001</v>
      </c>
      <c r="C14698">
        <v>0.67283599999999999</v>
      </c>
      <c r="D14698">
        <v>0.32716400000000001</v>
      </c>
    </row>
    <row r="14699" spans="1:4" x14ac:dyDescent="0.2">
      <c r="A14699" t="s">
        <v>18070</v>
      </c>
      <c r="B14699">
        <v>0.34897499999999998</v>
      </c>
      <c r="C14699">
        <v>0.65102499999999996</v>
      </c>
      <c r="D14699">
        <v>0.34897499999999998</v>
      </c>
    </row>
    <row r="14700" spans="1:4" x14ac:dyDescent="0.2">
      <c r="A14700" t="s">
        <v>18071</v>
      </c>
      <c r="B14700">
        <v>0.37078100000000003</v>
      </c>
      <c r="C14700">
        <v>0.62921899999999997</v>
      </c>
      <c r="D14700">
        <v>0.37078100000000003</v>
      </c>
    </row>
    <row r="14701" spans="1:4" x14ac:dyDescent="0.2">
      <c r="A14701" t="s">
        <v>18072</v>
      </c>
      <c r="B14701">
        <v>0.39259699999999997</v>
      </c>
      <c r="C14701">
        <v>0.60740300000000003</v>
      </c>
      <c r="D14701">
        <v>0.39259699999999997</v>
      </c>
    </row>
    <row r="14702" spans="1:4" x14ac:dyDescent="0.2">
      <c r="A14702" t="s">
        <v>18073</v>
      </c>
      <c r="B14702">
        <v>0.41441</v>
      </c>
      <c r="C14702">
        <v>0.58559000000000005</v>
      </c>
      <c r="D14702">
        <v>0.41441</v>
      </c>
    </row>
    <row r="14703" spans="1:4" x14ac:dyDescent="0.2">
      <c r="A14703" t="s">
        <v>18074</v>
      </c>
      <c r="B14703">
        <v>0.43622</v>
      </c>
      <c r="C14703">
        <v>0.56377999999999995</v>
      </c>
      <c r="D14703">
        <v>0.43622</v>
      </c>
    </row>
    <row r="14704" spans="1:4" x14ac:dyDescent="0.2">
      <c r="A14704" t="s">
        <v>18075</v>
      </c>
      <c r="B14704">
        <v>0.45802999999999999</v>
      </c>
      <c r="C14704">
        <v>0.54196999999999995</v>
      </c>
      <c r="D14704">
        <v>0.45802999999999999</v>
      </c>
    </row>
    <row r="14705" spans="1:4" x14ac:dyDescent="0.2">
      <c r="A14705" t="s">
        <v>18076</v>
      </c>
      <c r="B14705">
        <v>0.47983900000000002</v>
      </c>
      <c r="C14705">
        <v>0.52016099999999998</v>
      </c>
      <c r="D14705">
        <v>0.47983900000000002</v>
      </c>
    </row>
    <row r="14706" spans="1:4" x14ac:dyDescent="0.2">
      <c r="A14706" t="s">
        <v>18077</v>
      </c>
      <c r="B14706">
        <v>0.50165800000000005</v>
      </c>
      <c r="C14706">
        <v>0.49834200000000001</v>
      </c>
      <c r="D14706">
        <v>0.50165800000000005</v>
      </c>
    </row>
    <row r="14707" spans="1:4" x14ac:dyDescent="0.2">
      <c r="A14707" t="s">
        <v>18078</v>
      </c>
      <c r="B14707">
        <v>0.52346300000000001</v>
      </c>
      <c r="C14707">
        <v>0.47653699999999999</v>
      </c>
      <c r="D14707">
        <v>0.52346300000000001</v>
      </c>
    </row>
    <row r="14708" spans="1:4" x14ac:dyDescent="0.2">
      <c r="A14708" t="s">
        <v>18079</v>
      </c>
      <c r="B14708">
        <v>0.54527499999999995</v>
      </c>
      <c r="C14708">
        <v>0.45472499999999999</v>
      </c>
      <c r="D14708">
        <v>0.54527499999999995</v>
      </c>
    </row>
    <row r="14709" spans="1:4" x14ac:dyDescent="0.2">
      <c r="A14709" t="s">
        <v>18080</v>
      </c>
      <c r="B14709">
        <v>0.26177699999999998</v>
      </c>
      <c r="C14709">
        <v>0.73822299999999996</v>
      </c>
      <c r="D14709">
        <v>0.26177699999999998</v>
      </c>
    </row>
    <row r="14710" spans="1:4" x14ac:dyDescent="0.2">
      <c r="A14710" t="s">
        <v>18081</v>
      </c>
      <c r="B14710">
        <v>0.27922799999999998</v>
      </c>
      <c r="C14710">
        <v>0.72077199999999997</v>
      </c>
      <c r="D14710">
        <v>0.27922799999999998</v>
      </c>
    </row>
    <row r="14711" spans="1:4" x14ac:dyDescent="0.2">
      <c r="A14711" t="s">
        <v>18082</v>
      </c>
      <c r="B14711">
        <v>0.29667900000000003</v>
      </c>
      <c r="C14711">
        <v>0.70332099999999997</v>
      </c>
      <c r="D14711">
        <v>0.29667900000000003</v>
      </c>
    </row>
    <row r="14712" spans="1:4" x14ac:dyDescent="0.2">
      <c r="A14712" t="s">
        <v>18083</v>
      </c>
      <c r="B14712">
        <v>0.31413000000000002</v>
      </c>
      <c r="C14712">
        <v>0.68586999999999998</v>
      </c>
      <c r="D14712">
        <v>0.31413000000000002</v>
      </c>
    </row>
    <row r="14713" spans="1:4" x14ac:dyDescent="0.2">
      <c r="A14713" t="s">
        <v>18084</v>
      </c>
      <c r="B14713">
        <v>0.33158399999999999</v>
      </c>
      <c r="C14713">
        <v>0.66841600000000001</v>
      </c>
      <c r="D14713">
        <v>0.33158399999999999</v>
      </c>
    </row>
    <row r="14714" spans="1:4" x14ac:dyDescent="0.2">
      <c r="A14714" t="s">
        <v>18085</v>
      </c>
      <c r="B14714">
        <v>0.34903699999999999</v>
      </c>
      <c r="C14714">
        <v>0.65096299999999996</v>
      </c>
      <c r="D14714">
        <v>0.34903699999999999</v>
      </c>
    </row>
    <row r="14715" spans="1:4" x14ac:dyDescent="0.2">
      <c r="A14715" t="s">
        <v>18086</v>
      </c>
      <c r="B14715">
        <v>0.36648900000000001</v>
      </c>
      <c r="C14715">
        <v>0.63351100000000005</v>
      </c>
      <c r="D14715">
        <v>0.36648900000000001</v>
      </c>
    </row>
    <row r="14716" spans="1:4" x14ac:dyDescent="0.2">
      <c r="A14716" t="s">
        <v>18087</v>
      </c>
      <c r="B14716">
        <v>0.38394099999999998</v>
      </c>
      <c r="C14716">
        <v>0.61605900000000002</v>
      </c>
      <c r="D14716">
        <v>0.38394099999999998</v>
      </c>
    </row>
    <row r="14717" spans="1:4" x14ac:dyDescent="0.2">
      <c r="A14717" t="s">
        <v>18088</v>
      </c>
      <c r="B14717">
        <v>0.40138800000000002</v>
      </c>
      <c r="C14717">
        <v>0.59861200000000003</v>
      </c>
      <c r="D14717">
        <v>0.40138800000000002</v>
      </c>
    </row>
    <row r="14718" spans="1:4" x14ac:dyDescent="0.2">
      <c r="A14718" t="s">
        <v>18089</v>
      </c>
      <c r="B14718">
        <v>0.41884500000000002</v>
      </c>
      <c r="C14718">
        <v>0.58115499999999998</v>
      </c>
      <c r="D14718">
        <v>0.41884500000000002</v>
      </c>
    </row>
    <row r="14719" spans="1:4" x14ac:dyDescent="0.2">
      <c r="A14719" t="s">
        <v>18090</v>
      </c>
      <c r="B14719">
        <v>0.43629699999999999</v>
      </c>
      <c r="C14719">
        <v>0.56370299999999995</v>
      </c>
      <c r="D14719">
        <v>0.43629699999999999</v>
      </c>
    </row>
    <row r="14720" spans="1:4" x14ac:dyDescent="0.2">
      <c r="A14720" t="s">
        <v>18091</v>
      </c>
      <c r="B14720">
        <v>0.39144200000000001</v>
      </c>
      <c r="C14720">
        <v>0.60855800000000004</v>
      </c>
      <c r="D14720">
        <v>0.39144200000000001</v>
      </c>
    </row>
    <row r="14721" spans="1:4" x14ac:dyDescent="0.2">
      <c r="A14721" t="s">
        <v>18092</v>
      </c>
      <c r="B14721">
        <v>0.41753699999999999</v>
      </c>
      <c r="C14721">
        <v>0.58246299999999995</v>
      </c>
      <c r="D14721">
        <v>0.41753699999999999</v>
      </c>
    </row>
    <row r="14722" spans="1:4" x14ac:dyDescent="0.2">
      <c r="A14722" t="s">
        <v>18093</v>
      </c>
      <c r="B14722">
        <v>0.443631</v>
      </c>
      <c r="C14722">
        <v>0.556369</v>
      </c>
      <c r="D14722">
        <v>0.443631</v>
      </c>
    </row>
    <row r="14723" spans="1:4" x14ac:dyDescent="0.2">
      <c r="A14723" t="s">
        <v>18094</v>
      </c>
      <c r="B14723">
        <v>0.46972700000000001</v>
      </c>
      <c r="C14723">
        <v>0.53027299999999999</v>
      </c>
      <c r="D14723">
        <v>0.46972700000000001</v>
      </c>
    </row>
    <row r="14724" spans="1:4" x14ac:dyDescent="0.2">
      <c r="A14724" t="s">
        <v>18095</v>
      </c>
      <c r="B14724">
        <v>0.49581900000000001</v>
      </c>
      <c r="C14724">
        <v>0.50418099999999999</v>
      </c>
      <c r="D14724">
        <v>0.49581900000000001</v>
      </c>
    </row>
    <row r="14725" spans="1:4" x14ac:dyDescent="0.2">
      <c r="A14725" t="s">
        <v>18096</v>
      </c>
      <c r="B14725">
        <v>0.52191900000000002</v>
      </c>
      <c r="C14725">
        <v>0.47808099999999998</v>
      </c>
      <c r="D14725">
        <v>0.52191900000000002</v>
      </c>
    </row>
    <row r="14726" spans="1:4" x14ac:dyDescent="0.2">
      <c r="A14726" t="s">
        <v>18097</v>
      </c>
      <c r="B14726">
        <v>0.54800899999999997</v>
      </c>
      <c r="C14726">
        <v>0.45199099999999998</v>
      </c>
      <c r="D14726">
        <v>0.54800899999999997</v>
      </c>
    </row>
    <row r="14727" spans="1:4" x14ac:dyDescent="0.2">
      <c r="A14727" t="s">
        <v>18098</v>
      </c>
      <c r="B14727">
        <v>0.57410899999999998</v>
      </c>
      <c r="C14727">
        <v>0.42589100000000002</v>
      </c>
      <c r="D14727">
        <v>0.57410899999999998</v>
      </c>
    </row>
    <row r="14728" spans="1:4" x14ac:dyDescent="0.2">
      <c r="A14728" t="s">
        <v>18099</v>
      </c>
      <c r="B14728">
        <v>0.60020499999999999</v>
      </c>
      <c r="C14728">
        <v>0.39979500000000001</v>
      </c>
      <c r="D14728">
        <v>0.60020499999999999</v>
      </c>
    </row>
    <row r="14729" spans="1:4" x14ac:dyDescent="0.2">
      <c r="A14729" t="s">
        <v>18100</v>
      </c>
      <c r="B14729">
        <v>0.62630600000000003</v>
      </c>
      <c r="C14729">
        <v>0.37369400000000003</v>
      </c>
      <c r="D14729">
        <v>0.62630600000000003</v>
      </c>
    </row>
    <row r="14730" spans="1:4" x14ac:dyDescent="0.2">
      <c r="A14730" t="s">
        <v>18101</v>
      </c>
      <c r="B14730">
        <v>0.65239899999999995</v>
      </c>
      <c r="C14730">
        <v>0.34760099999999999</v>
      </c>
      <c r="D14730">
        <v>0.65239899999999995</v>
      </c>
    </row>
    <row r="14731" spans="1:4" x14ac:dyDescent="0.2">
      <c r="A14731" t="s">
        <v>18102</v>
      </c>
      <c r="B14731">
        <v>0.36077700000000001</v>
      </c>
      <c r="C14731">
        <v>0.63922299999999999</v>
      </c>
      <c r="D14731">
        <v>0.36077700000000001</v>
      </c>
    </row>
    <row r="14732" spans="1:4" x14ac:dyDescent="0.2">
      <c r="A14732" t="s">
        <v>18103</v>
      </c>
      <c r="B14732">
        <v>0.38483600000000001</v>
      </c>
      <c r="C14732">
        <v>0.61516400000000004</v>
      </c>
      <c r="D14732">
        <v>0.38483600000000001</v>
      </c>
    </row>
    <row r="14733" spans="1:4" x14ac:dyDescent="0.2">
      <c r="A14733" t="s">
        <v>18104</v>
      </c>
      <c r="B14733">
        <v>0.408891</v>
      </c>
      <c r="C14733">
        <v>0.591109</v>
      </c>
      <c r="D14733">
        <v>0.408891</v>
      </c>
    </row>
    <row r="14734" spans="1:4" x14ac:dyDescent="0.2">
      <c r="A14734" t="s">
        <v>18105</v>
      </c>
      <c r="B14734">
        <v>0.43294100000000002</v>
      </c>
      <c r="C14734">
        <v>0.56705899999999998</v>
      </c>
      <c r="D14734">
        <v>0.43294100000000002</v>
      </c>
    </row>
    <row r="14735" spans="1:4" x14ac:dyDescent="0.2">
      <c r="A14735" t="s">
        <v>18106</v>
      </c>
      <c r="B14735">
        <v>0.45699200000000001</v>
      </c>
      <c r="C14735">
        <v>0.54300800000000005</v>
      </c>
      <c r="D14735">
        <v>0.45699200000000001</v>
      </c>
    </row>
    <row r="14736" spans="1:4" x14ac:dyDescent="0.2">
      <c r="A14736" t="s">
        <v>18107</v>
      </c>
      <c r="B14736">
        <v>0.481045</v>
      </c>
      <c r="C14736">
        <v>0.51895500000000006</v>
      </c>
      <c r="D14736">
        <v>0.481045</v>
      </c>
    </row>
    <row r="14737" spans="1:4" x14ac:dyDescent="0.2">
      <c r="A14737" t="s">
        <v>18108</v>
      </c>
      <c r="B14737">
        <v>0.50509700000000002</v>
      </c>
      <c r="C14737">
        <v>0.49490299999999998</v>
      </c>
      <c r="D14737">
        <v>0.50509700000000002</v>
      </c>
    </row>
    <row r="14738" spans="1:4" x14ac:dyDescent="0.2">
      <c r="A14738" t="s">
        <v>18109</v>
      </c>
      <c r="B14738">
        <v>0.52914899999999998</v>
      </c>
      <c r="C14738">
        <v>0.47085100000000002</v>
      </c>
      <c r="D14738">
        <v>0.52914899999999998</v>
      </c>
    </row>
    <row r="14739" spans="1:4" x14ac:dyDescent="0.2">
      <c r="A14739" t="s">
        <v>18110</v>
      </c>
      <c r="B14739">
        <v>0.55320100000000005</v>
      </c>
      <c r="C14739">
        <v>0.446799</v>
      </c>
      <c r="D14739">
        <v>0.55320100000000005</v>
      </c>
    </row>
    <row r="14740" spans="1:4" x14ac:dyDescent="0.2">
      <c r="A14740" t="s">
        <v>18111</v>
      </c>
      <c r="B14740">
        <v>0.57725199999999999</v>
      </c>
      <c r="C14740">
        <v>0.42274800000000001</v>
      </c>
      <c r="D14740">
        <v>0.57725199999999999</v>
      </c>
    </row>
    <row r="14741" spans="1:4" x14ac:dyDescent="0.2">
      <c r="A14741" t="s">
        <v>18112</v>
      </c>
      <c r="B14741">
        <v>0.60130300000000003</v>
      </c>
      <c r="C14741">
        <v>0.39869700000000002</v>
      </c>
      <c r="D14741">
        <v>0.60130300000000003</v>
      </c>
    </row>
    <row r="14742" spans="1:4" x14ac:dyDescent="0.2">
      <c r="A14742" t="s">
        <v>18113</v>
      </c>
      <c r="B14742">
        <v>0.296186</v>
      </c>
      <c r="C14742">
        <v>0.70381400000000005</v>
      </c>
      <c r="D14742">
        <v>0.296186</v>
      </c>
    </row>
    <row r="14743" spans="1:4" x14ac:dyDescent="0.2">
      <c r="A14743" t="s">
        <v>18114</v>
      </c>
      <c r="B14743">
        <v>0.31592799999999999</v>
      </c>
      <c r="C14743">
        <v>0.68407200000000001</v>
      </c>
      <c r="D14743">
        <v>0.31592799999999999</v>
      </c>
    </row>
    <row r="14744" spans="1:4" x14ac:dyDescent="0.2">
      <c r="A14744" t="s">
        <v>18115</v>
      </c>
      <c r="B14744">
        <v>0.335675</v>
      </c>
      <c r="C14744">
        <v>0.66432500000000005</v>
      </c>
      <c r="D14744">
        <v>0.335675</v>
      </c>
    </row>
    <row r="14745" spans="1:4" x14ac:dyDescent="0.2">
      <c r="A14745" t="s">
        <v>18116</v>
      </c>
      <c r="B14745">
        <v>0.35542099999999999</v>
      </c>
      <c r="C14745">
        <v>0.64457900000000001</v>
      </c>
      <c r="D14745">
        <v>0.35542099999999999</v>
      </c>
    </row>
    <row r="14746" spans="1:4" x14ac:dyDescent="0.2">
      <c r="A14746" t="s">
        <v>18117</v>
      </c>
      <c r="B14746">
        <v>0.37516899999999997</v>
      </c>
      <c r="C14746">
        <v>0.62483100000000003</v>
      </c>
      <c r="D14746">
        <v>0.37516899999999997</v>
      </c>
    </row>
    <row r="14747" spans="1:4" x14ac:dyDescent="0.2">
      <c r="A14747" t="s">
        <v>18118</v>
      </c>
      <c r="B14747">
        <v>0.39491199999999999</v>
      </c>
      <c r="C14747">
        <v>0.60508799999999996</v>
      </c>
      <c r="D14747">
        <v>0.39491199999999999</v>
      </c>
    </row>
    <row r="14748" spans="1:4" x14ac:dyDescent="0.2">
      <c r="A14748" t="s">
        <v>18119</v>
      </c>
      <c r="B14748">
        <v>0.414659</v>
      </c>
      <c r="C14748">
        <v>0.585341</v>
      </c>
      <c r="D14748">
        <v>0.414659</v>
      </c>
    </row>
    <row r="14749" spans="1:4" x14ac:dyDescent="0.2">
      <c r="A14749" t="s">
        <v>18120</v>
      </c>
      <c r="B14749">
        <v>0.43440499999999999</v>
      </c>
      <c r="C14749">
        <v>0.56559499999999996</v>
      </c>
      <c r="D14749">
        <v>0.43440499999999999</v>
      </c>
    </row>
    <row r="14750" spans="1:4" x14ac:dyDescent="0.2">
      <c r="A14750" t="s">
        <v>18121</v>
      </c>
      <c r="B14750">
        <v>0.45414900000000002</v>
      </c>
      <c r="C14750">
        <v>0.54585099999999998</v>
      </c>
      <c r="D14750">
        <v>0.45414900000000002</v>
      </c>
    </row>
    <row r="14751" spans="1:4" x14ac:dyDescent="0.2">
      <c r="A14751" t="s">
        <v>18122</v>
      </c>
      <c r="B14751">
        <v>0.47389500000000001</v>
      </c>
      <c r="C14751">
        <v>0.52610500000000004</v>
      </c>
      <c r="D14751">
        <v>0.47389500000000001</v>
      </c>
    </row>
    <row r="14752" spans="1:4" x14ac:dyDescent="0.2">
      <c r="A14752" t="s">
        <v>18123</v>
      </c>
      <c r="B14752">
        <v>0.493641</v>
      </c>
      <c r="C14752">
        <v>0.506359</v>
      </c>
      <c r="D14752">
        <v>0.493641</v>
      </c>
    </row>
    <row r="14753" spans="1:4" x14ac:dyDescent="0.2">
      <c r="A14753" t="s">
        <v>18124</v>
      </c>
      <c r="B14753">
        <v>0.40135199999999999</v>
      </c>
      <c r="C14753">
        <v>0.59864799999999996</v>
      </c>
      <c r="D14753">
        <v>0.40135199999999999</v>
      </c>
    </row>
    <row r="14754" spans="1:4" x14ac:dyDescent="0.2">
      <c r="A14754" t="s">
        <v>18125</v>
      </c>
      <c r="B14754">
        <v>0.42810599999999999</v>
      </c>
      <c r="C14754">
        <v>0.57189400000000001</v>
      </c>
      <c r="D14754">
        <v>0.42810599999999999</v>
      </c>
    </row>
    <row r="14755" spans="1:4" x14ac:dyDescent="0.2">
      <c r="A14755" t="s">
        <v>18126</v>
      </c>
      <c r="B14755">
        <v>0.45485500000000001</v>
      </c>
      <c r="C14755">
        <v>0.54514499999999999</v>
      </c>
      <c r="D14755">
        <v>0.45485500000000001</v>
      </c>
    </row>
    <row r="14756" spans="1:4" x14ac:dyDescent="0.2">
      <c r="A14756" t="s">
        <v>18127</v>
      </c>
      <c r="B14756">
        <v>0.48161700000000002</v>
      </c>
      <c r="C14756">
        <v>0.51838300000000004</v>
      </c>
      <c r="D14756">
        <v>0.48161700000000002</v>
      </c>
    </row>
    <row r="14757" spans="1:4" x14ac:dyDescent="0.2">
      <c r="A14757" t="s">
        <v>18128</v>
      </c>
      <c r="B14757">
        <v>0.50837600000000005</v>
      </c>
      <c r="C14757">
        <v>0.49162400000000001</v>
      </c>
      <c r="D14757">
        <v>0.50837600000000005</v>
      </c>
    </row>
    <row r="14758" spans="1:4" x14ac:dyDescent="0.2">
      <c r="A14758" t="s">
        <v>18129</v>
      </c>
      <c r="B14758">
        <v>0.53512899999999997</v>
      </c>
      <c r="C14758">
        <v>0.46487099999999998</v>
      </c>
      <c r="D14758">
        <v>0.53512899999999997</v>
      </c>
    </row>
    <row r="14759" spans="1:4" x14ac:dyDescent="0.2">
      <c r="A14759" t="s">
        <v>18130</v>
      </c>
      <c r="B14759">
        <v>0.56188800000000005</v>
      </c>
      <c r="C14759">
        <v>0.438112</v>
      </c>
      <c r="D14759">
        <v>0.56188800000000005</v>
      </c>
    </row>
    <row r="14760" spans="1:4" x14ac:dyDescent="0.2">
      <c r="A14760" t="s">
        <v>18131</v>
      </c>
      <c r="B14760">
        <v>0.58864300000000003</v>
      </c>
      <c r="C14760">
        <v>0.41135699999999997</v>
      </c>
      <c r="D14760">
        <v>0.58864300000000003</v>
      </c>
    </row>
    <row r="14761" spans="1:4" x14ac:dyDescent="0.2">
      <c r="A14761" t="s">
        <v>18132</v>
      </c>
      <c r="B14761">
        <v>0.615402</v>
      </c>
      <c r="C14761">
        <v>0.384598</v>
      </c>
      <c r="D14761">
        <v>0.615402</v>
      </c>
    </row>
    <row r="14762" spans="1:4" x14ac:dyDescent="0.2">
      <c r="A14762" t="s">
        <v>18133</v>
      </c>
      <c r="B14762">
        <v>0.64215900000000004</v>
      </c>
      <c r="C14762">
        <v>0.35784100000000002</v>
      </c>
      <c r="D14762">
        <v>0.64215900000000004</v>
      </c>
    </row>
    <row r="14763" spans="1:4" x14ac:dyDescent="0.2">
      <c r="A14763" t="s">
        <v>18134</v>
      </c>
      <c r="B14763">
        <v>0.66891500000000004</v>
      </c>
      <c r="C14763">
        <v>0.33108500000000002</v>
      </c>
      <c r="D14763">
        <v>0.66891500000000004</v>
      </c>
    </row>
    <row r="14764" spans="1:4" x14ac:dyDescent="0.2">
      <c r="A14764" t="s">
        <v>18135</v>
      </c>
      <c r="B14764">
        <v>0.36300399999999999</v>
      </c>
      <c r="C14764">
        <v>0.63699600000000001</v>
      </c>
      <c r="D14764">
        <v>0.36300399999999999</v>
      </c>
    </row>
    <row r="14765" spans="1:4" x14ac:dyDescent="0.2">
      <c r="A14765" t="s">
        <v>18136</v>
      </c>
      <c r="B14765">
        <v>0.38720700000000002</v>
      </c>
      <c r="C14765">
        <v>0.61279300000000003</v>
      </c>
      <c r="D14765">
        <v>0.38720700000000002</v>
      </c>
    </row>
    <row r="14766" spans="1:4" x14ac:dyDescent="0.2">
      <c r="A14766" t="s">
        <v>18137</v>
      </c>
      <c r="B14766">
        <v>0.41141</v>
      </c>
      <c r="C14766">
        <v>0.58858999999999995</v>
      </c>
      <c r="D14766">
        <v>0.41141</v>
      </c>
    </row>
    <row r="14767" spans="1:4" x14ac:dyDescent="0.2">
      <c r="A14767" t="s">
        <v>18138</v>
      </c>
      <c r="B14767">
        <v>0.435608</v>
      </c>
      <c r="C14767">
        <v>0.564392</v>
      </c>
      <c r="D14767">
        <v>0.435608</v>
      </c>
    </row>
    <row r="14768" spans="1:4" x14ac:dyDescent="0.2">
      <c r="A14768" t="s">
        <v>18139</v>
      </c>
      <c r="B14768">
        <v>0.45980799999999999</v>
      </c>
      <c r="C14768">
        <v>0.54019200000000001</v>
      </c>
      <c r="D14768">
        <v>0.45980799999999999</v>
      </c>
    </row>
    <row r="14769" spans="1:4" x14ac:dyDescent="0.2">
      <c r="A14769" t="s">
        <v>18140</v>
      </c>
      <c r="B14769">
        <v>0.48400799999999999</v>
      </c>
      <c r="C14769">
        <v>0.51599200000000001</v>
      </c>
      <c r="D14769">
        <v>0.48400799999999999</v>
      </c>
    </row>
    <row r="14770" spans="1:4" x14ac:dyDescent="0.2">
      <c r="A14770" t="s">
        <v>18141</v>
      </c>
      <c r="B14770">
        <v>0.50820900000000002</v>
      </c>
      <c r="C14770">
        <v>0.49179099999999998</v>
      </c>
      <c r="D14770">
        <v>0.50820900000000002</v>
      </c>
    </row>
    <row r="14771" spans="1:4" x14ac:dyDescent="0.2">
      <c r="A14771" t="s">
        <v>18142</v>
      </c>
      <c r="B14771">
        <v>0.53241000000000005</v>
      </c>
      <c r="C14771">
        <v>0.46759000000000001</v>
      </c>
      <c r="D14771">
        <v>0.53241000000000005</v>
      </c>
    </row>
    <row r="14772" spans="1:4" x14ac:dyDescent="0.2">
      <c r="A14772" t="s">
        <v>18143</v>
      </c>
      <c r="B14772">
        <v>0.55661000000000005</v>
      </c>
      <c r="C14772">
        <v>0.44339000000000001</v>
      </c>
      <c r="D14772">
        <v>0.55661000000000005</v>
      </c>
    </row>
    <row r="14773" spans="1:4" x14ac:dyDescent="0.2">
      <c r="A14773" t="s">
        <v>18144</v>
      </c>
      <c r="B14773">
        <v>0.58080799999999999</v>
      </c>
      <c r="C14773">
        <v>0.41919200000000001</v>
      </c>
      <c r="D14773">
        <v>0.58080799999999999</v>
      </c>
    </row>
    <row r="14774" spans="1:4" x14ac:dyDescent="0.2">
      <c r="A14774" t="s">
        <v>18145</v>
      </c>
      <c r="B14774">
        <v>0.60500799999999999</v>
      </c>
      <c r="C14774">
        <v>0.39499200000000001</v>
      </c>
      <c r="D14774">
        <v>0.60500799999999999</v>
      </c>
    </row>
    <row r="14775" spans="1:4" x14ac:dyDescent="0.2">
      <c r="A14775" t="s">
        <v>18146</v>
      </c>
      <c r="B14775">
        <v>0.31892100000000001</v>
      </c>
      <c r="C14775">
        <v>0.68107899999999999</v>
      </c>
      <c r="D14775">
        <v>0.31892100000000001</v>
      </c>
    </row>
    <row r="14776" spans="1:4" x14ac:dyDescent="0.2">
      <c r="A14776" t="s">
        <v>18147</v>
      </c>
      <c r="B14776">
        <v>0.34018300000000001</v>
      </c>
      <c r="C14776">
        <v>0.65981699999999999</v>
      </c>
      <c r="D14776">
        <v>0.34018300000000001</v>
      </c>
    </row>
    <row r="14777" spans="1:4" x14ac:dyDescent="0.2">
      <c r="A14777" t="s">
        <v>18148</v>
      </c>
      <c r="B14777">
        <v>0.36144399999999999</v>
      </c>
      <c r="C14777">
        <v>0.63855600000000001</v>
      </c>
      <c r="D14777">
        <v>0.36144399999999999</v>
      </c>
    </row>
    <row r="14778" spans="1:4" x14ac:dyDescent="0.2">
      <c r="A14778" t="s">
        <v>18149</v>
      </c>
      <c r="B14778">
        <v>0.38270399999999999</v>
      </c>
      <c r="C14778">
        <v>0.61729599999999996</v>
      </c>
      <c r="D14778">
        <v>0.38270399999999999</v>
      </c>
    </row>
    <row r="14779" spans="1:4" x14ac:dyDescent="0.2">
      <c r="A14779" t="s">
        <v>18150</v>
      </c>
      <c r="B14779">
        <v>0.40396799999999999</v>
      </c>
      <c r="C14779">
        <v>0.59603200000000001</v>
      </c>
      <c r="D14779">
        <v>0.40396799999999999</v>
      </c>
    </row>
    <row r="14780" spans="1:4" x14ac:dyDescent="0.2">
      <c r="A14780" t="s">
        <v>18151</v>
      </c>
      <c r="B14780">
        <v>0.42523</v>
      </c>
      <c r="C14780">
        <v>0.57477</v>
      </c>
      <c r="D14780">
        <v>0.42523</v>
      </c>
    </row>
    <row r="14781" spans="1:4" x14ac:dyDescent="0.2">
      <c r="A14781" t="s">
        <v>18152</v>
      </c>
      <c r="B14781">
        <v>0.44649</v>
      </c>
      <c r="C14781">
        <v>0.55350999999999995</v>
      </c>
      <c r="D14781">
        <v>0.44649</v>
      </c>
    </row>
    <row r="14782" spans="1:4" x14ac:dyDescent="0.2">
      <c r="A14782" t="s">
        <v>18153</v>
      </c>
      <c r="B14782">
        <v>0.46775699999999998</v>
      </c>
      <c r="C14782">
        <v>0.53224300000000002</v>
      </c>
      <c r="D14782">
        <v>0.46775699999999998</v>
      </c>
    </row>
    <row r="14783" spans="1:4" x14ac:dyDescent="0.2">
      <c r="A14783" t="s">
        <v>18154</v>
      </c>
      <c r="B14783">
        <v>0.48901299999999998</v>
      </c>
      <c r="C14783">
        <v>0.51098699999999997</v>
      </c>
      <c r="D14783">
        <v>0.48901299999999998</v>
      </c>
    </row>
    <row r="14784" spans="1:4" x14ac:dyDescent="0.2">
      <c r="A14784" t="s">
        <v>18155</v>
      </c>
      <c r="B14784">
        <v>0.51027400000000001</v>
      </c>
      <c r="C14784">
        <v>0.48972599999999999</v>
      </c>
      <c r="D14784">
        <v>0.51027400000000001</v>
      </c>
    </row>
    <row r="14785" spans="1:4" x14ac:dyDescent="0.2">
      <c r="A14785" t="s">
        <v>18156</v>
      </c>
      <c r="B14785">
        <v>0.531528</v>
      </c>
      <c r="C14785">
        <v>0.468472</v>
      </c>
      <c r="D14785">
        <v>0.531528</v>
      </c>
    </row>
    <row r="14786" spans="1:4" x14ac:dyDescent="0.2">
      <c r="A14786" t="s">
        <v>18157</v>
      </c>
      <c r="B14786">
        <v>0.39880500000000002</v>
      </c>
      <c r="C14786">
        <v>0.60119500000000003</v>
      </c>
      <c r="D14786">
        <v>0.39880500000000002</v>
      </c>
    </row>
    <row r="14787" spans="1:4" x14ac:dyDescent="0.2">
      <c r="A14787" t="s">
        <v>18158</v>
      </c>
      <c r="B14787">
        <v>0.42538999999999999</v>
      </c>
      <c r="C14787">
        <v>0.57460999999999995</v>
      </c>
      <c r="D14787">
        <v>0.42538999999999999</v>
      </c>
    </row>
    <row r="14788" spans="1:4" x14ac:dyDescent="0.2">
      <c r="A14788" t="s">
        <v>18159</v>
      </c>
      <c r="B14788">
        <v>0.45197599999999999</v>
      </c>
      <c r="C14788">
        <v>0.54802399999999996</v>
      </c>
      <c r="D14788">
        <v>0.45197599999999999</v>
      </c>
    </row>
    <row r="14789" spans="1:4" x14ac:dyDescent="0.2">
      <c r="A14789" t="s">
        <v>18160</v>
      </c>
      <c r="B14789">
        <v>0.47856500000000002</v>
      </c>
      <c r="C14789">
        <v>0.52143499999999998</v>
      </c>
      <c r="D14789">
        <v>0.47856500000000002</v>
      </c>
    </row>
    <row r="14790" spans="1:4" x14ac:dyDescent="0.2">
      <c r="A14790" t="s">
        <v>18161</v>
      </c>
      <c r="B14790">
        <v>0.50514400000000004</v>
      </c>
      <c r="C14790">
        <v>0.49485600000000002</v>
      </c>
      <c r="D14790">
        <v>0.50514400000000004</v>
      </c>
    </row>
    <row r="14791" spans="1:4" x14ac:dyDescent="0.2">
      <c r="A14791" t="s">
        <v>18162</v>
      </c>
      <c r="B14791">
        <v>0.53174299999999997</v>
      </c>
      <c r="C14791">
        <v>0.46825699999999998</v>
      </c>
      <c r="D14791">
        <v>0.53174299999999997</v>
      </c>
    </row>
    <row r="14792" spans="1:4" x14ac:dyDescent="0.2">
      <c r="A14792" t="s">
        <v>18163</v>
      </c>
      <c r="B14792">
        <v>0.55832300000000001</v>
      </c>
      <c r="C14792">
        <v>0.44167699999999999</v>
      </c>
      <c r="D14792">
        <v>0.55832300000000001</v>
      </c>
    </row>
    <row r="14793" spans="1:4" x14ac:dyDescent="0.2">
      <c r="A14793" t="s">
        <v>18164</v>
      </c>
      <c r="B14793">
        <v>0.58490699999999995</v>
      </c>
      <c r="C14793">
        <v>0.41509299999999999</v>
      </c>
      <c r="D14793">
        <v>0.58490699999999995</v>
      </c>
    </row>
    <row r="14794" spans="1:4" x14ac:dyDescent="0.2">
      <c r="A14794" t="s">
        <v>18165</v>
      </c>
      <c r="B14794">
        <v>0.61149600000000004</v>
      </c>
      <c r="C14794">
        <v>0.38850400000000002</v>
      </c>
      <c r="D14794">
        <v>0.61149600000000004</v>
      </c>
    </row>
    <row r="14795" spans="1:4" x14ac:dyDescent="0.2">
      <c r="A14795" t="s">
        <v>18166</v>
      </c>
      <c r="B14795">
        <v>0.63807899999999995</v>
      </c>
      <c r="C14795">
        <v>0.36192099999999999</v>
      </c>
      <c r="D14795">
        <v>0.63807899999999995</v>
      </c>
    </row>
    <row r="14796" spans="1:4" x14ac:dyDescent="0.2">
      <c r="A14796" t="s">
        <v>18167</v>
      </c>
      <c r="B14796">
        <v>0.66466999999999998</v>
      </c>
      <c r="C14796">
        <v>0.33533000000000002</v>
      </c>
      <c r="D14796">
        <v>0.66466999999999998</v>
      </c>
    </row>
    <row r="14797" spans="1:4" x14ac:dyDescent="0.2">
      <c r="A14797" t="s">
        <v>18168</v>
      </c>
      <c r="B14797">
        <v>0.28145500000000001</v>
      </c>
      <c r="C14797">
        <v>0.71854499999999999</v>
      </c>
      <c r="D14797">
        <v>0.28145500000000001</v>
      </c>
    </row>
    <row r="14798" spans="1:4" x14ac:dyDescent="0.2">
      <c r="A14798" t="s">
        <v>18169</v>
      </c>
      <c r="B14798">
        <v>0.30022599999999999</v>
      </c>
      <c r="C14798">
        <v>0.69977400000000001</v>
      </c>
      <c r="D14798">
        <v>0.30022599999999999</v>
      </c>
    </row>
    <row r="14799" spans="1:4" x14ac:dyDescent="0.2">
      <c r="A14799" t="s">
        <v>18170</v>
      </c>
      <c r="B14799">
        <v>0.31898500000000002</v>
      </c>
      <c r="C14799">
        <v>0.68101500000000004</v>
      </c>
      <c r="D14799">
        <v>0.31898500000000002</v>
      </c>
    </row>
    <row r="14800" spans="1:4" x14ac:dyDescent="0.2">
      <c r="A14800" t="s">
        <v>18171</v>
      </c>
      <c r="B14800">
        <v>0.33774999999999999</v>
      </c>
      <c r="C14800">
        <v>0.66225000000000001</v>
      </c>
      <c r="D14800">
        <v>0.33774999999999999</v>
      </c>
    </row>
    <row r="14801" spans="1:4" x14ac:dyDescent="0.2">
      <c r="A14801" t="s">
        <v>18172</v>
      </c>
      <c r="B14801">
        <v>0.35651300000000002</v>
      </c>
      <c r="C14801">
        <v>0.64348700000000003</v>
      </c>
      <c r="D14801">
        <v>0.35651300000000002</v>
      </c>
    </row>
    <row r="14802" spans="1:4" x14ac:dyDescent="0.2">
      <c r="A14802" t="s">
        <v>18173</v>
      </c>
      <c r="B14802">
        <v>0.375278</v>
      </c>
      <c r="C14802">
        <v>0.624722</v>
      </c>
      <c r="D14802">
        <v>0.375278</v>
      </c>
    </row>
    <row r="14803" spans="1:4" x14ac:dyDescent="0.2">
      <c r="A14803" t="s">
        <v>18174</v>
      </c>
      <c r="B14803">
        <v>0.394042</v>
      </c>
      <c r="C14803">
        <v>0.605958</v>
      </c>
      <c r="D14803">
        <v>0.394042</v>
      </c>
    </row>
    <row r="14804" spans="1:4" x14ac:dyDescent="0.2">
      <c r="A14804" t="s">
        <v>18175</v>
      </c>
      <c r="B14804">
        <v>0.41280600000000001</v>
      </c>
      <c r="C14804">
        <v>0.58719399999999999</v>
      </c>
      <c r="D14804">
        <v>0.41280600000000001</v>
      </c>
    </row>
    <row r="14805" spans="1:4" x14ac:dyDescent="0.2">
      <c r="A14805" t="s">
        <v>18176</v>
      </c>
      <c r="B14805">
        <v>0.43157099999999998</v>
      </c>
      <c r="C14805">
        <v>0.56842899999999996</v>
      </c>
      <c r="D14805">
        <v>0.43157099999999998</v>
      </c>
    </row>
    <row r="14806" spans="1:4" x14ac:dyDescent="0.2">
      <c r="A14806" t="s">
        <v>18177</v>
      </c>
      <c r="B14806">
        <v>0.45033400000000001</v>
      </c>
      <c r="C14806">
        <v>0.54966599999999999</v>
      </c>
      <c r="D14806">
        <v>0.45033400000000001</v>
      </c>
    </row>
    <row r="14807" spans="1:4" x14ac:dyDescent="0.2">
      <c r="A14807" t="s">
        <v>18178</v>
      </c>
      <c r="B14807">
        <v>0.46909699999999999</v>
      </c>
      <c r="C14807">
        <v>0.53090300000000001</v>
      </c>
      <c r="D14807">
        <v>0.46909699999999999</v>
      </c>
    </row>
    <row r="14808" spans="1:4" x14ac:dyDescent="0.2">
      <c r="A14808" t="s">
        <v>18179</v>
      </c>
      <c r="B14808">
        <v>0.23843600000000001</v>
      </c>
      <c r="C14808">
        <v>0.76156400000000002</v>
      </c>
      <c r="D14808">
        <v>0.23843600000000001</v>
      </c>
    </row>
    <row r="14809" spans="1:4" x14ac:dyDescent="0.2">
      <c r="A14809" t="s">
        <v>18180</v>
      </c>
      <c r="B14809">
        <v>0.254334</v>
      </c>
      <c r="C14809">
        <v>0.74566600000000005</v>
      </c>
      <c r="D14809">
        <v>0.254334</v>
      </c>
    </row>
    <row r="14810" spans="1:4" x14ac:dyDescent="0.2">
      <c r="A14810" t="s">
        <v>18181</v>
      </c>
      <c r="B14810">
        <v>0.27023000000000003</v>
      </c>
      <c r="C14810">
        <v>0.72977000000000003</v>
      </c>
      <c r="D14810">
        <v>0.27023000000000003</v>
      </c>
    </row>
    <row r="14811" spans="1:4" x14ac:dyDescent="0.2">
      <c r="A14811" t="s">
        <v>18182</v>
      </c>
      <c r="B14811">
        <v>0.28612500000000002</v>
      </c>
      <c r="C14811">
        <v>0.71387500000000004</v>
      </c>
      <c r="D14811">
        <v>0.28612500000000002</v>
      </c>
    </row>
    <row r="14812" spans="1:4" x14ac:dyDescent="0.2">
      <c r="A14812" t="s">
        <v>18183</v>
      </c>
      <c r="B14812">
        <v>0.30202099999999998</v>
      </c>
      <c r="C14812">
        <v>0.69797900000000002</v>
      </c>
      <c r="D14812">
        <v>0.30202099999999998</v>
      </c>
    </row>
    <row r="14813" spans="1:4" x14ac:dyDescent="0.2">
      <c r="A14813" t="s">
        <v>18184</v>
      </c>
      <c r="B14813">
        <v>0.317915</v>
      </c>
      <c r="C14813">
        <v>0.68208500000000005</v>
      </c>
      <c r="D14813">
        <v>0.317915</v>
      </c>
    </row>
    <row r="14814" spans="1:4" x14ac:dyDescent="0.2">
      <c r="A14814" t="s">
        <v>18185</v>
      </c>
      <c r="B14814">
        <v>0.33381300000000003</v>
      </c>
      <c r="C14814">
        <v>0.66618699999999997</v>
      </c>
      <c r="D14814">
        <v>0.33381300000000003</v>
      </c>
    </row>
    <row r="14815" spans="1:4" x14ac:dyDescent="0.2">
      <c r="A14815" t="s">
        <v>18186</v>
      </c>
      <c r="B14815">
        <v>0.34971000000000002</v>
      </c>
      <c r="C14815">
        <v>0.65029000000000003</v>
      </c>
      <c r="D14815">
        <v>0.34971000000000002</v>
      </c>
    </row>
    <row r="14816" spans="1:4" x14ac:dyDescent="0.2">
      <c r="A14816" t="s">
        <v>18187</v>
      </c>
      <c r="B14816">
        <v>0.36560399999999998</v>
      </c>
      <c r="C14816">
        <v>0.63439599999999996</v>
      </c>
      <c r="D14816">
        <v>0.36560399999999998</v>
      </c>
    </row>
    <row r="14817" spans="1:4" x14ac:dyDescent="0.2">
      <c r="A14817" t="s">
        <v>18188</v>
      </c>
      <c r="B14817">
        <v>0.38150200000000001</v>
      </c>
      <c r="C14817">
        <v>0.61849799999999999</v>
      </c>
      <c r="D14817">
        <v>0.38150200000000001</v>
      </c>
    </row>
    <row r="14818" spans="1:4" x14ac:dyDescent="0.2">
      <c r="A14818" t="s">
        <v>18189</v>
      </c>
      <c r="B14818">
        <v>0.397395</v>
      </c>
      <c r="C14818">
        <v>0.60260499999999995</v>
      </c>
      <c r="D14818">
        <v>0.397395</v>
      </c>
    </row>
    <row r="14819" spans="1:4" x14ac:dyDescent="0.2">
      <c r="A14819" t="s">
        <v>18190</v>
      </c>
      <c r="B14819">
        <v>0.37750099999999998</v>
      </c>
      <c r="C14819">
        <v>0.62249900000000002</v>
      </c>
      <c r="D14819">
        <v>0.37750099999999998</v>
      </c>
    </row>
    <row r="14820" spans="1:4" x14ac:dyDescent="0.2">
      <c r="A14820" t="s">
        <v>18191</v>
      </c>
      <c r="B14820">
        <v>0.40266999999999997</v>
      </c>
      <c r="C14820">
        <v>0.59733000000000003</v>
      </c>
      <c r="D14820">
        <v>0.40266999999999997</v>
      </c>
    </row>
    <row r="14821" spans="1:4" x14ac:dyDescent="0.2">
      <c r="A14821" t="s">
        <v>18192</v>
      </c>
      <c r="B14821">
        <v>0.42783500000000002</v>
      </c>
      <c r="C14821">
        <v>0.57216500000000003</v>
      </c>
      <c r="D14821">
        <v>0.42783500000000002</v>
      </c>
    </row>
    <row r="14822" spans="1:4" x14ac:dyDescent="0.2">
      <c r="A14822" t="s">
        <v>18193</v>
      </c>
      <c r="B14822">
        <v>0.45300099999999999</v>
      </c>
      <c r="C14822">
        <v>0.54699900000000001</v>
      </c>
      <c r="D14822">
        <v>0.45300099999999999</v>
      </c>
    </row>
    <row r="14823" spans="1:4" x14ac:dyDescent="0.2">
      <c r="A14823" t="s">
        <v>18194</v>
      </c>
      <c r="B14823">
        <v>0.47816700000000001</v>
      </c>
      <c r="C14823">
        <v>0.52183299999999999</v>
      </c>
      <c r="D14823">
        <v>0.47816700000000001</v>
      </c>
    </row>
    <row r="14824" spans="1:4" x14ac:dyDescent="0.2">
      <c r="A14824" t="s">
        <v>18195</v>
      </c>
      <c r="B14824">
        <v>0.50333399999999995</v>
      </c>
      <c r="C14824">
        <v>0.496666</v>
      </c>
      <c r="D14824">
        <v>0.50333399999999995</v>
      </c>
    </row>
    <row r="14825" spans="1:4" x14ac:dyDescent="0.2">
      <c r="A14825" t="s">
        <v>18196</v>
      </c>
      <c r="B14825">
        <v>0.52850200000000003</v>
      </c>
      <c r="C14825">
        <v>0.47149799999999997</v>
      </c>
      <c r="D14825">
        <v>0.52850200000000003</v>
      </c>
    </row>
    <row r="14826" spans="1:4" x14ac:dyDescent="0.2">
      <c r="A14826" t="s">
        <v>18197</v>
      </c>
      <c r="B14826">
        <v>0.55366700000000002</v>
      </c>
      <c r="C14826">
        <v>0.44633299999999998</v>
      </c>
      <c r="D14826">
        <v>0.55366700000000002</v>
      </c>
    </row>
    <row r="14827" spans="1:4" x14ac:dyDescent="0.2">
      <c r="A14827" t="s">
        <v>18198</v>
      </c>
      <c r="B14827">
        <v>0.57883200000000001</v>
      </c>
      <c r="C14827">
        <v>0.42116799999999999</v>
      </c>
      <c r="D14827">
        <v>0.57883200000000001</v>
      </c>
    </row>
    <row r="14828" spans="1:4" x14ac:dyDescent="0.2">
      <c r="A14828" t="s">
        <v>18199</v>
      </c>
      <c r="B14828">
        <v>0.60399899999999995</v>
      </c>
      <c r="C14828">
        <v>0.39600099999999999</v>
      </c>
      <c r="D14828">
        <v>0.60399899999999995</v>
      </c>
    </row>
    <row r="14829" spans="1:4" x14ac:dyDescent="0.2">
      <c r="A14829" t="s">
        <v>18200</v>
      </c>
      <c r="B14829">
        <v>0.62916399999999995</v>
      </c>
      <c r="C14829">
        <v>0.370836</v>
      </c>
      <c r="D14829">
        <v>0.62916399999999995</v>
      </c>
    </row>
    <row r="14830" spans="1:4" x14ac:dyDescent="0.2">
      <c r="A14830" t="s">
        <v>18201</v>
      </c>
      <c r="B14830">
        <v>0.36782199999999998</v>
      </c>
      <c r="C14830">
        <v>0.63217800000000002</v>
      </c>
      <c r="D14830">
        <v>0.36782199999999998</v>
      </c>
    </row>
    <row r="14831" spans="1:4" x14ac:dyDescent="0.2">
      <c r="A14831" t="s">
        <v>18202</v>
      </c>
      <c r="B14831">
        <v>0.392345</v>
      </c>
      <c r="C14831">
        <v>0.60765499999999995</v>
      </c>
      <c r="D14831">
        <v>0.392345</v>
      </c>
    </row>
    <row r="14832" spans="1:4" x14ac:dyDescent="0.2">
      <c r="A14832" t="s">
        <v>18203</v>
      </c>
      <c r="B14832">
        <v>0.41686800000000002</v>
      </c>
      <c r="C14832">
        <v>0.58313199999999998</v>
      </c>
      <c r="D14832">
        <v>0.41686800000000002</v>
      </c>
    </row>
    <row r="14833" spans="1:4" x14ac:dyDescent="0.2">
      <c r="A14833" t="s">
        <v>18204</v>
      </c>
      <c r="B14833">
        <v>0.44138699999999997</v>
      </c>
      <c r="C14833">
        <v>0.55861300000000003</v>
      </c>
      <c r="D14833">
        <v>0.44138699999999997</v>
      </c>
    </row>
    <row r="14834" spans="1:4" x14ac:dyDescent="0.2">
      <c r="A14834" t="s">
        <v>18205</v>
      </c>
      <c r="B14834">
        <v>0.46590300000000001</v>
      </c>
      <c r="C14834">
        <v>0.53409700000000004</v>
      </c>
      <c r="D14834">
        <v>0.46590300000000001</v>
      </c>
    </row>
    <row r="14835" spans="1:4" x14ac:dyDescent="0.2">
      <c r="A14835" t="s">
        <v>18206</v>
      </c>
      <c r="B14835">
        <v>0.490423</v>
      </c>
      <c r="C14835">
        <v>0.50957699999999995</v>
      </c>
      <c r="D14835">
        <v>0.490423</v>
      </c>
    </row>
    <row r="14836" spans="1:4" x14ac:dyDescent="0.2">
      <c r="A14836" t="s">
        <v>18207</v>
      </c>
      <c r="B14836">
        <v>0.51494499999999999</v>
      </c>
      <c r="C14836">
        <v>0.48505500000000001</v>
      </c>
      <c r="D14836">
        <v>0.51494499999999999</v>
      </c>
    </row>
    <row r="14837" spans="1:4" x14ac:dyDescent="0.2">
      <c r="A14837" t="s">
        <v>18208</v>
      </c>
      <c r="B14837">
        <v>0.53947999999999996</v>
      </c>
      <c r="C14837">
        <v>0.46051999999999998</v>
      </c>
      <c r="D14837">
        <v>0.53947999999999996</v>
      </c>
    </row>
    <row r="14838" spans="1:4" x14ac:dyDescent="0.2">
      <c r="A14838" t="s">
        <v>18209</v>
      </c>
      <c r="B14838">
        <v>0.563994</v>
      </c>
      <c r="C14838">
        <v>0.436006</v>
      </c>
      <c r="D14838">
        <v>0.563994</v>
      </c>
    </row>
    <row r="14839" spans="1:4" x14ac:dyDescent="0.2">
      <c r="A14839" t="s">
        <v>18210</v>
      </c>
      <c r="B14839">
        <v>0.58851299999999995</v>
      </c>
      <c r="C14839">
        <v>0.41148699999999999</v>
      </c>
      <c r="D14839">
        <v>0.58851299999999995</v>
      </c>
    </row>
    <row r="14840" spans="1:4" x14ac:dyDescent="0.2">
      <c r="A14840" t="s">
        <v>18211</v>
      </c>
      <c r="B14840">
        <v>0.61303600000000003</v>
      </c>
      <c r="C14840">
        <v>0.38696399999999997</v>
      </c>
      <c r="D14840">
        <v>0.61303600000000003</v>
      </c>
    </row>
    <row r="14841" spans="1:4" x14ac:dyDescent="0.2">
      <c r="A14841" t="s">
        <v>18212</v>
      </c>
      <c r="B14841">
        <v>0.29117999999999999</v>
      </c>
      <c r="C14841">
        <v>0.70882000000000001</v>
      </c>
      <c r="D14841">
        <v>0.29117999999999999</v>
      </c>
    </row>
    <row r="14842" spans="1:4" x14ac:dyDescent="0.2">
      <c r="A14842" t="s">
        <v>18213</v>
      </c>
      <c r="B14842">
        <v>0.31059199999999998</v>
      </c>
      <c r="C14842">
        <v>0.68940800000000002</v>
      </c>
      <c r="D14842">
        <v>0.31059199999999998</v>
      </c>
    </row>
    <row r="14843" spans="1:4" x14ac:dyDescent="0.2">
      <c r="A14843" t="s">
        <v>18214</v>
      </c>
      <c r="B14843">
        <v>0.33000699999999999</v>
      </c>
      <c r="C14843">
        <v>0.66999299999999995</v>
      </c>
      <c r="D14843">
        <v>0.33000699999999999</v>
      </c>
    </row>
    <row r="14844" spans="1:4" x14ac:dyDescent="0.2">
      <c r="A14844" t="s">
        <v>18215</v>
      </c>
      <c r="B14844">
        <v>0.34942200000000001</v>
      </c>
      <c r="C14844">
        <v>0.65057799999999999</v>
      </c>
      <c r="D14844">
        <v>0.34942200000000001</v>
      </c>
    </row>
    <row r="14845" spans="1:4" x14ac:dyDescent="0.2">
      <c r="A14845" t="s">
        <v>18216</v>
      </c>
      <c r="B14845">
        <v>0.36883199999999999</v>
      </c>
      <c r="C14845">
        <v>0.63116799999999995</v>
      </c>
      <c r="D14845">
        <v>0.36883199999999999</v>
      </c>
    </row>
    <row r="14846" spans="1:4" x14ac:dyDescent="0.2">
      <c r="A14846" t="s">
        <v>18217</v>
      </c>
      <c r="B14846">
        <v>0.38824399999999998</v>
      </c>
      <c r="C14846">
        <v>0.61175599999999997</v>
      </c>
      <c r="D14846">
        <v>0.38824399999999998</v>
      </c>
    </row>
    <row r="14847" spans="1:4" x14ac:dyDescent="0.2">
      <c r="A14847" t="s">
        <v>18218</v>
      </c>
      <c r="B14847">
        <v>0.40765699999999999</v>
      </c>
      <c r="C14847">
        <v>0.59234299999999995</v>
      </c>
      <c r="D14847">
        <v>0.40765699999999999</v>
      </c>
    </row>
    <row r="14848" spans="1:4" x14ac:dyDescent="0.2">
      <c r="A14848" t="s">
        <v>18219</v>
      </c>
      <c r="B14848">
        <v>0.42707000000000001</v>
      </c>
      <c r="C14848">
        <v>0.57293000000000005</v>
      </c>
      <c r="D14848">
        <v>0.42707000000000001</v>
      </c>
    </row>
    <row r="14849" spans="1:4" x14ac:dyDescent="0.2">
      <c r="A14849" t="s">
        <v>18220</v>
      </c>
      <c r="B14849">
        <v>0.44648100000000002</v>
      </c>
      <c r="C14849">
        <v>0.55351899999999998</v>
      </c>
      <c r="D14849">
        <v>0.44648100000000002</v>
      </c>
    </row>
    <row r="14850" spans="1:4" x14ac:dyDescent="0.2">
      <c r="A14850" t="s">
        <v>18221</v>
      </c>
      <c r="B14850">
        <v>0.465893</v>
      </c>
      <c r="C14850">
        <v>0.534107</v>
      </c>
      <c r="D14850">
        <v>0.465893</v>
      </c>
    </row>
    <row r="14851" spans="1:4" x14ac:dyDescent="0.2">
      <c r="A14851" t="s">
        <v>18222</v>
      </c>
      <c r="B14851">
        <v>0.48531099999999999</v>
      </c>
      <c r="C14851">
        <v>0.51468899999999995</v>
      </c>
      <c r="D14851">
        <v>0.48531099999999999</v>
      </c>
    </row>
    <row r="14852" spans="1:4" x14ac:dyDescent="0.2">
      <c r="A14852" t="s">
        <v>18223</v>
      </c>
    </row>
    <row r="14853" spans="1:4" x14ac:dyDescent="0.2">
      <c r="A14853" t="s">
        <v>18224</v>
      </c>
    </row>
    <row r="14854" spans="1:4" x14ac:dyDescent="0.2">
      <c r="A14854" t="s">
        <v>18225</v>
      </c>
    </row>
    <row r="14855" spans="1:4" x14ac:dyDescent="0.2">
      <c r="A14855" t="s">
        <v>18226</v>
      </c>
    </row>
    <row r="14856" spans="1:4" x14ac:dyDescent="0.2">
      <c r="A14856" t="s">
        <v>18227</v>
      </c>
    </row>
    <row r="14857" spans="1:4" x14ac:dyDescent="0.2">
      <c r="A14857" t="s">
        <v>18228</v>
      </c>
    </row>
    <row r="14858" spans="1:4" x14ac:dyDescent="0.2">
      <c r="A14858" t="s">
        <v>18229</v>
      </c>
    </row>
    <row r="14859" spans="1:4" x14ac:dyDescent="0.2">
      <c r="A14859" t="s">
        <v>18230</v>
      </c>
    </row>
    <row r="14860" spans="1:4" x14ac:dyDescent="0.2">
      <c r="A14860" t="s">
        <v>18231</v>
      </c>
    </row>
    <row r="14861" spans="1:4" x14ac:dyDescent="0.2">
      <c r="A14861" t="s">
        <v>18232</v>
      </c>
    </row>
    <row r="14862" spans="1:4" x14ac:dyDescent="0.2">
      <c r="A14862" t="s">
        <v>18233</v>
      </c>
    </row>
    <row r="14863" spans="1:4" x14ac:dyDescent="0.2">
      <c r="A14863" t="s">
        <v>18234</v>
      </c>
    </row>
    <row r="14864" spans="1:4" x14ac:dyDescent="0.2">
      <c r="A14864" t="s">
        <v>18235</v>
      </c>
    </row>
    <row r="14865" spans="1:1" x14ac:dyDescent="0.2">
      <c r="A14865" t="s">
        <v>18236</v>
      </c>
    </row>
    <row r="14866" spans="1:1" x14ac:dyDescent="0.2">
      <c r="A14866" t="s">
        <v>18237</v>
      </c>
    </row>
    <row r="14867" spans="1:1" x14ac:dyDescent="0.2">
      <c r="A14867" t="s">
        <v>18238</v>
      </c>
    </row>
    <row r="14868" spans="1:1" x14ac:dyDescent="0.2">
      <c r="A14868" t="s">
        <v>18239</v>
      </c>
    </row>
    <row r="14869" spans="1:1" x14ac:dyDescent="0.2">
      <c r="A14869" t="s">
        <v>18240</v>
      </c>
    </row>
    <row r="14870" spans="1:1" x14ac:dyDescent="0.2">
      <c r="A14870" t="s">
        <v>18241</v>
      </c>
    </row>
    <row r="14871" spans="1:1" x14ac:dyDescent="0.2">
      <c r="A14871" t="s">
        <v>18242</v>
      </c>
    </row>
    <row r="14872" spans="1:1" x14ac:dyDescent="0.2">
      <c r="A14872" t="s">
        <v>18243</v>
      </c>
    </row>
    <row r="14873" spans="1:1" x14ac:dyDescent="0.2">
      <c r="A14873" t="s">
        <v>18244</v>
      </c>
    </row>
    <row r="14874" spans="1:1" x14ac:dyDescent="0.2">
      <c r="A14874" t="s">
        <v>18245</v>
      </c>
    </row>
    <row r="14875" spans="1:1" x14ac:dyDescent="0.2">
      <c r="A14875" t="s">
        <v>18246</v>
      </c>
    </row>
    <row r="14876" spans="1:1" x14ac:dyDescent="0.2">
      <c r="A14876" t="s">
        <v>18247</v>
      </c>
    </row>
    <row r="14877" spans="1:1" x14ac:dyDescent="0.2">
      <c r="A14877" t="s">
        <v>18248</v>
      </c>
    </row>
    <row r="14878" spans="1:1" x14ac:dyDescent="0.2">
      <c r="A14878" t="s">
        <v>18249</v>
      </c>
    </row>
    <row r="14879" spans="1:1" x14ac:dyDescent="0.2">
      <c r="A14879" t="s">
        <v>18250</v>
      </c>
    </row>
    <row r="14880" spans="1:1" x14ac:dyDescent="0.2">
      <c r="A14880" t="s">
        <v>18251</v>
      </c>
    </row>
    <row r="14881" spans="1:1" x14ac:dyDescent="0.2">
      <c r="A14881" t="s">
        <v>18252</v>
      </c>
    </row>
    <row r="14882" spans="1:1" x14ac:dyDescent="0.2">
      <c r="A14882" t="s">
        <v>18253</v>
      </c>
    </row>
    <row r="14883" spans="1:1" x14ac:dyDescent="0.2">
      <c r="A14883" t="s">
        <v>18254</v>
      </c>
    </row>
    <row r="14884" spans="1:1" x14ac:dyDescent="0.2">
      <c r="A14884" t="s">
        <v>18255</v>
      </c>
    </row>
    <row r="14885" spans="1:1" x14ac:dyDescent="0.2">
      <c r="A14885" t="s">
        <v>18256</v>
      </c>
    </row>
    <row r="14886" spans="1:1" x14ac:dyDescent="0.2">
      <c r="A14886" t="s">
        <v>18257</v>
      </c>
    </row>
    <row r="14887" spans="1:1" x14ac:dyDescent="0.2">
      <c r="A14887" t="s">
        <v>18258</v>
      </c>
    </row>
    <row r="14888" spans="1:1" x14ac:dyDescent="0.2">
      <c r="A14888" t="s">
        <v>18259</v>
      </c>
    </row>
    <row r="14889" spans="1:1" x14ac:dyDescent="0.2">
      <c r="A14889" t="s">
        <v>18260</v>
      </c>
    </row>
    <row r="14890" spans="1:1" x14ac:dyDescent="0.2">
      <c r="A14890" t="s">
        <v>18261</v>
      </c>
    </row>
    <row r="14891" spans="1:1" x14ac:dyDescent="0.2">
      <c r="A14891" t="s">
        <v>18262</v>
      </c>
    </row>
    <row r="14892" spans="1:1" x14ac:dyDescent="0.2">
      <c r="A14892" t="s">
        <v>18263</v>
      </c>
    </row>
    <row r="14893" spans="1:1" x14ac:dyDescent="0.2">
      <c r="A14893" t="s">
        <v>18264</v>
      </c>
    </row>
    <row r="14894" spans="1:1" x14ac:dyDescent="0.2">
      <c r="A14894" t="s">
        <v>18265</v>
      </c>
    </row>
    <row r="14895" spans="1:1" x14ac:dyDescent="0.2">
      <c r="A14895" t="s">
        <v>18266</v>
      </c>
    </row>
    <row r="14896" spans="1:1" x14ac:dyDescent="0.2">
      <c r="A14896" t="s">
        <v>18267</v>
      </c>
    </row>
    <row r="14897" spans="1:1" x14ac:dyDescent="0.2">
      <c r="A14897" t="s">
        <v>18268</v>
      </c>
    </row>
    <row r="14898" spans="1:1" x14ac:dyDescent="0.2">
      <c r="A14898" t="s">
        <v>18269</v>
      </c>
    </row>
    <row r="14899" spans="1:1" x14ac:dyDescent="0.2">
      <c r="A14899" t="s">
        <v>18270</v>
      </c>
    </row>
    <row r="14900" spans="1:1" x14ac:dyDescent="0.2">
      <c r="A14900" t="s">
        <v>18271</v>
      </c>
    </row>
    <row r="14901" spans="1:1" x14ac:dyDescent="0.2">
      <c r="A14901" t="s">
        <v>18272</v>
      </c>
    </row>
    <row r="14902" spans="1:1" x14ac:dyDescent="0.2">
      <c r="A14902" t="s">
        <v>18273</v>
      </c>
    </row>
    <row r="14903" spans="1:1" x14ac:dyDescent="0.2">
      <c r="A14903" t="s">
        <v>18274</v>
      </c>
    </row>
    <row r="14904" spans="1:1" x14ac:dyDescent="0.2">
      <c r="A14904" t="s">
        <v>18275</v>
      </c>
    </row>
    <row r="14905" spans="1:1" x14ac:dyDescent="0.2">
      <c r="A14905" t="s">
        <v>18276</v>
      </c>
    </row>
    <row r="14906" spans="1:1" x14ac:dyDescent="0.2">
      <c r="A14906" t="s">
        <v>18277</v>
      </c>
    </row>
    <row r="14907" spans="1:1" x14ac:dyDescent="0.2">
      <c r="A14907" t="s">
        <v>18278</v>
      </c>
    </row>
    <row r="14908" spans="1:1" x14ac:dyDescent="0.2">
      <c r="A14908" t="s">
        <v>18279</v>
      </c>
    </row>
    <row r="14909" spans="1:1" x14ac:dyDescent="0.2">
      <c r="A14909" t="s">
        <v>18280</v>
      </c>
    </row>
    <row r="14910" spans="1:1" x14ac:dyDescent="0.2">
      <c r="A14910" t="s">
        <v>18281</v>
      </c>
    </row>
    <row r="14911" spans="1:1" x14ac:dyDescent="0.2">
      <c r="A14911" t="s">
        <v>18282</v>
      </c>
    </row>
    <row r="14912" spans="1:1" x14ac:dyDescent="0.2">
      <c r="A14912" t="s">
        <v>18283</v>
      </c>
    </row>
    <row r="14913" spans="1:1" x14ac:dyDescent="0.2">
      <c r="A14913" t="s">
        <v>18284</v>
      </c>
    </row>
    <row r="14914" spans="1:1" x14ac:dyDescent="0.2">
      <c r="A14914" t="s">
        <v>18285</v>
      </c>
    </row>
    <row r="14915" spans="1:1" x14ac:dyDescent="0.2">
      <c r="A14915" t="s">
        <v>18286</v>
      </c>
    </row>
    <row r="14916" spans="1:1" x14ac:dyDescent="0.2">
      <c r="A14916" t="s">
        <v>18287</v>
      </c>
    </row>
    <row r="14917" spans="1:1" x14ac:dyDescent="0.2">
      <c r="A14917" t="s">
        <v>18288</v>
      </c>
    </row>
    <row r="14918" spans="1:1" x14ac:dyDescent="0.2">
      <c r="A14918" t="s">
        <v>18289</v>
      </c>
    </row>
    <row r="14919" spans="1:1" x14ac:dyDescent="0.2">
      <c r="A14919" t="s">
        <v>18290</v>
      </c>
    </row>
    <row r="14920" spans="1:1" x14ac:dyDescent="0.2">
      <c r="A14920" t="s">
        <v>18291</v>
      </c>
    </row>
    <row r="14921" spans="1:1" x14ac:dyDescent="0.2">
      <c r="A14921" t="s">
        <v>18292</v>
      </c>
    </row>
    <row r="14922" spans="1:1" x14ac:dyDescent="0.2">
      <c r="A14922" t="s">
        <v>18293</v>
      </c>
    </row>
    <row r="14923" spans="1:1" x14ac:dyDescent="0.2">
      <c r="A14923" t="s">
        <v>18294</v>
      </c>
    </row>
    <row r="14924" spans="1:1" x14ac:dyDescent="0.2">
      <c r="A14924" t="s">
        <v>18295</v>
      </c>
    </row>
    <row r="14925" spans="1:1" x14ac:dyDescent="0.2">
      <c r="A14925" t="s">
        <v>18296</v>
      </c>
    </row>
    <row r="14926" spans="1:1" x14ac:dyDescent="0.2">
      <c r="A14926" t="s">
        <v>18297</v>
      </c>
    </row>
    <row r="14927" spans="1:1" x14ac:dyDescent="0.2">
      <c r="A14927" t="s">
        <v>18298</v>
      </c>
    </row>
    <row r="14928" spans="1:1" x14ac:dyDescent="0.2">
      <c r="A14928" t="s">
        <v>18299</v>
      </c>
    </row>
    <row r="14929" spans="1:1" x14ac:dyDescent="0.2">
      <c r="A14929" t="s">
        <v>18300</v>
      </c>
    </row>
    <row r="14930" spans="1:1" x14ac:dyDescent="0.2">
      <c r="A14930" t="s">
        <v>18301</v>
      </c>
    </row>
    <row r="14931" spans="1:1" x14ac:dyDescent="0.2">
      <c r="A14931" t="s">
        <v>18302</v>
      </c>
    </row>
    <row r="14932" spans="1:1" x14ac:dyDescent="0.2">
      <c r="A14932" t="s">
        <v>18303</v>
      </c>
    </row>
    <row r="14933" spans="1:1" x14ac:dyDescent="0.2">
      <c r="A14933" t="s">
        <v>18304</v>
      </c>
    </row>
    <row r="14934" spans="1:1" x14ac:dyDescent="0.2">
      <c r="A14934" t="s">
        <v>18305</v>
      </c>
    </row>
    <row r="14935" spans="1:1" x14ac:dyDescent="0.2">
      <c r="A14935" t="s">
        <v>18306</v>
      </c>
    </row>
    <row r="14936" spans="1:1" x14ac:dyDescent="0.2">
      <c r="A14936" t="s">
        <v>18307</v>
      </c>
    </row>
    <row r="14937" spans="1:1" x14ac:dyDescent="0.2">
      <c r="A14937" t="s">
        <v>18308</v>
      </c>
    </row>
    <row r="14938" spans="1:1" x14ac:dyDescent="0.2">
      <c r="A14938" t="s">
        <v>18309</v>
      </c>
    </row>
    <row r="14939" spans="1:1" x14ac:dyDescent="0.2">
      <c r="A14939" t="s">
        <v>18310</v>
      </c>
    </row>
    <row r="14940" spans="1:1" x14ac:dyDescent="0.2">
      <c r="A14940" t="s">
        <v>18311</v>
      </c>
    </row>
    <row r="14941" spans="1:1" x14ac:dyDescent="0.2">
      <c r="A14941" t="s">
        <v>18312</v>
      </c>
    </row>
    <row r="14942" spans="1:1" x14ac:dyDescent="0.2">
      <c r="A14942" t="s">
        <v>18313</v>
      </c>
    </row>
    <row r="14943" spans="1:1" x14ac:dyDescent="0.2">
      <c r="A14943" t="s">
        <v>18314</v>
      </c>
    </row>
    <row r="14944" spans="1:1" x14ac:dyDescent="0.2">
      <c r="A14944" t="s">
        <v>18315</v>
      </c>
    </row>
    <row r="14945" spans="1:1" x14ac:dyDescent="0.2">
      <c r="A14945" t="s">
        <v>18316</v>
      </c>
    </row>
    <row r="14946" spans="1:1" x14ac:dyDescent="0.2">
      <c r="A14946" t="s">
        <v>18317</v>
      </c>
    </row>
    <row r="14947" spans="1:1" x14ac:dyDescent="0.2">
      <c r="A14947" t="s">
        <v>18318</v>
      </c>
    </row>
    <row r="14948" spans="1:1" x14ac:dyDescent="0.2">
      <c r="A14948" t="s">
        <v>18319</v>
      </c>
    </row>
    <row r="14949" spans="1:1" x14ac:dyDescent="0.2">
      <c r="A14949" t="s">
        <v>18320</v>
      </c>
    </row>
    <row r="14950" spans="1:1" x14ac:dyDescent="0.2">
      <c r="A14950" t="s">
        <v>18321</v>
      </c>
    </row>
    <row r="14951" spans="1:1" x14ac:dyDescent="0.2">
      <c r="A14951" t="s">
        <v>18322</v>
      </c>
    </row>
    <row r="14952" spans="1:1" x14ac:dyDescent="0.2">
      <c r="A14952" t="s">
        <v>18323</v>
      </c>
    </row>
    <row r="14953" spans="1:1" x14ac:dyDescent="0.2">
      <c r="A14953" t="s">
        <v>18324</v>
      </c>
    </row>
    <row r="14954" spans="1:1" x14ac:dyDescent="0.2">
      <c r="A14954" t="s">
        <v>18325</v>
      </c>
    </row>
    <row r="14955" spans="1:1" x14ac:dyDescent="0.2">
      <c r="A14955" t="s">
        <v>18326</v>
      </c>
    </row>
    <row r="14956" spans="1:1" x14ac:dyDescent="0.2">
      <c r="A14956" t="s">
        <v>18327</v>
      </c>
    </row>
    <row r="14957" spans="1:1" x14ac:dyDescent="0.2">
      <c r="A14957" t="s">
        <v>18328</v>
      </c>
    </row>
    <row r="14958" spans="1:1" x14ac:dyDescent="0.2">
      <c r="A14958" t="s">
        <v>18329</v>
      </c>
    </row>
    <row r="14959" spans="1:1" x14ac:dyDescent="0.2">
      <c r="A14959" t="s">
        <v>18330</v>
      </c>
    </row>
    <row r="14960" spans="1:1" x14ac:dyDescent="0.2">
      <c r="A14960" t="s">
        <v>18331</v>
      </c>
    </row>
    <row r="14961" spans="1:1" x14ac:dyDescent="0.2">
      <c r="A14961" t="s">
        <v>18332</v>
      </c>
    </row>
    <row r="14962" spans="1:1" x14ac:dyDescent="0.2">
      <c r="A14962" t="s">
        <v>18333</v>
      </c>
    </row>
    <row r="14963" spans="1:1" x14ac:dyDescent="0.2">
      <c r="A14963" t="s">
        <v>18334</v>
      </c>
    </row>
    <row r="14964" spans="1:1" x14ac:dyDescent="0.2">
      <c r="A14964" t="s">
        <v>18335</v>
      </c>
    </row>
    <row r="14965" spans="1:1" x14ac:dyDescent="0.2">
      <c r="A14965" t="s">
        <v>18336</v>
      </c>
    </row>
    <row r="14966" spans="1:1" x14ac:dyDescent="0.2">
      <c r="A14966" t="s">
        <v>18337</v>
      </c>
    </row>
    <row r="14967" spans="1:1" x14ac:dyDescent="0.2">
      <c r="A14967" t="s">
        <v>18338</v>
      </c>
    </row>
    <row r="14968" spans="1:1" x14ac:dyDescent="0.2">
      <c r="A14968" t="s">
        <v>18339</v>
      </c>
    </row>
    <row r="14969" spans="1:1" x14ac:dyDescent="0.2">
      <c r="A14969" t="s">
        <v>18340</v>
      </c>
    </row>
    <row r="14970" spans="1:1" x14ac:dyDescent="0.2">
      <c r="A14970" t="s">
        <v>18341</v>
      </c>
    </row>
    <row r="14971" spans="1:1" x14ac:dyDescent="0.2">
      <c r="A14971" t="s">
        <v>18342</v>
      </c>
    </row>
    <row r="14972" spans="1:1" x14ac:dyDescent="0.2">
      <c r="A14972" t="s">
        <v>18343</v>
      </c>
    </row>
    <row r="14973" spans="1:1" x14ac:dyDescent="0.2">
      <c r="A14973" t="s">
        <v>18344</v>
      </c>
    </row>
    <row r="14974" spans="1:1" x14ac:dyDescent="0.2">
      <c r="A14974" t="s">
        <v>18345</v>
      </c>
    </row>
    <row r="14975" spans="1:1" x14ac:dyDescent="0.2">
      <c r="A14975" t="s">
        <v>18346</v>
      </c>
    </row>
    <row r="14976" spans="1:1" x14ac:dyDescent="0.2">
      <c r="A14976" t="s">
        <v>18347</v>
      </c>
    </row>
    <row r="14977" spans="1:1" x14ac:dyDescent="0.2">
      <c r="A14977" t="s">
        <v>18348</v>
      </c>
    </row>
    <row r="14978" spans="1:1" x14ac:dyDescent="0.2">
      <c r="A14978" t="s">
        <v>18349</v>
      </c>
    </row>
    <row r="14979" spans="1:1" x14ac:dyDescent="0.2">
      <c r="A14979" t="s">
        <v>18350</v>
      </c>
    </row>
    <row r="14980" spans="1:1" x14ac:dyDescent="0.2">
      <c r="A14980" t="s">
        <v>18351</v>
      </c>
    </row>
    <row r="14981" spans="1:1" x14ac:dyDescent="0.2">
      <c r="A14981" t="s">
        <v>18352</v>
      </c>
    </row>
    <row r="14982" spans="1:1" x14ac:dyDescent="0.2">
      <c r="A14982" t="s">
        <v>18353</v>
      </c>
    </row>
    <row r="14983" spans="1:1" x14ac:dyDescent="0.2">
      <c r="A14983" t="s">
        <v>18354</v>
      </c>
    </row>
    <row r="14984" spans="1:1" x14ac:dyDescent="0.2">
      <c r="A14984" t="s">
        <v>18355</v>
      </c>
    </row>
    <row r="14985" spans="1:1" x14ac:dyDescent="0.2">
      <c r="A14985" t="s">
        <v>18356</v>
      </c>
    </row>
    <row r="14986" spans="1:1" x14ac:dyDescent="0.2">
      <c r="A14986" t="s">
        <v>18357</v>
      </c>
    </row>
    <row r="14987" spans="1:1" x14ac:dyDescent="0.2">
      <c r="A14987" t="s">
        <v>18358</v>
      </c>
    </row>
    <row r="14988" spans="1:1" x14ac:dyDescent="0.2">
      <c r="A14988" t="s">
        <v>18359</v>
      </c>
    </row>
    <row r="14989" spans="1:1" x14ac:dyDescent="0.2">
      <c r="A14989" t="s">
        <v>18360</v>
      </c>
    </row>
    <row r="14990" spans="1:1" x14ac:dyDescent="0.2">
      <c r="A14990" t="s">
        <v>18361</v>
      </c>
    </row>
    <row r="14991" spans="1:1" x14ac:dyDescent="0.2">
      <c r="A14991" t="s">
        <v>18362</v>
      </c>
    </row>
    <row r="14992" spans="1:1" x14ac:dyDescent="0.2">
      <c r="A14992" t="s">
        <v>18363</v>
      </c>
    </row>
    <row r="14993" spans="1:1" x14ac:dyDescent="0.2">
      <c r="A14993" t="s">
        <v>18364</v>
      </c>
    </row>
    <row r="14994" spans="1:1" x14ac:dyDescent="0.2">
      <c r="A14994" t="s">
        <v>18365</v>
      </c>
    </row>
    <row r="14995" spans="1:1" x14ac:dyDescent="0.2">
      <c r="A14995" t="s">
        <v>18366</v>
      </c>
    </row>
    <row r="14996" spans="1:1" x14ac:dyDescent="0.2">
      <c r="A14996" t="s">
        <v>18367</v>
      </c>
    </row>
    <row r="14997" spans="1:1" x14ac:dyDescent="0.2">
      <c r="A14997" t="s">
        <v>18368</v>
      </c>
    </row>
    <row r="14998" spans="1:1" x14ac:dyDescent="0.2">
      <c r="A14998" t="s">
        <v>18369</v>
      </c>
    </row>
    <row r="14999" spans="1:1" x14ac:dyDescent="0.2">
      <c r="A14999" t="s">
        <v>18370</v>
      </c>
    </row>
    <row r="15000" spans="1:1" x14ac:dyDescent="0.2">
      <c r="A15000" t="s">
        <v>18371</v>
      </c>
    </row>
    <row r="15001" spans="1:1" x14ac:dyDescent="0.2">
      <c r="A15001" t="s">
        <v>18372</v>
      </c>
    </row>
    <row r="15002" spans="1:1" x14ac:dyDescent="0.2">
      <c r="A15002" t="s">
        <v>18373</v>
      </c>
    </row>
    <row r="15003" spans="1:1" x14ac:dyDescent="0.2">
      <c r="A15003" t="s">
        <v>18374</v>
      </c>
    </row>
    <row r="15004" spans="1:1" x14ac:dyDescent="0.2">
      <c r="A15004" t="s">
        <v>18375</v>
      </c>
    </row>
    <row r="15005" spans="1:1" x14ac:dyDescent="0.2">
      <c r="A15005" t="s">
        <v>18376</v>
      </c>
    </row>
    <row r="15006" spans="1:1" x14ac:dyDescent="0.2">
      <c r="A15006" t="s">
        <v>18377</v>
      </c>
    </row>
    <row r="15007" spans="1:1" x14ac:dyDescent="0.2">
      <c r="A15007" t="s">
        <v>18378</v>
      </c>
    </row>
    <row r="15008" spans="1:1" x14ac:dyDescent="0.2">
      <c r="A15008" t="s">
        <v>18379</v>
      </c>
    </row>
    <row r="15009" spans="1:1" x14ac:dyDescent="0.2">
      <c r="A15009" t="s">
        <v>18380</v>
      </c>
    </row>
    <row r="15010" spans="1:1" x14ac:dyDescent="0.2">
      <c r="A15010" t="s">
        <v>18381</v>
      </c>
    </row>
    <row r="15011" spans="1:1" x14ac:dyDescent="0.2">
      <c r="A15011" t="s">
        <v>18382</v>
      </c>
    </row>
    <row r="15012" spans="1:1" x14ac:dyDescent="0.2">
      <c r="A15012" t="s">
        <v>18383</v>
      </c>
    </row>
    <row r="15013" spans="1:1" x14ac:dyDescent="0.2">
      <c r="A15013" t="s">
        <v>18384</v>
      </c>
    </row>
    <row r="15014" spans="1:1" x14ac:dyDescent="0.2">
      <c r="A15014" t="s">
        <v>18385</v>
      </c>
    </row>
    <row r="15015" spans="1:1" x14ac:dyDescent="0.2">
      <c r="A15015" t="s">
        <v>18386</v>
      </c>
    </row>
    <row r="15016" spans="1:1" x14ac:dyDescent="0.2">
      <c r="A15016" t="s">
        <v>18387</v>
      </c>
    </row>
    <row r="15017" spans="1:1" x14ac:dyDescent="0.2">
      <c r="A15017" t="s">
        <v>18388</v>
      </c>
    </row>
    <row r="15018" spans="1:1" x14ac:dyDescent="0.2">
      <c r="A15018" t="s">
        <v>18389</v>
      </c>
    </row>
    <row r="15019" spans="1:1" x14ac:dyDescent="0.2">
      <c r="A15019" t="s">
        <v>18390</v>
      </c>
    </row>
    <row r="15020" spans="1:1" x14ac:dyDescent="0.2">
      <c r="A15020" t="s">
        <v>18391</v>
      </c>
    </row>
    <row r="15021" spans="1:1" x14ac:dyDescent="0.2">
      <c r="A15021" t="s">
        <v>18392</v>
      </c>
    </row>
    <row r="15022" spans="1:1" x14ac:dyDescent="0.2">
      <c r="A15022" t="s">
        <v>18393</v>
      </c>
    </row>
    <row r="15023" spans="1:1" x14ac:dyDescent="0.2">
      <c r="A15023" t="s">
        <v>18394</v>
      </c>
    </row>
    <row r="15024" spans="1:1" x14ac:dyDescent="0.2">
      <c r="A15024" t="s">
        <v>18395</v>
      </c>
    </row>
    <row r="15025" spans="1:1" x14ac:dyDescent="0.2">
      <c r="A15025" t="s">
        <v>18396</v>
      </c>
    </row>
    <row r="15026" spans="1:1" x14ac:dyDescent="0.2">
      <c r="A15026" t="s">
        <v>18397</v>
      </c>
    </row>
    <row r="15027" spans="1:1" x14ac:dyDescent="0.2">
      <c r="A15027" t="s">
        <v>18398</v>
      </c>
    </row>
    <row r="15028" spans="1:1" x14ac:dyDescent="0.2">
      <c r="A15028" t="s">
        <v>18399</v>
      </c>
    </row>
    <row r="15029" spans="1:1" x14ac:dyDescent="0.2">
      <c r="A15029" t="s">
        <v>18400</v>
      </c>
    </row>
    <row r="15030" spans="1:1" x14ac:dyDescent="0.2">
      <c r="A15030" t="s">
        <v>18401</v>
      </c>
    </row>
    <row r="15031" spans="1:1" x14ac:dyDescent="0.2">
      <c r="A15031" t="s">
        <v>18402</v>
      </c>
    </row>
    <row r="15032" spans="1:1" x14ac:dyDescent="0.2">
      <c r="A15032" t="s">
        <v>18403</v>
      </c>
    </row>
    <row r="15033" spans="1:1" x14ac:dyDescent="0.2">
      <c r="A15033" t="s">
        <v>18404</v>
      </c>
    </row>
    <row r="15034" spans="1:1" x14ac:dyDescent="0.2">
      <c r="A15034" t="s">
        <v>18405</v>
      </c>
    </row>
    <row r="15035" spans="1:1" x14ac:dyDescent="0.2">
      <c r="A15035" t="s">
        <v>18406</v>
      </c>
    </row>
    <row r="15036" spans="1:1" x14ac:dyDescent="0.2">
      <c r="A15036" t="s">
        <v>18407</v>
      </c>
    </row>
    <row r="15037" spans="1:1" x14ac:dyDescent="0.2">
      <c r="A15037" t="s">
        <v>18408</v>
      </c>
    </row>
    <row r="15038" spans="1:1" x14ac:dyDescent="0.2">
      <c r="A15038" t="s">
        <v>18409</v>
      </c>
    </row>
    <row r="15039" spans="1:1" x14ac:dyDescent="0.2">
      <c r="A15039" t="s">
        <v>18410</v>
      </c>
    </row>
    <row r="15040" spans="1:1" x14ac:dyDescent="0.2">
      <c r="A15040" t="s">
        <v>18411</v>
      </c>
    </row>
    <row r="15041" spans="1:1" x14ac:dyDescent="0.2">
      <c r="A15041" t="s">
        <v>18412</v>
      </c>
    </row>
    <row r="15042" spans="1:1" x14ac:dyDescent="0.2">
      <c r="A15042" t="s">
        <v>18413</v>
      </c>
    </row>
    <row r="15043" spans="1:1" x14ac:dyDescent="0.2">
      <c r="A15043" t="s">
        <v>18414</v>
      </c>
    </row>
    <row r="15044" spans="1:1" x14ac:dyDescent="0.2">
      <c r="A15044" t="s">
        <v>18415</v>
      </c>
    </row>
    <row r="15045" spans="1:1" x14ac:dyDescent="0.2">
      <c r="A15045" t="s">
        <v>18416</v>
      </c>
    </row>
    <row r="15046" spans="1:1" x14ac:dyDescent="0.2">
      <c r="A15046" t="s">
        <v>18417</v>
      </c>
    </row>
    <row r="15047" spans="1:1" x14ac:dyDescent="0.2">
      <c r="A15047" t="s">
        <v>18418</v>
      </c>
    </row>
    <row r="15048" spans="1:1" x14ac:dyDescent="0.2">
      <c r="A15048" t="s">
        <v>18419</v>
      </c>
    </row>
    <row r="15049" spans="1:1" x14ac:dyDescent="0.2">
      <c r="A15049" t="s">
        <v>18420</v>
      </c>
    </row>
    <row r="15050" spans="1:1" x14ac:dyDescent="0.2">
      <c r="A15050" t="s">
        <v>18421</v>
      </c>
    </row>
    <row r="15051" spans="1:1" x14ac:dyDescent="0.2">
      <c r="A15051" t="s">
        <v>18422</v>
      </c>
    </row>
    <row r="15052" spans="1:1" x14ac:dyDescent="0.2">
      <c r="A15052" t="s">
        <v>18423</v>
      </c>
    </row>
    <row r="15053" spans="1:1" x14ac:dyDescent="0.2">
      <c r="A15053" t="s">
        <v>18424</v>
      </c>
    </row>
    <row r="15054" spans="1:1" x14ac:dyDescent="0.2">
      <c r="A15054" t="s">
        <v>18425</v>
      </c>
    </row>
    <row r="15055" spans="1:1" x14ac:dyDescent="0.2">
      <c r="A15055" t="s">
        <v>18426</v>
      </c>
    </row>
    <row r="15056" spans="1:1" x14ac:dyDescent="0.2">
      <c r="A15056" t="s">
        <v>18427</v>
      </c>
    </row>
    <row r="15057" spans="1:1" x14ac:dyDescent="0.2">
      <c r="A15057" t="s">
        <v>18428</v>
      </c>
    </row>
    <row r="15058" spans="1:1" x14ac:dyDescent="0.2">
      <c r="A15058" t="s">
        <v>18429</v>
      </c>
    </row>
    <row r="15059" spans="1:1" x14ac:dyDescent="0.2">
      <c r="A15059" t="s">
        <v>18430</v>
      </c>
    </row>
    <row r="15060" spans="1:1" x14ac:dyDescent="0.2">
      <c r="A15060" t="s">
        <v>18431</v>
      </c>
    </row>
    <row r="15061" spans="1:1" x14ac:dyDescent="0.2">
      <c r="A15061" t="s">
        <v>18432</v>
      </c>
    </row>
    <row r="15062" spans="1:1" x14ac:dyDescent="0.2">
      <c r="A15062" t="s">
        <v>18433</v>
      </c>
    </row>
    <row r="15063" spans="1:1" x14ac:dyDescent="0.2">
      <c r="A15063" t="s">
        <v>18434</v>
      </c>
    </row>
    <row r="15064" spans="1:1" x14ac:dyDescent="0.2">
      <c r="A15064" t="s">
        <v>18435</v>
      </c>
    </row>
    <row r="15065" spans="1:1" x14ac:dyDescent="0.2">
      <c r="A15065" t="s">
        <v>18436</v>
      </c>
    </row>
    <row r="15066" spans="1:1" x14ac:dyDescent="0.2">
      <c r="A15066" t="s">
        <v>18437</v>
      </c>
    </row>
    <row r="15067" spans="1:1" x14ac:dyDescent="0.2">
      <c r="A15067" t="s">
        <v>18438</v>
      </c>
    </row>
    <row r="15068" spans="1:1" x14ac:dyDescent="0.2">
      <c r="A15068" t="s">
        <v>18439</v>
      </c>
    </row>
    <row r="15069" spans="1:1" x14ac:dyDescent="0.2">
      <c r="A15069" t="s">
        <v>18440</v>
      </c>
    </row>
    <row r="15070" spans="1:1" x14ac:dyDescent="0.2">
      <c r="A15070" t="s">
        <v>18441</v>
      </c>
    </row>
    <row r="15071" spans="1:1" x14ac:dyDescent="0.2">
      <c r="A15071" t="s">
        <v>18442</v>
      </c>
    </row>
    <row r="15072" spans="1:1" x14ac:dyDescent="0.2">
      <c r="A15072" t="s">
        <v>18443</v>
      </c>
    </row>
    <row r="15073" spans="1:1" x14ac:dyDescent="0.2">
      <c r="A15073" t="s">
        <v>18444</v>
      </c>
    </row>
    <row r="15074" spans="1:1" x14ac:dyDescent="0.2">
      <c r="A15074" t="s">
        <v>18445</v>
      </c>
    </row>
    <row r="15075" spans="1:1" x14ac:dyDescent="0.2">
      <c r="A15075" t="s">
        <v>18446</v>
      </c>
    </row>
    <row r="15076" spans="1:1" x14ac:dyDescent="0.2">
      <c r="A15076" t="s">
        <v>18447</v>
      </c>
    </row>
    <row r="15077" spans="1:1" x14ac:dyDescent="0.2">
      <c r="A15077" t="s">
        <v>18448</v>
      </c>
    </row>
    <row r="15078" spans="1:1" x14ac:dyDescent="0.2">
      <c r="A15078" t="s">
        <v>18449</v>
      </c>
    </row>
    <row r="15079" spans="1:1" x14ac:dyDescent="0.2">
      <c r="A15079" t="s">
        <v>18450</v>
      </c>
    </row>
    <row r="15080" spans="1:1" x14ac:dyDescent="0.2">
      <c r="A15080" t="s">
        <v>18451</v>
      </c>
    </row>
    <row r="15081" spans="1:1" x14ac:dyDescent="0.2">
      <c r="A15081" t="s">
        <v>18452</v>
      </c>
    </row>
    <row r="15082" spans="1:1" x14ac:dyDescent="0.2">
      <c r="A15082" t="s">
        <v>18453</v>
      </c>
    </row>
    <row r="15083" spans="1:1" x14ac:dyDescent="0.2">
      <c r="A15083" t="s">
        <v>18454</v>
      </c>
    </row>
    <row r="15084" spans="1:1" x14ac:dyDescent="0.2">
      <c r="A15084" t="s">
        <v>18455</v>
      </c>
    </row>
    <row r="15085" spans="1:1" x14ac:dyDescent="0.2">
      <c r="A15085" t="s">
        <v>18456</v>
      </c>
    </row>
    <row r="15086" spans="1:1" x14ac:dyDescent="0.2">
      <c r="A15086" t="s">
        <v>18457</v>
      </c>
    </row>
    <row r="15087" spans="1:1" x14ac:dyDescent="0.2">
      <c r="A15087" t="s">
        <v>18458</v>
      </c>
    </row>
    <row r="15088" spans="1:1" x14ac:dyDescent="0.2">
      <c r="A15088" t="s">
        <v>18459</v>
      </c>
    </row>
    <row r="15089" spans="1:1" x14ac:dyDescent="0.2">
      <c r="A15089" t="s">
        <v>18460</v>
      </c>
    </row>
    <row r="15090" spans="1:1" x14ac:dyDescent="0.2">
      <c r="A15090" t="s">
        <v>18461</v>
      </c>
    </row>
    <row r="15091" spans="1:1" x14ac:dyDescent="0.2">
      <c r="A15091" t="s">
        <v>18462</v>
      </c>
    </row>
    <row r="15092" spans="1:1" x14ac:dyDescent="0.2">
      <c r="A15092" t="s">
        <v>18463</v>
      </c>
    </row>
    <row r="15093" spans="1:1" x14ac:dyDescent="0.2">
      <c r="A15093" t="s">
        <v>18464</v>
      </c>
    </row>
    <row r="15094" spans="1:1" x14ac:dyDescent="0.2">
      <c r="A15094" t="s">
        <v>18465</v>
      </c>
    </row>
    <row r="15095" spans="1:1" x14ac:dyDescent="0.2">
      <c r="A15095" t="s">
        <v>18466</v>
      </c>
    </row>
    <row r="15096" spans="1:1" x14ac:dyDescent="0.2">
      <c r="A15096" t="s">
        <v>18467</v>
      </c>
    </row>
    <row r="15097" spans="1:1" x14ac:dyDescent="0.2">
      <c r="A15097" t="s">
        <v>18468</v>
      </c>
    </row>
    <row r="15098" spans="1:1" x14ac:dyDescent="0.2">
      <c r="A15098" t="s">
        <v>18469</v>
      </c>
    </row>
    <row r="15099" spans="1:1" x14ac:dyDescent="0.2">
      <c r="A15099" t="s">
        <v>18470</v>
      </c>
    </row>
    <row r="15100" spans="1:1" x14ac:dyDescent="0.2">
      <c r="A15100" t="s">
        <v>18471</v>
      </c>
    </row>
    <row r="15101" spans="1:1" x14ac:dyDescent="0.2">
      <c r="A15101" t="s">
        <v>18472</v>
      </c>
    </row>
    <row r="15102" spans="1:1" x14ac:dyDescent="0.2">
      <c r="A15102" t="s">
        <v>18473</v>
      </c>
    </row>
    <row r="15103" spans="1:1" x14ac:dyDescent="0.2">
      <c r="A15103" t="s">
        <v>18474</v>
      </c>
    </row>
    <row r="15104" spans="1:1" x14ac:dyDescent="0.2">
      <c r="A15104" t="s">
        <v>18475</v>
      </c>
    </row>
    <row r="15105" spans="1:1" x14ac:dyDescent="0.2">
      <c r="A15105" t="s">
        <v>18476</v>
      </c>
    </row>
    <row r="15106" spans="1:1" x14ac:dyDescent="0.2">
      <c r="A15106" t="s">
        <v>18477</v>
      </c>
    </row>
    <row r="15107" spans="1:1" x14ac:dyDescent="0.2">
      <c r="A15107" t="s">
        <v>18478</v>
      </c>
    </row>
    <row r="15108" spans="1:1" x14ac:dyDescent="0.2">
      <c r="A15108" t="s">
        <v>18479</v>
      </c>
    </row>
    <row r="15109" spans="1:1" x14ac:dyDescent="0.2">
      <c r="A15109" t="s">
        <v>18480</v>
      </c>
    </row>
    <row r="15110" spans="1:1" x14ac:dyDescent="0.2">
      <c r="A15110" t="s">
        <v>18481</v>
      </c>
    </row>
    <row r="15111" spans="1:1" x14ac:dyDescent="0.2">
      <c r="A15111" t="s">
        <v>18482</v>
      </c>
    </row>
    <row r="15112" spans="1:1" x14ac:dyDescent="0.2">
      <c r="A15112" t="s">
        <v>18483</v>
      </c>
    </row>
    <row r="15113" spans="1:1" x14ac:dyDescent="0.2">
      <c r="A15113" t="s">
        <v>18484</v>
      </c>
    </row>
    <row r="15114" spans="1:1" x14ac:dyDescent="0.2">
      <c r="A15114" t="s">
        <v>18485</v>
      </c>
    </row>
    <row r="15115" spans="1:1" x14ac:dyDescent="0.2">
      <c r="A15115" t="s">
        <v>18486</v>
      </c>
    </row>
    <row r="15116" spans="1:1" x14ac:dyDescent="0.2">
      <c r="A15116" t="s">
        <v>18487</v>
      </c>
    </row>
    <row r="15117" spans="1:1" x14ac:dyDescent="0.2">
      <c r="A15117" t="s">
        <v>18488</v>
      </c>
    </row>
    <row r="15118" spans="1:1" x14ac:dyDescent="0.2">
      <c r="A15118" t="s">
        <v>18489</v>
      </c>
    </row>
    <row r="15119" spans="1:1" x14ac:dyDescent="0.2">
      <c r="A15119" t="s">
        <v>18490</v>
      </c>
    </row>
    <row r="15120" spans="1:1" x14ac:dyDescent="0.2">
      <c r="A15120" t="s">
        <v>18491</v>
      </c>
    </row>
    <row r="15121" spans="1:1" x14ac:dyDescent="0.2">
      <c r="A15121" t="s">
        <v>18492</v>
      </c>
    </row>
    <row r="15122" spans="1:1" x14ac:dyDescent="0.2">
      <c r="A15122" t="s">
        <v>18493</v>
      </c>
    </row>
    <row r="15123" spans="1:1" x14ac:dyDescent="0.2">
      <c r="A15123" t="s">
        <v>18494</v>
      </c>
    </row>
    <row r="15124" spans="1:1" x14ac:dyDescent="0.2">
      <c r="A15124" t="s">
        <v>18495</v>
      </c>
    </row>
    <row r="15125" spans="1:1" x14ac:dyDescent="0.2">
      <c r="A15125" t="s">
        <v>18496</v>
      </c>
    </row>
    <row r="15126" spans="1:1" x14ac:dyDescent="0.2">
      <c r="A15126" t="s">
        <v>18497</v>
      </c>
    </row>
    <row r="15127" spans="1:1" x14ac:dyDescent="0.2">
      <c r="A15127" t="s">
        <v>18498</v>
      </c>
    </row>
    <row r="15128" spans="1:1" x14ac:dyDescent="0.2">
      <c r="A15128" t="s">
        <v>18499</v>
      </c>
    </row>
    <row r="15129" spans="1:1" x14ac:dyDescent="0.2">
      <c r="A15129" t="s">
        <v>18500</v>
      </c>
    </row>
    <row r="15130" spans="1:1" x14ac:dyDescent="0.2">
      <c r="A15130" t="s">
        <v>18501</v>
      </c>
    </row>
    <row r="15131" spans="1:1" x14ac:dyDescent="0.2">
      <c r="A15131" t="s">
        <v>18502</v>
      </c>
    </row>
    <row r="15132" spans="1:1" x14ac:dyDescent="0.2">
      <c r="A15132" t="s">
        <v>18503</v>
      </c>
    </row>
    <row r="15133" spans="1:1" x14ac:dyDescent="0.2">
      <c r="A15133" t="s">
        <v>18504</v>
      </c>
    </row>
    <row r="15134" spans="1:1" x14ac:dyDescent="0.2">
      <c r="A15134" t="s">
        <v>18505</v>
      </c>
    </row>
    <row r="15135" spans="1:1" x14ac:dyDescent="0.2">
      <c r="A15135" t="s">
        <v>18506</v>
      </c>
    </row>
    <row r="15136" spans="1:1" x14ac:dyDescent="0.2">
      <c r="A15136" t="s">
        <v>18507</v>
      </c>
    </row>
    <row r="15137" spans="1:1" x14ac:dyDescent="0.2">
      <c r="A15137" t="s">
        <v>18508</v>
      </c>
    </row>
    <row r="15138" spans="1:1" x14ac:dyDescent="0.2">
      <c r="A15138" t="s">
        <v>18509</v>
      </c>
    </row>
    <row r="15139" spans="1:1" x14ac:dyDescent="0.2">
      <c r="A15139" t="s">
        <v>18510</v>
      </c>
    </row>
    <row r="15140" spans="1:1" x14ac:dyDescent="0.2">
      <c r="A15140" t="s">
        <v>18511</v>
      </c>
    </row>
    <row r="15141" spans="1:1" x14ac:dyDescent="0.2">
      <c r="A15141" t="s">
        <v>18512</v>
      </c>
    </row>
    <row r="15142" spans="1:1" x14ac:dyDescent="0.2">
      <c r="A15142" t="s">
        <v>18513</v>
      </c>
    </row>
    <row r="15143" spans="1:1" x14ac:dyDescent="0.2">
      <c r="A15143" t="s">
        <v>18514</v>
      </c>
    </row>
    <row r="15144" spans="1:1" x14ac:dyDescent="0.2">
      <c r="A15144" t="s">
        <v>18515</v>
      </c>
    </row>
    <row r="15145" spans="1:1" x14ac:dyDescent="0.2">
      <c r="A15145" t="s">
        <v>18516</v>
      </c>
    </row>
    <row r="15146" spans="1:1" x14ac:dyDescent="0.2">
      <c r="A15146" t="s">
        <v>18517</v>
      </c>
    </row>
    <row r="15147" spans="1:1" x14ac:dyDescent="0.2">
      <c r="A15147" t="s">
        <v>18518</v>
      </c>
    </row>
    <row r="15148" spans="1:1" x14ac:dyDescent="0.2">
      <c r="A15148" t="s">
        <v>18519</v>
      </c>
    </row>
    <row r="15149" spans="1:1" x14ac:dyDescent="0.2">
      <c r="A15149" t="s">
        <v>18520</v>
      </c>
    </row>
    <row r="15150" spans="1:1" x14ac:dyDescent="0.2">
      <c r="A15150" t="s">
        <v>18521</v>
      </c>
    </row>
    <row r="15151" spans="1:1" x14ac:dyDescent="0.2">
      <c r="A15151" t="s">
        <v>18522</v>
      </c>
    </row>
    <row r="15152" spans="1:1" x14ac:dyDescent="0.2">
      <c r="A15152" t="s">
        <v>18523</v>
      </c>
    </row>
    <row r="15153" spans="1:1" x14ac:dyDescent="0.2">
      <c r="A15153" t="s">
        <v>18524</v>
      </c>
    </row>
    <row r="15154" spans="1:1" x14ac:dyDescent="0.2">
      <c r="A15154" t="s">
        <v>18525</v>
      </c>
    </row>
    <row r="15155" spans="1:1" x14ac:dyDescent="0.2">
      <c r="A15155" t="s">
        <v>18526</v>
      </c>
    </row>
    <row r="15156" spans="1:1" x14ac:dyDescent="0.2">
      <c r="A15156" t="s">
        <v>18527</v>
      </c>
    </row>
    <row r="15157" spans="1:1" x14ac:dyDescent="0.2">
      <c r="A15157" t="s">
        <v>18528</v>
      </c>
    </row>
    <row r="15158" spans="1:1" x14ac:dyDescent="0.2">
      <c r="A15158" t="s">
        <v>18529</v>
      </c>
    </row>
    <row r="15159" spans="1:1" x14ac:dyDescent="0.2">
      <c r="A15159" t="s">
        <v>18530</v>
      </c>
    </row>
    <row r="15160" spans="1:1" x14ac:dyDescent="0.2">
      <c r="A15160" t="s">
        <v>18531</v>
      </c>
    </row>
    <row r="15161" spans="1:1" x14ac:dyDescent="0.2">
      <c r="A15161" t="s">
        <v>18532</v>
      </c>
    </row>
    <row r="15162" spans="1:1" x14ac:dyDescent="0.2">
      <c r="A15162" t="s">
        <v>18533</v>
      </c>
    </row>
    <row r="15163" spans="1:1" x14ac:dyDescent="0.2">
      <c r="A15163" t="s">
        <v>18534</v>
      </c>
    </row>
    <row r="15164" spans="1:1" x14ac:dyDescent="0.2">
      <c r="A15164" t="s">
        <v>18535</v>
      </c>
    </row>
    <row r="15165" spans="1:1" x14ac:dyDescent="0.2">
      <c r="A15165" t="s">
        <v>18536</v>
      </c>
    </row>
    <row r="15166" spans="1:1" x14ac:dyDescent="0.2">
      <c r="A15166" t="s">
        <v>18537</v>
      </c>
    </row>
    <row r="15167" spans="1:1" x14ac:dyDescent="0.2">
      <c r="A15167" t="s">
        <v>18538</v>
      </c>
    </row>
    <row r="15168" spans="1:1" x14ac:dyDescent="0.2">
      <c r="A15168" t="s">
        <v>18539</v>
      </c>
    </row>
    <row r="15169" spans="1:1" x14ac:dyDescent="0.2">
      <c r="A15169" t="s">
        <v>18540</v>
      </c>
    </row>
    <row r="15170" spans="1:1" x14ac:dyDescent="0.2">
      <c r="A15170" t="s">
        <v>18541</v>
      </c>
    </row>
    <row r="15171" spans="1:1" x14ac:dyDescent="0.2">
      <c r="A15171" t="s">
        <v>18542</v>
      </c>
    </row>
    <row r="15172" spans="1:1" x14ac:dyDescent="0.2">
      <c r="A15172" t="s">
        <v>18543</v>
      </c>
    </row>
    <row r="15173" spans="1:1" x14ac:dyDescent="0.2">
      <c r="A15173" t="s">
        <v>18544</v>
      </c>
    </row>
    <row r="15174" spans="1:1" x14ac:dyDescent="0.2">
      <c r="A15174" t="s">
        <v>18545</v>
      </c>
    </row>
    <row r="15175" spans="1:1" x14ac:dyDescent="0.2">
      <c r="A15175" t="s">
        <v>18546</v>
      </c>
    </row>
    <row r="15176" spans="1:1" x14ac:dyDescent="0.2">
      <c r="A15176" t="s">
        <v>18547</v>
      </c>
    </row>
    <row r="15177" spans="1:1" x14ac:dyDescent="0.2">
      <c r="A15177" t="s">
        <v>18548</v>
      </c>
    </row>
    <row r="15178" spans="1:1" x14ac:dyDescent="0.2">
      <c r="A15178" t="s">
        <v>18549</v>
      </c>
    </row>
    <row r="15179" spans="1:1" x14ac:dyDescent="0.2">
      <c r="A15179" t="s">
        <v>18550</v>
      </c>
    </row>
    <row r="15180" spans="1:1" x14ac:dyDescent="0.2">
      <c r="A15180" t="s">
        <v>18551</v>
      </c>
    </row>
    <row r="15181" spans="1:1" x14ac:dyDescent="0.2">
      <c r="A15181" t="s">
        <v>18552</v>
      </c>
    </row>
    <row r="15182" spans="1:1" x14ac:dyDescent="0.2">
      <c r="A15182" t="s">
        <v>18553</v>
      </c>
    </row>
    <row r="15183" spans="1:1" x14ac:dyDescent="0.2">
      <c r="A15183" t="s">
        <v>18554</v>
      </c>
    </row>
    <row r="15184" spans="1:1" x14ac:dyDescent="0.2">
      <c r="A15184" t="s">
        <v>18555</v>
      </c>
    </row>
    <row r="15185" spans="1:1" x14ac:dyDescent="0.2">
      <c r="A15185" t="s">
        <v>18556</v>
      </c>
    </row>
    <row r="15186" spans="1:1" x14ac:dyDescent="0.2">
      <c r="A15186" t="s">
        <v>18557</v>
      </c>
    </row>
    <row r="15187" spans="1:1" x14ac:dyDescent="0.2">
      <c r="A15187" t="s">
        <v>18558</v>
      </c>
    </row>
    <row r="15188" spans="1:1" x14ac:dyDescent="0.2">
      <c r="A15188" t="s">
        <v>18559</v>
      </c>
    </row>
    <row r="15189" spans="1:1" x14ac:dyDescent="0.2">
      <c r="A15189" t="s">
        <v>18560</v>
      </c>
    </row>
    <row r="15190" spans="1:1" x14ac:dyDescent="0.2">
      <c r="A15190" t="s">
        <v>18561</v>
      </c>
    </row>
    <row r="15191" spans="1:1" x14ac:dyDescent="0.2">
      <c r="A15191" t="s">
        <v>18562</v>
      </c>
    </row>
    <row r="15192" spans="1:1" x14ac:dyDescent="0.2">
      <c r="A15192" t="s">
        <v>18563</v>
      </c>
    </row>
    <row r="15193" spans="1:1" x14ac:dyDescent="0.2">
      <c r="A15193" t="s">
        <v>18564</v>
      </c>
    </row>
    <row r="15194" spans="1:1" x14ac:dyDescent="0.2">
      <c r="A15194" t="s">
        <v>18565</v>
      </c>
    </row>
    <row r="15195" spans="1:1" x14ac:dyDescent="0.2">
      <c r="A15195" t="s">
        <v>18566</v>
      </c>
    </row>
    <row r="15196" spans="1:1" x14ac:dyDescent="0.2">
      <c r="A15196" t="s">
        <v>18567</v>
      </c>
    </row>
    <row r="15197" spans="1:1" x14ac:dyDescent="0.2">
      <c r="A15197" t="s">
        <v>18568</v>
      </c>
    </row>
    <row r="15198" spans="1:1" x14ac:dyDescent="0.2">
      <c r="A15198" t="s">
        <v>18569</v>
      </c>
    </row>
    <row r="15199" spans="1:1" x14ac:dyDescent="0.2">
      <c r="A15199" t="s">
        <v>18570</v>
      </c>
    </row>
    <row r="15200" spans="1:1" x14ac:dyDescent="0.2">
      <c r="A15200" t="s">
        <v>18571</v>
      </c>
    </row>
    <row r="15201" spans="1:1" x14ac:dyDescent="0.2">
      <c r="A15201" t="s">
        <v>18572</v>
      </c>
    </row>
    <row r="15202" spans="1:1" x14ac:dyDescent="0.2">
      <c r="A15202" t="s">
        <v>18573</v>
      </c>
    </row>
    <row r="15203" spans="1:1" x14ac:dyDescent="0.2">
      <c r="A15203" t="s">
        <v>18574</v>
      </c>
    </row>
    <row r="15204" spans="1:1" x14ac:dyDescent="0.2">
      <c r="A15204" t="s">
        <v>18575</v>
      </c>
    </row>
    <row r="15205" spans="1:1" x14ac:dyDescent="0.2">
      <c r="A15205" t="s">
        <v>18576</v>
      </c>
    </row>
    <row r="15206" spans="1:1" x14ac:dyDescent="0.2">
      <c r="A15206" t="s">
        <v>18577</v>
      </c>
    </row>
    <row r="15207" spans="1:1" x14ac:dyDescent="0.2">
      <c r="A15207" t="s">
        <v>18578</v>
      </c>
    </row>
    <row r="15208" spans="1:1" x14ac:dyDescent="0.2">
      <c r="A15208" t="s">
        <v>18579</v>
      </c>
    </row>
    <row r="15209" spans="1:1" x14ac:dyDescent="0.2">
      <c r="A15209" t="s">
        <v>18580</v>
      </c>
    </row>
    <row r="15210" spans="1:1" x14ac:dyDescent="0.2">
      <c r="A15210" t="s">
        <v>18581</v>
      </c>
    </row>
    <row r="15211" spans="1:1" x14ac:dyDescent="0.2">
      <c r="A15211" t="s">
        <v>18582</v>
      </c>
    </row>
    <row r="15212" spans="1:1" x14ac:dyDescent="0.2">
      <c r="A15212" t="s">
        <v>18583</v>
      </c>
    </row>
    <row r="15213" spans="1:1" x14ac:dyDescent="0.2">
      <c r="A15213" t="s">
        <v>18584</v>
      </c>
    </row>
    <row r="15214" spans="1:1" x14ac:dyDescent="0.2">
      <c r="A15214" t="s">
        <v>18585</v>
      </c>
    </row>
    <row r="15215" spans="1:1" x14ac:dyDescent="0.2">
      <c r="A15215" t="s">
        <v>18586</v>
      </c>
    </row>
    <row r="15216" spans="1:1" x14ac:dyDescent="0.2">
      <c r="A15216" t="s">
        <v>18587</v>
      </c>
    </row>
    <row r="15217" spans="1:1" x14ac:dyDescent="0.2">
      <c r="A15217" t="s">
        <v>18588</v>
      </c>
    </row>
    <row r="15218" spans="1:1" x14ac:dyDescent="0.2">
      <c r="A15218" t="s">
        <v>18589</v>
      </c>
    </row>
    <row r="15219" spans="1:1" x14ac:dyDescent="0.2">
      <c r="A15219" t="s">
        <v>18590</v>
      </c>
    </row>
    <row r="15220" spans="1:1" x14ac:dyDescent="0.2">
      <c r="A15220" t="s">
        <v>18591</v>
      </c>
    </row>
    <row r="15221" spans="1:1" x14ac:dyDescent="0.2">
      <c r="A15221" t="s">
        <v>18592</v>
      </c>
    </row>
    <row r="15222" spans="1:1" x14ac:dyDescent="0.2">
      <c r="A15222" t="s">
        <v>18593</v>
      </c>
    </row>
    <row r="15223" spans="1:1" x14ac:dyDescent="0.2">
      <c r="A15223" t="s">
        <v>18594</v>
      </c>
    </row>
    <row r="15224" spans="1:1" x14ac:dyDescent="0.2">
      <c r="A15224" t="s">
        <v>18595</v>
      </c>
    </row>
    <row r="15225" spans="1:1" x14ac:dyDescent="0.2">
      <c r="A15225" t="s">
        <v>18596</v>
      </c>
    </row>
    <row r="15226" spans="1:1" x14ac:dyDescent="0.2">
      <c r="A15226" t="s">
        <v>18597</v>
      </c>
    </row>
    <row r="15227" spans="1:1" x14ac:dyDescent="0.2">
      <c r="A15227" t="s">
        <v>18598</v>
      </c>
    </row>
    <row r="15228" spans="1:1" x14ac:dyDescent="0.2">
      <c r="A15228" t="s">
        <v>18599</v>
      </c>
    </row>
    <row r="15229" spans="1:1" x14ac:dyDescent="0.2">
      <c r="A15229" t="s">
        <v>18600</v>
      </c>
    </row>
    <row r="15230" spans="1:1" x14ac:dyDescent="0.2">
      <c r="A15230" t="s">
        <v>18601</v>
      </c>
    </row>
    <row r="15231" spans="1:1" x14ac:dyDescent="0.2">
      <c r="A15231" t="s">
        <v>18602</v>
      </c>
    </row>
    <row r="15232" spans="1:1" x14ac:dyDescent="0.2">
      <c r="A15232" t="s">
        <v>18603</v>
      </c>
    </row>
    <row r="15233" spans="1:1" x14ac:dyDescent="0.2">
      <c r="A15233" t="s">
        <v>18604</v>
      </c>
    </row>
    <row r="15234" spans="1:1" x14ac:dyDescent="0.2">
      <c r="A15234" t="s">
        <v>18605</v>
      </c>
    </row>
    <row r="15235" spans="1:1" x14ac:dyDescent="0.2">
      <c r="A15235" t="s">
        <v>18606</v>
      </c>
    </row>
    <row r="15236" spans="1:1" x14ac:dyDescent="0.2">
      <c r="A15236" t="s">
        <v>18607</v>
      </c>
    </row>
    <row r="15237" spans="1:1" x14ac:dyDescent="0.2">
      <c r="A15237" t="s">
        <v>18608</v>
      </c>
    </row>
    <row r="15238" spans="1:1" x14ac:dyDescent="0.2">
      <c r="A15238" t="s">
        <v>18609</v>
      </c>
    </row>
    <row r="15239" spans="1:1" x14ac:dyDescent="0.2">
      <c r="A15239" t="s">
        <v>18610</v>
      </c>
    </row>
    <row r="15240" spans="1:1" x14ac:dyDescent="0.2">
      <c r="A15240" t="s">
        <v>18611</v>
      </c>
    </row>
    <row r="15241" spans="1:1" x14ac:dyDescent="0.2">
      <c r="A15241" t="s">
        <v>18612</v>
      </c>
    </row>
    <row r="15242" spans="1:1" x14ac:dyDescent="0.2">
      <c r="A15242" t="s">
        <v>18613</v>
      </c>
    </row>
    <row r="15243" spans="1:1" x14ac:dyDescent="0.2">
      <c r="A15243" t="s">
        <v>18614</v>
      </c>
    </row>
    <row r="15244" spans="1:1" x14ac:dyDescent="0.2">
      <c r="A15244" t="s">
        <v>18615</v>
      </c>
    </row>
    <row r="15245" spans="1:1" x14ac:dyDescent="0.2">
      <c r="A15245" t="s">
        <v>18616</v>
      </c>
    </row>
    <row r="15246" spans="1:1" x14ac:dyDescent="0.2">
      <c r="A15246" t="s">
        <v>18617</v>
      </c>
    </row>
    <row r="15247" spans="1:1" x14ac:dyDescent="0.2">
      <c r="A15247" t="s">
        <v>18618</v>
      </c>
    </row>
    <row r="15248" spans="1:1" x14ac:dyDescent="0.2">
      <c r="A15248" t="s">
        <v>18619</v>
      </c>
    </row>
    <row r="15249" spans="1:1" x14ac:dyDescent="0.2">
      <c r="A15249" t="s">
        <v>18620</v>
      </c>
    </row>
    <row r="15250" spans="1:1" x14ac:dyDescent="0.2">
      <c r="A15250" t="s">
        <v>18621</v>
      </c>
    </row>
    <row r="15251" spans="1:1" x14ac:dyDescent="0.2">
      <c r="A15251" t="s">
        <v>18622</v>
      </c>
    </row>
    <row r="15252" spans="1:1" x14ac:dyDescent="0.2">
      <c r="A15252" t="s">
        <v>18623</v>
      </c>
    </row>
    <row r="15253" spans="1:1" x14ac:dyDescent="0.2">
      <c r="A15253" t="s">
        <v>18624</v>
      </c>
    </row>
    <row r="15254" spans="1:1" x14ac:dyDescent="0.2">
      <c r="A15254" t="s">
        <v>18625</v>
      </c>
    </row>
    <row r="15255" spans="1:1" x14ac:dyDescent="0.2">
      <c r="A15255" t="s">
        <v>18626</v>
      </c>
    </row>
    <row r="15256" spans="1:1" x14ac:dyDescent="0.2">
      <c r="A15256" t="s">
        <v>18627</v>
      </c>
    </row>
    <row r="15257" spans="1:1" x14ac:dyDescent="0.2">
      <c r="A15257" t="s">
        <v>18628</v>
      </c>
    </row>
    <row r="15258" spans="1:1" x14ac:dyDescent="0.2">
      <c r="A15258" t="s">
        <v>18629</v>
      </c>
    </row>
    <row r="15259" spans="1:1" x14ac:dyDescent="0.2">
      <c r="A15259" t="s">
        <v>18630</v>
      </c>
    </row>
    <row r="15260" spans="1:1" x14ac:dyDescent="0.2">
      <c r="A15260" t="s">
        <v>18631</v>
      </c>
    </row>
    <row r="15261" spans="1:1" x14ac:dyDescent="0.2">
      <c r="A15261" t="s">
        <v>18632</v>
      </c>
    </row>
    <row r="15262" spans="1:1" x14ac:dyDescent="0.2">
      <c r="A15262" t="s">
        <v>18633</v>
      </c>
    </row>
    <row r="15263" spans="1:1" x14ac:dyDescent="0.2">
      <c r="A15263" t="s">
        <v>18634</v>
      </c>
    </row>
    <row r="15264" spans="1:1" x14ac:dyDescent="0.2">
      <c r="A15264" t="s">
        <v>18635</v>
      </c>
    </row>
    <row r="15265" spans="1:1" x14ac:dyDescent="0.2">
      <c r="A15265" t="s">
        <v>18636</v>
      </c>
    </row>
    <row r="15266" spans="1:1" x14ac:dyDescent="0.2">
      <c r="A15266" t="s">
        <v>18637</v>
      </c>
    </row>
    <row r="15267" spans="1:1" x14ac:dyDescent="0.2">
      <c r="A15267" t="s">
        <v>18638</v>
      </c>
    </row>
    <row r="15268" spans="1:1" x14ac:dyDescent="0.2">
      <c r="A15268" t="s">
        <v>18639</v>
      </c>
    </row>
    <row r="15269" spans="1:1" x14ac:dyDescent="0.2">
      <c r="A15269" t="s">
        <v>18640</v>
      </c>
    </row>
    <row r="15270" spans="1:1" x14ac:dyDescent="0.2">
      <c r="A15270" t="s">
        <v>18641</v>
      </c>
    </row>
    <row r="15271" spans="1:1" x14ac:dyDescent="0.2">
      <c r="A15271" t="s">
        <v>18642</v>
      </c>
    </row>
    <row r="15272" spans="1:1" x14ac:dyDescent="0.2">
      <c r="A15272" t="s">
        <v>18643</v>
      </c>
    </row>
    <row r="15273" spans="1:1" x14ac:dyDescent="0.2">
      <c r="A15273" t="s">
        <v>18644</v>
      </c>
    </row>
    <row r="15274" spans="1:1" x14ac:dyDescent="0.2">
      <c r="A15274" t="s">
        <v>18645</v>
      </c>
    </row>
    <row r="15275" spans="1:1" x14ac:dyDescent="0.2">
      <c r="A15275" t="s">
        <v>18646</v>
      </c>
    </row>
    <row r="15276" spans="1:1" x14ac:dyDescent="0.2">
      <c r="A15276" t="s">
        <v>18647</v>
      </c>
    </row>
    <row r="15277" spans="1:1" x14ac:dyDescent="0.2">
      <c r="A15277" t="s">
        <v>18648</v>
      </c>
    </row>
    <row r="15278" spans="1:1" x14ac:dyDescent="0.2">
      <c r="A15278" t="s">
        <v>18649</v>
      </c>
    </row>
    <row r="15279" spans="1:1" x14ac:dyDescent="0.2">
      <c r="A15279" t="s">
        <v>18650</v>
      </c>
    </row>
    <row r="15280" spans="1:1" x14ac:dyDescent="0.2">
      <c r="A15280" t="s">
        <v>18651</v>
      </c>
    </row>
    <row r="15281" spans="1:1" x14ac:dyDescent="0.2">
      <c r="A15281" t="s">
        <v>18652</v>
      </c>
    </row>
    <row r="15282" spans="1:1" x14ac:dyDescent="0.2">
      <c r="A15282" t="s">
        <v>18653</v>
      </c>
    </row>
    <row r="15283" spans="1:1" x14ac:dyDescent="0.2">
      <c r="A15283" t="s">
        <v>18654</v>
      </c>
    </row>
    <row r="15284" spans="1:1" x14ac:dyDescent="0.2">
      <c r="A15284" t="s">
        <v>18655</v>
      </c>
    </row>
    <row r="15285" spans="1:1" x14ac:dyDescent="0.2">
      <c r="A15285" t="s">
        <v>18656</v>
      </c>
    </row>
    <row r="15286" spans="1:1" x14ac:dyDescent="0.2">
      <c r="A15286" t="s">
        <v>18657</v>
      </c>
    </row>
    <row r="15287" spans="1:1" x14ac:dyDescent="0.2">
      <c r="A15287" t="s">
        <v>18658</v>
      </c>
    </row>
    <row r="15288" spans="1:1" x14ac:dyDescent="0.2">
      <c r="A15288" t="s">
        <v>18659</v>
      </c>
    </row>
    <row r="15289" spans="1:1" x14ac:dyDescent="0.2">
      <c r="A15289" t="s">
        <v>18660</v>
      </c>
    </row>
    <row r="15290" spans="1:1" x14ac:dyDescent="0.2">
      <c r="A15290" t="s">
        <v>18661</v>
      </c>
    </row>
    <row r="15291" spans="1:1" x14ac:dyDescent="0.2">
      <c r="A15291" t="s">
        <v>18662</v>
      </c>
    </row>
    <row r="15292" spans="1:1" x14ac:dyDescent="0.2">
      <c r="A15292" t="s">
        <v>18663</v>
      </c>
    </row>
    <row r="15293" spans="1:1" x14ac:dyDescent="0.2">
      <c r="A15293" t="s">
        <v>18664</v>
      </c>
    </row>
    <row r="15294" spans="1:1" x14ac:dyDescent="0.2">
      <c r="A15294" t="s">
        <v>18665</v>
      </c>
    </row>
    <row r="15295" spans="1:1" x14ac:dyDescent="0.2">
      <c r="A15295" t="s">
        <v>18666</v>
      </c>
    </row>
    <row r="15296" spans="1:1" x14ac:dyDescent="0.2">
      <c r="A15296" t="s">
        <v>18667</v>
      </c>
    </row>
    <row r="15297" spans="1:1" x14ac:dyDescent="0.2">
      <c r="A15297" t="s">
        <v>18668</v>
      </c>
    </row>
    <row r="15298" spans="1:1" x14ac:dyDescent="0.2">
      <c r="A15298" t="s">
        <v>18669</v>
      </c>
    </row>
    <row r="15299" spans="1:1" x14ac:dyDescent="0.2">
      <c r="A15299" t="s">
        <v>18670</v>
      </c>
    </row>
    <row r="15300" spans="1:1" x14ac:dyDescent="0.2">
      <c r="A15300" t="s">
        <v>18671</v>
      </c>
    </row>
    <row r="15301" spans="1:1" x14ac:dyDescent="0.2">
      <c r="A15301" t="s">
        <v>18672</v>
      </c>
    </row>
    <row r="15302" spans="1:1" x14ac:dyDescent="0.2">
      <c r="A15302" t="s">
        <v>18673</v>
      </c>
    </row>
    <row r="15303" spans="1:1" x14ac:dyDescent="0.2">
      <c r="A15303" t="s">
        <v>18674</v>
      </c>
    </row>
    <row r="15304" spans="1:1" x14ac:dyDescent="0.2">
      <c r="A15304" t="s">
        <v>18675</v>
      </c>
    </row>
    <row r="15305" spans="1:1" x14ac:dyDescent="0.2">
      <c r="A15305" t="s">
        <v>18676</v>
      </c>
    </row>
    <row r="15306" spans="1:1" x14ac:dyDescent="0.2">
      <c r="A15306" t="s">
        <v>18677</v>
      </c>
    </row>
    <row r="15307" spans="1:1" x14ac:dyDescent="0.2">
      <c r="A15307" t="s">
        <v>18678</v>
      </c>
    </row>
    <row r="15308" spans="1:1" x14ac:dyDescent="0.2">
      <c r="A15308" t="s">
        <v>18679</v>
      </c>
    </row>
    <row r="15309" spans="1:1" x14ac:dyDescent="0.2">
      <c r="A15309" t="s">
        <v>18680</v>
      </c>
    </row>
    <row r="15310" spans="1:1" x14ac:dyDescent="0.2">
      <c r="A15310" t="s">
        <v>18681</v>
      </c>
    </row>
    <row r="15311" spans="1:1" x14ac:dyDescent="0.2">
      <c r="A15311" t="s">
        <v>18682</v>
      </c>
    </row>
    <row r="15312" spans="1:1" x14ac:dyDescent="0.2">
      <c r="A15312" t="s">
        <v>18683</v>
      </c>
    </row>
    <row r="15313" spans="1:1" x14ac:dyDescent="0.2">
      <c r="A15313" t="s">
        <v>18684</v>
      </c>
    </row>
    <row r="15314" spans="1:1" x14ac:dyDescent="0.2">
      <c r="A15314" t="s">
        <v>18685</v>
      </c>
    </row>
    <row r="15315" spans="1:1" x14ac:dyDescent="0.2">
      <c r="A15315" t="s">
        <v>18686</v>
      </c>
    </row>
    <row r="15316" spans="1:1" x14ac:dyDescent="0.2">
      <c r="A15316" t="s">
        <v>18687</v>
      </c>
    </row>
    <row r="15317" spans="1:1" x14ac:dyDescent="0.2">
      <c r="A15317" t="s">
        <v>18688</v>
      </c>
    </row>
    <row r="15318" spans="1:1" x14ac:dyDescent="0.2">
      <c r="A15318" t="s">
        <v>18689</v>
      </c>
    </row>
    <row r="15319" spans="1:1" x14ac:dyDescent="0.2">
      <c r="A15319" t="s">
        <v>18690</v>
      </c>
    </row>
    <row r="15320" spans="1:1" x14ac:dyDescent="0.2">
      <c r="A15320" t="s">
        <v>18691</v>
      </c>
    </row>
    <row r="15321" spans="1:1" x14ac:dyDescent="0.2">
      <c r="A15321" t="s">
        <v>18692</v>
      </c>
    </row>
    <row r="15322" spans="1:1" x14ac:dyDescent="0.2">
      <c r="A15322" t="s">
        <v>18693</v>
      </c>
    </row>
    <row r="15323" spans="1:1" x14ac:dyDescent="0.2">
      <c r="A15323" t="s">
        <v>18694</v>
      </c>
    </row>
    <row r="15324" spans="1:1" x14ac:dyDescent="0.2">
      <c r="A15324" t="s">
        <v>18695</v>
      </c>
    </row>
    <row r="15325" spans="1:1" x14ac:dyDescent="0.2">
      <c r="A15325" t="s">
        <v>18696</v>
      </c>
    </row>
    <row r="15326" spans="1:1" x14ac:dyDescent="0.2">
      <c r="A15326" t="s">
        <v>18697</v>
      </c>
    </row>
    <row r="15327" spans="1:1" x14ac:dyDescent="0.2">
      <c r="A15327" t="s">
        <v>18698</v>
      </c>
    </row>
    <row r="15328" spans="1:1" x14ac:dyDescent="0.2">
      <c r="A15328" t="s">
        <v>18699</v>
      </c>
    </row>
    <row r="15329" spans="1:1" x14ac:dyDescent="0.2">
      <c r="A15329" t="s">
        <v>18700</v>
      </c>
    </row>
    <row r="15330" spans="1:1" x14ac:dyDescent="0.2">
      <c r="A15330" t="s">
        <v>18701</v>
      </c>
    </row>
    <row r="15331" spans="1:1" x14ac:dyDescent="0.2">
      <c r="A15331" t="s">
        <v>18702</v>
      </c>
    </row>
    <row r="15332" spans="1:1" x14ac:dyDescent="0.2">
      <c r="A15332" t="s">
        <v>18703</v>
      </c>
    </row>
    <row r="15333" spans="1:1" x14ac:dyDescent="0.2">
      <c r="A15333" t="s">
        <v>18704</v>
      </c>
    </row>
    <row r="15334" spans="1:1" x14ac:dyDescent="0.2">
      <c r="A15334" t="s">
        <v>18705</v>
      </c>
    </row>
    <row r="15335" spans="1:1" x14ac:dyDescent="0.2">
      <c r="A15335" t="s">
        <v>18706</v>
      </c>
    </row>
    <row r="15336" spans="1:1" x14ac:dyDescent="0.2">
      <c r="A15336" t="s">
        <v>18707</v>
      </c>
    </row>
    <row r="15337" spans="1:1" x14ac:dyDescent="0.2">
      <c r="A15337" t="s">
        <v>18708</v>
      </c>
    </row>
    <row r="15338" spans="1:1" x14ac:dyDescent="0.2">
      <c r="A15338" t="s">
        <v>18709</v>
      </c>
    </row>
    <row r="15339" spans="1:1" x14ac:dyDescent="0.2">
      <c r="A15339" t="s">
        <v>18710</v>
      </c>
    </row>
    <row r="15340" spans="1:1" x14ac:dyDescent="0.2">
      <c r="A15340" t="s">
        <v>18711</v>
      </c>
    </row>
    <row r="15341" spans="1:1" x14ac:dyDescent="0.2">
      <c r="A15341" t="s">
        <v>18712</v>
      </c>
    </row>
    <row r="15342" spans="1:1" x14ac:dyDescent="0.2">
      <c r="A15342" t="s">
        <v>18713</v>
      </c>
    </row>
    <row r="15343" spans="1:1" x14ac:dyDescent="0.2">
      <c r="A15343" t="s">
        <v>18714</v>
      </c>
    </row>
    <row r="15344" spans="1:1" x14ac:dyDescent="0.2">
      <c r="A15344" t="s">
        <v>18715</v>
      </c>
    </row>
    <row r="15345" spans="1:1" x14ac:dyDescent="0.2">
      <c r="A15345" t="s">
        <v>18716</v>
      </c>
    </row>
    <row r="15346" spans="1:1" x14ac:dyDescent="0.2">
      <c r="A15346" t="s">
        <v>18717</v>
      </c>
    </row>
    <row r="15347" spans="1:1" x14ac:dyDescent="0.2">
      <c r="A15347" t="s">
        <v>18718</v>
      </c>
    </row>
    <row r="15348" spans="1:1" x14ac:dyDescent="0.2">
      <c r="A15348" t="s">
        <v>18719</v>
      </c>
    </row>
    <row r="15349" spans="1:1" x14ac:dyDescent="0.2">
      <c r="A15349" t="s">
        <v>18720</v>
      </c>
    </row>
    <row r="15350" spans="1:1" x14ac:dyDescent="0.2">
      <c r="A15350" t="s">
        <v>18721</v>
      </c>
    </row>
    <row r="15351" spans="1:1" x14ac:dyDescent="0.2">
      <c r="A15351" t="s">
        <v>18722</v>
      </c>
    </row>
    <row r="15352" spans="1:1" x14ac:dyDescent="0.2">
      <c r="A15352" t="s">
        <v>18723</v>
      </c>
    </row>
    <row r="15353" spans="1:1" x14ac:dyDescent="0.2">
      <c r="A15353" t="s">
        <v>18724</v>
      </c>
    </row>
    <row r="15354" spans="1:1" x14ac:dyDescent="0.2">
      <c r="A15354" t="s">
        <v>18725</v>
      </c>
    </row>
    <row r="15355" spans="1:1" x14ac:dyDescent="0.2">
      <c r="A15355" t="s">
        <v>18726</v>
      </c>
    </row>
    <row r="15356" spans="1:1" x14ac:dyDescent="0.2">
      <c r="A15356" t="s">
        <v>18727</v>
      </c>
    </row>
    <row r="15357" spans="1:1" x14ac:dyDescent="0.2">
      <c r="A15357" t="s">
        <v>18728</v>
      </c>
    </row>
    <row r="15358" spans="1:1" x14ac:dyDescent="0.2">
      <c r="A15358" t="s">
        <v>18729</v>
      </c>
    </row>
    <row r="15359" spans="1:1" x14ac:dyDescent="0.2">
      <c r="A15359" t="s">
        <v>18730</v>
      </c>
    </row>
    <row r="15360" spans="1:1" x14ac:dyDescent="0.2">
      <c r="A15360" t="s">
        <v>18731</v>
      </c>
    </row>
    <row r="15361" spans="1:1" x14ac:dyDescent="0.2">
      <c r="A15361" t="s">
        <v>18732</v>
      </c>
    </row>
    <row r="15362" spans="1:1" x14ac:dyDescent="0.2">
      <c r="A15362" t="s">
        <v>18733</v>
      </c>
    </row>
    <row r="15363" spans="1:1" x14ac:dyDescent="0.2">
      <c r="A15363" t="s">
        <v>18734</v>
      </c>
    </row>
    <row r="15364" spans="1:1" x14ac:dyDescent="0.2">
      <c r="A15364" t="s">
        <v>18735</v>
      </c>
    </row>
    <row r="15365" spans="1:1" x14ac:dyDescent="0.2">
      <c r="A15365" t="s">
        <v>18736</v>
      </c>
    </row>
    <row r="15366" spans="1:1" x14ac:dyDescent="0.2">
      <c r="A15366" t="s">
        <v>18737</v>
      </c>
    </row>
    <row r="15367" spans="1:1" x14ac:dyDescent="0.2">
      <c r="A15367" t="s">
        <v>18738</v>
      </c>
    </row>
    <row r="15368" spans="1:1" x14ac:dyDescent="0.2">
      <c r="A15368" t="s">
        <v>18739</v>
      </c>
    </row>
    <row r="15369" spans="1:1" x14ac:dyDescent="0.2">
      <c r="A15369" t="s">
        <v>18740</v>
      </c>
    </row>
    <row r="15370" spans="1:1" x14ac:dyDescent="0.2">
      <c r="A15370" t="s">
        <v>18741</v>
      </c>
    </row>
    <row r="15371" spans="1:1" x14ac:dyDescent="0.2">
      <c r="A15371" t="s">
        <v>18742</v>
      </c>
    </row>
    <row r="15372" spans="1:1" x14ac:dyDescent="0.2">
      <c r="A15372" t="s">
        <v>18743</v>
      </c>
    </row>
    <row r="15373" spans="1:1" x14ac:dyDescent="0.2">
      <c r="A15373" t="s">
        <v>18744</v>
      </c>
    </row>
    <row r="15374" spans="1:1" x14ac:dyDescent="0.2">
      <c r="A15374" t="s">
        <v>18745</v>
      </c>
    </row>
    <row r="15375" spans="1:1" x14ac:dyDescent="0.2">
      <c r="A15375" t="s">
        <v>18746</v>
      </c>
    </row>
    <row r="15376" spans="1:1" x14ac:dyDescent="0.2">
      <c r="A15376" t="s">
        <v>18747</v>
      </c>
    </row>
    <row r="15377" spans="1:1" x14ac:dyDescent="0.2">
      <c r="A15377" t="s">
        <v>18748</v>
      </c>
    </row>
    <row r="15378" spans="1:1" x14ac:dyDescent="0.2">
      <c r="A15378" t="s">
        <v>18749</v>
      </c>
    </row>
    <row r="15379" spans="1:1" x14ac:dyDescent="0.2">
      <c r="A15379" t="s">
        <v>18750</v>
      </c>
    </row>
    <row r="15380" spans="1:1" x14ac:dyDescent="0.2">
      <c r="A15380" t="s">
        <v>18751</v>
      </c>
    </row>
    <row r="15381" spans="1:1" x14ac:dyDescent="0.2">
      <c r="A15381" t="s">
        <v>18752</v>
      </c>
    </row>
    <row r="15382" spans="1:1" x14ac:dyDescent="0.2">
      <c r="A15382" t="s">
        <v>18753</v>
      </c>
    </row>
    <row r="15383" spans="1:1" x14ac:dyDescent="0.2">
      <c r="A15383" t="s">
        <v>18754</v>
      </c>
    </row>
    <row r="15384" spans="1:1" x14ac:dyDescent="0.2">
      <c r="A15384" t="s">
        <v>18755</v>
      </c>
    </row>
    <row r="15385" spans="1:1" x14ac:dyDescent="0.2">
      <c r="A15385" t="s">
        <v>18756</v>
      </c>
    </row>
    <row r="15386" spans="1:1" x14ac:dyDescent="0.2">
      <c r="A15386" t="s">
        <v>18757</v>
      </c>
    </row>
    <row r="15387" spans="1:1" x14ac:dyDescent="0.2">
      <c r="A15387" t="s">
        <v>18758</v>
      </c>
    </row>
    <row r="15388" spans="1:1" x14ac:dyDescent="0.2">
      <c r="A15388" t="s">
        <v>18759</v>
      </c>
    </row>
    <row r="15389" spans="1:1" x14ac:dyDescent="0.2">
      <c r="A15389" t="s">
        <v>18760</v>
      </c>
    </row>
    <row r="15390" spans="1:1" x14ac:dyDescent="0.2">
      <c r="A15390" t="s">
        <v>18761</v>
      </c>
    </row>
    <row r="15391" spans="1:1" x14ac:dyDescent="0.2">
      <c r="A15391" t="s">
        <v>18762</v>
      </c>
    </row>
    <row r="15392" spans="1:1" x14ac:dyDescent="0.2">
      <c r="A15392" t="s">
        <v>18763</v>
      </c>
    </row>
    <row r="15393" spans="1:1" x14ac:dyDescent="0.2">
      <c r="A15393" t="s">
        <v>18764</v>
      </c>
    </row>
    <row r="15394" spans="1:1" x14ac:dyDescent="0.2">
      <c r="A15394" t="s">
        <v>18765</v>
      </c>
    </row>
    <row r="15395" spans="1:1" x14ac:dyDescent="0.2">
      <c r="A15395" t="s">
        <v>18766</v>
      </c>
    </row>
    <row r="15396" spans="1:1" x14ac:dyDescent="0.2">
      <c r="A15396" t="s">
        <v>18767</v>
      </c>
    </row>
    <row r="15397" spans="1:1" x14ac:dyDescent="0.2">
      <c r="A15397" t="s">
        <v>18768</v>
      </c>
    </row>
    <row r="15398" spans="1:1" x14ac:dyDescent="0.2">
      <c r="A15398" t="s">
        <v>18769</v>
      </c>
    </row>
    <row r="15399" spans="1:1" x14ac:dyDescent="0.2">
      <c r="A15399" t="s">
        <v>18770</v>
      </c>
    </row>
    <row r="15400" spans="1:1" x14ac:dyDescent="0.2">
      <c r="A15400" t="s">
        <v>18771</v>
      </c>
    </row>
    <row r="15401" spans="1:1" x14ac:dyDescent="0.2">
      <c r="A15401" t="s">
        <v>18772</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29"/>
  <sheetViews>
    <sheetView workbookViewId="0"/>
  </sheetViews>
  <sheetFormatPr baseColWidth="10" defaultRowHeight="15" x14ac:dyDescent="0.2"/>
  <sheetData>
    <row r="1" spans="1:2" x14ac:dyDescent="0.2">
      <c r="A1" t="s">
        <v>18773</v>
      </c>
      <c r="B1" t="s">
        <v>18774</v>
      </c>
    </row>
    <row r="2" spans="1:2" x14ac:dyDescent="0.2">
      <c r="A2" t="s">
        <v>18775</v>
      </c>
      <c r="B2">
        <v>2000</v>
      </c>
    </row>
    <row r="3" spans="1:2" x14ac:dyDescent="0.2">
      <c r="A3" t="s">
        <v>18776</v>
      </c>
      <c r="B3">
        <v>620</v>
      </c>
    </row>
    <row r="4" spans="1:2" x14ac:dyDescent="0.2">
      <c r="A4" t="s">
        <v>18777</v>
      </c>
      <c r="B4">
        <v>279</v>
      </c>
    </row>
    <row r="5" spans="1:2" x14ac:dyDescent="0.2">
      <c r="A5" t="s">
        <v>18778</v>
      </c>
      <c r="B5">
        <v>311</v>
      </c>
    </row>
    <row r="6" spans="1:2" x14ac:dyDescent="0.2">
      <c r="A6" t="s">
        <v>18779</v>
      </c>
      <c r="B6">
        <v>332</v>
      </c>
    </row>
    <row r="7" spans="1:2" x14ac:dyDescent="0.2">
      <c r="A7" t="s">
        <v>18780</v>
      </c>
      <c r="B7">
        <v>269</v>
      </c>
    </row>
    <row r="8" spans="1:2" x14ac:dyDescent="0.2">
      <c r="A8" t="s">
        <v>18781</v>
      </c>
      <c r="B8">
        <v>189</v>
      </c>
    </row>
    <row r="9" spans="1:2" x14ac:dyDescent="0.2">
      <c r="A9" t="s">
        <v>18782</v>
      </c>
      <c r="B9">
        <v>600</v>
      </c>
    </row>
    <row r="10" spans="1:2" x14ac:dyDescent="0.2">
      <c r="A10" t="s">
        <v>18783</v>
      </c>
      <c r="B10">
        <v>186</v>
      </c>
    </row>
    <row r="11" spans="1:2" x14ac:dyDescent="0.2">
      <c r="A11" t="s">
        <v>18784</v>
      </c>
      <c r="B11">
        <v>93</v>
      </c>
    </row>
    <row r="12" spans="1:2" x14ac:dyDescent="0.2">
      <c r="A12" t="s">
        <v>18785</v>
      </c>
      <c r="B12">
        <v>95</v>
      </c>
    </row>
    <row r="13" spans="1:2" x14ac:dyDescent="0.2">
      <c r="A13" t="s">
        <v>18786</v>
      </c>
      <c r="B13">
        <v>108</v>
      </c>
    </row>
    <row r="14" spans="1:2" x14ac:dyDescent="0.2">
      <c r="A14" t="s">
        <v>18787</v>
      </c>
      <c r="B14">
        <v>66</v>
      </c>
    </row>
    <row r="15" spans="1:2" x14ac:dyDescent="0.2">
      <c r="A15" t="s">
        <v>18788</v>
      </c>
      <c r="B15">
        <v>52</v>
      </c>
    </row>
    <row r="16" spans="1:2" x14ac:dyDescent="0.2">
      <c r="A16" t="s">
        <v>18789</v>
      </c>
      <c r="B16">
        <v>800</v>
      </c>
    </row>
    <row r="17" spans="1:2" x14ac:dyDescent="0.2">
      <c r="A17" t="s">
        <v>18790</v>
      </c>
      <c r="B17">
        <v>242</v>
      </c>
    </row>
    <row r="18" spans="1:2" x14ac:dyDescent="0.2">
      <c r="A18" t="s">
        <v>18791</v>
      </c>
      <c r="B18">
        <v>111</v>
      </c>
    </row>
    <row r="19" spans="1:2" x14ac:dyDescent="0.2">
      <c r="A19" t="s">
        <v>18792</v>
      </c>
      <c r="B19">
        <v>136</v>
      </c>
    </row>
    <row r="20" spans="1:2" x14ac:dyDescent="0.2">
      <c r="A20" t="s">
        <v>18793</v>
      </c>
      <c r="B20">
        <v>121</v>
      </c>
    </row>
    <row r="21" spans="1:2" x14ac:dyDescent="0.2">
      <c r="A21" t="s">
        <v>18794</v>
      </c>
      <c r="B21">
        <v>122</v>
      </c>
    </row>
    <row r="22" spans="1:2" x14ac:dyDescent="0.2">
      <c r="A22" t="s">
        <v>18795</v>
      </c>
      <c r="B22">
        <v>68</v>
      </c>
    </row>
    <row r="23" spans="1:2" x14ac:dyDescent="0.2">
      <c r="A23" t="s">
        <v>18796</v>
      </c>
      <c r="B23">
        <v>600</v>
      </c>
    </row>
    <row r="24" spans="1:2" x14ac:dyDescent="0.2">
      <c r="A24" t="s">
        <v>18797</v>
      </c>
      <c r="B24">
        <v>192</v>
      </c>
    </row>
    <row r="25" spans="1:2" x14ac:dyDescent="0.2">
      <c r="A25" t="s">
        <v>18798</v>
      </c>
      <c r="B25">
        <v>75</v>
      </c>
    </row>
    <row r="26" spans="1:2" x14ac:dyDescent="0.2">
      <c r="A26" t="s">
        <v>18799</v>
      </c>
      <c r="B26">
        <v>80</v>
      </c>
    </row>
    <row r="27" spans="1:2" x14ac:dyDescent="0.2">
      <c r="A27" t="s">
        <v>18800</v>
      </c>
      <c r="B27">
        <v>103</v>
      </c>
    </row>
    <row r="28" spans="1:2" x14ac:dyDescent="0.2">
      <c r="A28" t="s">
        <v>18801</v>
      </c>
      <c r="B28">
        <v>81</v>
      </c>
    </row>
    <row r="29" spans="1:2" x14ac:dyDescent="0.2">
      <c r="A29" t="s">
        <v>18802</v>
      </c>
      <c r="B29">
        <v>69</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K26"/>
  <sheetViews>
    <sheetView workbookViewId="0"/>
  </sheetViews>
  <sheetFormatPr baseColWidth="10" defaultRowHeight="15" x14ac:dyDescent="0.2"/>
  <sheetData>
    <row r="1" spans="1:37" x14ac:dyDescent="0.2">
      <c r="A1" t="s">
        <v>585</v>
      </c>
      <c r="B1" t="s">
        <v>0</v>
      </c>
      <c r="C1" t="s">
        <v>3</v>
      </c>
      <c r="D1" t="s">
        <v>508</v>
      </c>
      <c r="E1" t="s">
        <v>512</v>
      </c>
      <c r="F1" t="s">
        <v>515</v>
      </c>
      <c r="G1" t="s">
        <v>518</v>
      </c>
      <c r="H1" t="s">
        <v>520</v>
      </c>
      <c r="I1" t="s">
        <v>523</v>
      </c>
      <c r="J1" t="s">
        <v>525</v>
      </c>
      <c r="K1" t="s">
        <v>528</v>
      </c>
      <c r="L1" t="s">
        <v>530</v>
      </c>
      <c r="M1" t="s">
        <v>532</v>
      </c>
      <c r="N1" t="s">
        <v>535</v>
      </c>
      <c r="O1" t="s">
        <v>538</v>
      </c>
      <c r="P1" t="s">
        <v>540</v>
      </c>
      <c r="Q1" t="s">
        <v>542</v>
      </c>
      <c r="R1" t="s">
        <v>544</v>
      </c>
      <c r="S1" t="s">
        <v>546</v>
      </c>
      <c r="T1" t="s">
        <v>548</v>
      </c>
      <c r="U1" t="s">
        <v>551</v>
      </c>
      <c r="V1" t="s">
        <v>553</v>
      </c>
      <c r="W1" t="s">
        <v>555</v>
      </c>
      <c r="X1" t="s">
        <v>557</v>
      </c>
      <c r="Y1" t="s">
        <v>559</v>
      </c>
      <c r="Z1" t="s">
        <v>561</v>
      </c>
      <c r="AA1" t="s">
        <v>563</v>
      </c>
      <c r="AB1" t="s">
        <v>565</v>
      </c>
      <c r="AC1" t="s">
        <v>18803</v>
      </c>
      <c r="AD1" t="s">
        <v>3370</v>
      </c>
      <c r="AE1" t="s">
        <v>567</v>
      </c>
      <c r="AF1" t="s">
        <v>575</v>
      </c>
      <c r="AG1" t="s">
        <v>594</v>
      </c>
      <c r="AH1" t="s">
        <v>18825</v>
      </c>
      <c r="AI1" t="s">
        <v>18826</v>
      </c>
      <c r="AJ1" t="s">
        <v>18827</v>
      </c>
      <c r="AK1" t="s">
        <v>18828</v>
      </c>
    </row>
    <row r="2" spans="1:37" x14ac:dyDescent="0.2">
      <c r="A2" t="s">
        <v>45</v>
      </c>
      <c r="B2" t="s">
        <v>508</v>
      </c>
      <c r="C2" t="s">
        <v>511</v>
      </c>
      <c r="D2">
        <v>0</v>
      </c>
      <c r="E2">
        <v>0</v>
      </c>
      <c r="F2">
        <v>0</v>
      </c>
      <c r="G2">
        <v>0</v>
      </c>
      <c r="H2">
        <v>0</v>
      </c>
      <c r="I2">
        <v>0</v>
      </c>
      <c r="J2">
        <v>0</v>
      </c>
      <c r="K2">
        <v>0</v>
      </c>
      <c r="L2">
        <v>0</v>
      </c>
      <c r="M2">
        <v>0</v>
      </c>
      <c r="N2">
        <v>0</v>
      </c>
      <c r="O2">
        <v>0</v>
      </c>
      <c r="P2">
        <v>0</v>
      </c>
      <c r="Q2">
        <v>0</v>
      </c>
      <c r="R2">
        <v>0</v>
      </c>
      <c r="S2">
        <v>0</v>
      </c>
      <c r="T2">
        <v>0</v>
      </c>
      <c r="U2">
        <v>0</v>
      </c>
      <c r="V2">
        <v>0</v>
      </c>
      <c r="W2">
        <v>0</v>
      </c>
      <c r="X2">
        <v>0</v>
      </c>
      <c r="Y2">
        <v>0</v>
      </c>
      <c r="Z2">
        <v>0</v>
      </c>
      <c r="AA2">
        <v>0</v>
      </c>
      <c r="AB2">
        <v>0</v>
      </c>
      <c r="AC2" t="s">
        <v>18804</v>
      </c>
      <c r="AD2" t="s">
        <v>18805</v>
      </c>
      <c r="AE2" t="s">
        <v>568</v>
      </c>
      <c r="AF2" t="s">
        <v>18816</v>
      </c>
      <c r="AG2" t="s">
        <v>595</v>
      </c>
      <c r="AH2">
        <f>IFERROR(INDEX(_sim_lookup!$D$2:$AB$2,1,MATCH(Simulator!$C$10,_sim_lookup!$D$1:$AB$1,0)),"")</f>
        <v>0</v>
      </c>
      <c r="AI2">
        <f>COUNTIF($AH$2:$AH$3,"&lt;&gt;"&amp;"")</f>
        <v>2</v>
      </c>
      <c r="AJ2" t="str">
        <f>IF(Simulator!$C$5="Mean",$AD$2,IF($AH$2="","",$AH$2))</f>
        <v>-25 percent</v>
      </c>
      <c r="AK2">
        <f>COUNTIF($AJ$2:$AJ$12,"&lt;&gt;"&amp;"")</f>
        <v>11</v>
      </c>
    </row>
    <row r="3" spans="1:37" x14ac:dyDescent="0.2">
      <c r="A3" t="s">
        <v>171</v>
      </c>
      <c r="B3" t="s">
        <v>512</v>
      </c>
      <c r="C3" t="s">
        <v>514</v>
      </c>
      <c r="D3">
        <v>1</v>
      </c>
      <c r="E3">
        <v>1</v>
      </c>
      <c r="F3">
        <v>1</v>
      </c>
      <c r="G3">
        <v>1</v>
      </c>
      <c r="H3">
        <v>1</v>
      </c>
      <c r="I3">
        <v>1</v>
      </c>
      <c r="J3">
        <v>1</v>
      </c>
      <c r="K3">
        <v>1</v>
      </c>
      <c r="L3">
        <v>1</v>
      </c>
      <c r="M3">
        <v>1</v>
      </c>
      <c r="N3">
        <v>1</v>
      </c>
      <c r="O3">
        <v>1</v>
      </c>
      <c r="P3">
        <v>1</v>
      </c>
      <c r="Q3">
        <v>1</v>
      </c>
      <c r="R3">
        <v>1</v>
      </c>
      <c r="S3">
        <v>1</v>
      </c>
      <c r="T3">
        <v>1</v>
      </c>
      <c r="U3">
        <v>1</v>
      </c>
      <c r="V3">
        <v>1</v>
      </c>
      <c r="W3">
        <v>1</v>
      </c>
      <c r="X3">
        <v>1</v>
      </c>
      <c r="Y3">
        <v>1</v>
      </c>
      <c r="Z3">
        <v>1</v>
      </c>
      <c r="AA3">
        <v>1</v>
      </c>
      <c r="AB3">
        <v>1</v>
      </c>
      <c r="AC3" t="s">
        <v>3370</v>
      </c>
      <c r="AD3" t="s">
        <v>18806</v>
      </c>
      <c r="AE3" t="s">
        <v>569</v>
      </c>
      <c r="AF3" t="s">
        <v>18817</v>
      </c>
      <c r="AG3" t="s">
        <v>596</v>
      </c>
      <c r="AH3">
        <f>IFERROR(INDEX(_sim_lookup!$D$3:$AB$3,1,MATCH(Simulator!$C$10,_sim_lookup!$D$1:$AB$1,0)),"")</f>
        <v>1</v>
      </c>
      <c r="AJ3" t="str">
        <f>IF(Simulator!$C$5="Mean",$AD$3,IF($AH$3="","",$AH$3))</f>
        <v>-20 percent</v>
      </c>
    </row>
    <row r="4" spans="1:37" x14ac:dyDescent="0.2">
      <c r="A4" t="s">
        <v>297</v>
      </c>
      <c r="B4" t="s">
        <v>515</v>
      </c>
      <c r="C4" t="s">
        <v>517</v>
      </c>
      <c r="AD4" t="s">
        <v>18807</v>
      </c>
      <c r="AE4" t="s">
        <v>570</v>
      </c>
      <c r="AF4" t="s">
        <v>18818</v>
      </c>
      <c r="AJ4" t="str">
        <f>IF(Simulator!$C$5="Mean",$AD$4,IF($AH$4="","",$AH$4))</f>
        <v>-15 percent</v>
      </c>
    </row>
    <row r="5" spans="1:37" x14ac:dyDescent="0.2">
      <c r="A5" t="s">
        <v>423</v>
      </c>
      <c r="B5" t="s">
        <v>518</v>
      </c>
      <c r="C5" t="s">
        <v>519</v>
      </c>
      <c r="AD5" t="s">
        <v>18808</v>
      </c>
      <c r="AE5" t="s">
        <v>571</v>
      </c>
      <c r="AJ5" t="str">
        <f>IF(Simulator!$C$5="Mean",$AD$5,IF($AH$5="","",$AH$5))</f>
        <v>-10 percent</v>
      </c>
    </row>
    <row r="6" spans="1:37" x14ac:dyDescent="0.2">
      <c r="B6" t="s">
        <v>520</v>
      </c>
      <c r="C6" t="s">
        <v>522</v>
      </c>
      <c r="AD6" t="s">
        <v>18809</v>
      </c>
      <c r="AE6" t="s">
        <v>572</v>
      </c>
      <c r="AJ6" t="str">
        <f>IF(Simulator!$C$5="Mean",$AD$6,IF($AH$6="","",$AH$6))</f>
        <v>-5 percent</v>
      </c>
    </row>
    <row r="7" spans="1:37" x14ac:dyDescent="0.2">
      <c r="B7" t="s">
        <v>523</v>
      </c>
      <c r="C7" t="s">
        <v>524</v>
      </c>
      <c r="AD7" t="s">
        <v>18810</v>
      </c>
      <c r="AE7" t="s">
        <v>573</v>
      </c>
      <c r="AJ7" t="str">
        <f>IF(Simulator!$C$5="Mean",$AD$7,IF($AH$7="","",$AH$7))</f>
        <v>0 percent</v>
      </c>
    </row>
    <row r="8" spans="1:37" x14ac:dyDescent="0.2">
      <c r="B8" t="s">
        <v>525</v>
      </c>
      <c r="C8" t="s">
        <v>527</v>
      </c>
      <c r="AD8" t="s">
        <v>18811</v>
      </c>
      <c r="AE8" t="s">
        <v>574</v>
      </c>
      <c r="AJ8" t="str">
        <f>IF(Simulator!$C$5="Mean",$AD$8,IF($AH$8="","",$AH$8))</f>
        <v>+5 percent</v>
      </c>
    </row>
    <row r="9" spans="1:37" x14ac:dyDescent="0.2">
      <c r="B9" t="s">
        <v>528</v>
      </c>
      <c r="C9" t="s">
        <v>529</v>
      </c>
      <c r="AD9" t="s">
        <v>18812</v>
      </c>
      <c r="AJ9" t="str">
        <f>IF(Simulator!$C$5="Mean",$AD$9,IF($AH$9="","",$AH$9))</f>
        <v>+10 percent</v>
      </c>
    </row>
    <row r="10" spans="1:37" x14ac:dyDescent="0.2">
      <c r="B10" t="s">
        <v>530</v>
      </c>
      <c r="C10" t="s">
        <v>531</v>
      </c>
      <c r="AD10" t="s">
        <v>18813</v>
      </c>
      <c r="AJ10" t="str">
        <f>IF(Simulator!$C$5="Mean",$AD$10,IF($AH$10="","",$AH$10))</f>
        <v>+15 percent</v>
      </c>
    </row>
    <row r="11" spans="1:37" x14ac:dyDescent="0.2">
      <c r="B11" t="s">
        <v>532</v>
      </c>
      <c r="C11" t="s">
        <v>534</v>
      </c>
      <c r="AD11" t="s">
        <v>18814</v>
      </c>
      <c r="AJ11" t="str">
        <f>IF(Simulator!$C$5="Mean",$AD$11,IF($AH$11="","",$AH$11))</f>
        <v>+20 percent</v>
      </c>
    </row>
    <row r="12" spans="1:37" x14ac:dyDescent="0.2">
      <c r="B12" t="s">
        <v>535</v>
      </c>
      <c r="C12" t="s">
        <v>537</v>
      </c>
      <c r="AD12" t="s">
        <v>18815</v>
      </c>
      <c r="AJ12" t="str">
        <f>IF(Simulator!$C$5="Mean",$AD$12,IF($AH$12="","",$AH$12))</f>
        <v>+25 percent</v>
      </c>
    </row>
    <row r="13" spans="1:37" x14ac:dyDescent="0.2">
      <c r="B13" t="s">
        <v>538</v>
      </c>
      <c r="C13" t="s">
        <v>539</v>
      </c>
    </row>
    <row r="14" spans="1:37" x14ac:dyDescent="0.2">
      <c r="B14" t="s">
        <v>540</v>
      </c>
      <c r="C14" t="s">
        <v>541</v>
      </c>
    </row>
    <row r="15" spans="1:37" x14ac:dyDescent="0.2">
      <c r="B15" t="s">
        <v>542</v>
      </c>
      <c r="C15" t="s">
        <v>543</v>
      </c>
    </row>
    <row r="16" spans="1:37" x14ac:dyDescent="0.2">
      <c r="B16" t="s">
        <v>544</v>
      </c>
      <c r="C16" t="s">
        <v>545</v>
      </c>
    </row>
    <row r="17" spans="2:3" x14ac:dyDescent="0.2">
      <c r="B17" t="s">
        <v>546</v>
      </c>
      <c r="C17" t="s">
        <v>547</v>
      </c>
    </row>
    <row r="18" spans="2:3" x14ac:dyDescent="0.2">
      <c r="B18" t="s">
        <v>548</v>
      </c>
      <c r="C18" t="s">
        <v>550</v>
      </c>
    </row>
    <row r="19" spans="2:3" x14ac:dyDescent="0.2">
      <c r="B19" t="s">
        <v>551</v>
      </c>
      <c r="C19" t="s">
        <v>552</v>
      </c>
    </row>
    <row r="20" spans="2:3" x14ac:dyDescent="0.2">
      <c r="B20" t="s">
        <v>553</v>
      </c>
      <c r="C20" t="s">
        <v>554</v>
      </c>
    </row>
    <row r="21" spans="2:3" x14ac:dyDescent="0.2">
      <c r="B21" t="s">
        <v>555</v>
      </c>
      <c r="C21" t="s">
        <v>556</v>
      </c>
    </row>
    <row r="22" spans="2:3" x14ac:dyDescent="0.2">
      <c r="B22" t="s">
        <v>557</v>
      </c>
      <c r="C22" t="s">
        <v>558</v>
      </c>
    </row>
    <row r="23" spans="2:3" x14ac:dyDescent="0.2">
      <c r="B23" t="s">
        <v>559</v>
      </c>
      <c r="C23" t="s">
        <v>560</v>
      </c>
    </row>
    <row r="24" spans="2:3" x14ac:dyDescent="0.2">
      <c r="B24" t="s">
        <v>561</v>
      </c>
      <c r="C24" t="s">
        <v>562</v>
      </c>
    </row>
    <row r="25" spans="2:3" x14ac:dyDescent="0.2">
      <c r="B25" t="s">
        <v>563</v>
      </c>
      <c r="C25" t="s">
        <v>564</v>
      </c>
    </row>
    <row r="26" spans="2:3" x14ac:dyDescent="0.2">
      <c r="B26" t="s">
        <v>565</v>
      </c>
      <c r="C26" t="s">
        <v>566</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200"/>
  <sheetViews>
    <sheetView workbookViewId="0"/>
  </sheetViews>
  <sheetFormatPr baseColWidth="10" defaultColWidth="0" defaultRowHeight="15" zeroHeight="1" x14ac:dyDescent="0.2"/>
  <cols>
    <col min="1" max="1" width="10.83203125" customWidth="1"/>
    <col min="2" max="2" width="20.6640625" customWidth="1"/>
    <col min="3" max="3" width="18.6640625" customWidth="1"/>
    <col min="4" max="4" width="17.6640625" customWidth="1"/>
    <col min="5" max="5" width="14.6640625" customWidth="1"/>
    <col min="6" max="6" width="10.83203125" customWidth="1"/>
    <col min="51" max="16384" width="10.83203125" hidden="1"/>
  </cols>
  <sheetData>
    <row r="1" spans="1:6" x14ac:dyDescent="0.2">
      <c r="A1" s="26"/>
      <c r="B1" s="26"/>
      <c r="C1" s="26"/>
      <c r="D1" s="26"/>
      <c r="E1" s="26"/>
      <c r="F1" s="26"/>
    </row>
    <row r="2" spans="1:6" ht="24" x14ac:dyDescent="0.3">
      <c r="A2" s="26"/>
      <c r="B2" s="27" t="s">
        <v>18819</v>
      </c>
      <c r="C2" s="26"/>
      <c r="D2" s="26"/>
      <c r="E2" s="26"/>
      <c r="F2" s="26"/>
    </row>
    <row r="3" spans="1:6" ht="19" x14ac:dyDescent="0.25">
      <c r="A3" s="26"/>
      <c r="B3" s="28" t="s">
        <v>18820</v>
      </c>
      <c r="C3" s="26"/>
      <c r="D3" s="26"/>
      <c r="E3" s="26"/>
      <c r="F3" s="26"/>
    </row>
    <row r="4" spans="1:6" x14ac:dyDescent="0.2">
      <c r="A4" s="26"/>
      <c r="B4" s="26"/>
      <c r="C4" s="26"/>
      <c r="D4" s="26"/>
      <c r="E4" s="26"/>
      <c r="F4" s="26"/>
    </row>
    <row r="5" spans="1:6" x14ac:dyDescent="0.2">
      <c r="A5" s="26"/>
      <c r="B5" s="29" t="s">
        <v>18821</v>
      </c>
      <c r="C5" s="30" t="s">
        <v>3370</v>
      </c>
      <c r="D5" s="26"/>
      <c r="E5" s="26"/>
      <c r="F5" s="26"/>
    </row>
    <row r="6" spans="1:6" x14ac:dyDescent="0.2">
      <c r="A6" s="26"/>
      <c r="B6" s="29" t="s">
        <v>633</v>
      </c>
      <c r="C6" s="30" t="s">
        <v>568</v>
      </c>
      <c r="D6" s="26" t="str">
        <f>IFERROR(IF(INDEX(_sim_base!$B:$B,MATCH($C$9&amp;"|"&amp;$C$6,_sim_base!$A:$A,0))&lt;100,"Results not calculated because base is below 100","Base: "&amp;INDEX(_sim_base!$B:$B,MATCH($C$9&amp;"|"&amp;$C$6,_sim_base!$A:$A,0))),"")</f>
        <v>Base: 2000</v>
      </c>
      <c r="E6" s="26"/>
      <c r="F6" s="26"/>
    </row>
    <row r="7" spans="1:6" x14ac:dyDescent="0.2">
      <c r="A7" s="26"/>
      <c r="B7" s="29" t="s">
        <v>18822</v>
      </c>
      <c r="C7" s="30" t="s">
        <v>18817</v>
      </c>
      <c r="D7" s="26"/>
      <c r="E7" s="26"/>
      <c r="F7" s="26"/>
    </row>
    <row r="8" spans="1:6" x14ac:dyDescent="0.2">
      <c r="A8" s="26"/>
      <c r="B8" s="29" t="s">
        <v>634</v>
      </c>
      <c r="C8" s="30" t="s">
        <v>596</v>
      </c>
      <c r="D8" s="26"/>
      <c r="E8" s="26"/>
      <c r="F8" s="26"/>
    </row>
    <row r="9" spans="1:6" x14ac:dyDescent="0.2">
      <c r="A9" s="26"/>
      <c r="B9" s="29" t="s">
        <v>18823</v>
      </c>
      <c r="C9" s="30" t="s">
        <v>45</v>
      </c>
      <c r="D9" s="26"/>
      <c r="E9" s="26"/>
      <c r="F9" s="26"/>
    </row>
    <row r="10" spans="1:6" x14ac:dyDescent="0.2">
      <c r="A10" s="26"/>
      <c r="B10" s="29" t="s">
        <v>18824</v>
      </c>
      <c r="C10" s="30" t="s">
        <v>508</v>
      </c>
      <c r="D10" s="26"/>
      <c r="E10" s="26"/>
      <c r="F10" s="26"/>
    </row>
    <row r="11" spans="1:6" x14ac:dyDescent="0.2">
      <c r="A11" s="26"/>
      <c r="B11" s="29" t="str">
        <f>IF($C$5="Mean","Pct Change: ","Level: ")</f>
        <v xml:space="preserve">Pct Change: </v>
      </c>
      <c r="C11" s="30" t="s">
        <v>18810</v>
      </c>
      <c r="D11" s="31" t="str">
        <f>IF($C$5="Mean",IFERROR("mean from "&amp;ROUND(INDEX(_sim_shifted_probs!$B$2:$B$15401,MATCH($C$9&amp;"|"&amp;$C$10&amp;"|0 percent"&amp;"|"&amp;$C$6&amp;"|"&amp;$C$8,_sim_shifted_probs!$A$2:$A$15401,0)),2)&amp;" to "&amp;ROUND(INDEX(_sim_shifted_probs!$B$2:$B$15401,MATCH($C$9&amp;"|"&amp;$C$10&amp;"|"&amp;$C$11&amp;"|"&amp;$C$6&amp;"|"&amp;$C$8,_sim_shifted_probs!$A$2:$A$15401,0)),2),""),"")</f>
        <v>mean from 0.59 to 0.59</v>
      </c>
      <c r="E11" s="26"/>
      <c r="F11" s="26"/>
    </row>
    <row r="12" spans="1:6" x14ac:dyDescent="0.2">
      <c r="A12" s="26"/>
      <c r="B12" s="26"/>
      <c r="C12" s="26"/>
      <c r="D12" s="26"/>
      <c r="E12" s="26"/>
      <c r="F12" s="26"/>
    </row>
    <row r="13" spans="1:6" ht="16" x14ac:dyDescent="0.2">
      <c r="A13" s="26"/>
      <c r="B13" s="15" t="s">
        <v>0</v>
      </c>
      <c r="C13" s="11" t="s">
        <v>1</v>
      </c>
      <c r="D13" s="11" t="s">
        <v>3</v>
      </c>
      <c r="E13" s="18" t="s">
        <v>575</v>
      </c>
      <c r="F13" s="26"/>
    </row>
    <row r="14" spans="1:6" x14ac:dyDescent="0.2">
      <c r="A14" s="26"/>
      <c r="B14" s="40" t="s">
        <v>18829</v>
      </c>
      <c r="C14" s="32" t="s">
        <v>592</v>
      </c>
      <c r="D14" s="32" t="s">
        <v>18830</v>
      </c>
      <c r="E14" s="48" t="str">
        <f>IFERROR(IF($C$5="Mean",IF($C$7="Absolute",IFERROR(SUMPRODUCT((INDEX(_sim_shifted_probs!$C$2:$D$15401,MATCH($C$9&amp;"|"&amp;$C$10&amp;"|"&amp;$C$11&amp;"|"&amp;$C$6&amp;"|"&amp;$C$8,_sim_shifted_probs!$A$2:$A$15401,0),0))*(INDEX(_sim_data_wide!$B$2:$C$2601,MATCH($C$9&amp;"|"&amp;$C$10&amp;"|preference",_sim_data_wide!$A$2:$A$2601,0),0))),0),IF($C$7="Absolute Change",IFERROR(SUMPRODUCT((INDEX(_sim_shifted_probs!$C$2:$D$15401,MATCH($C$9&amp;"|"&amp;$C$10&amp;"|"&amp;$C$11&amp;"|"&amp;$C$6&amp;"|"&amp;$C$8,_sim_shifted_probs!$A$2:$A$15401,0),0))*(INDEX(_sim_data_wide!$B$2:$C$2601,MATCH($C$9&amp;"|"&amp;$C$10&amp;"|preference",_sim_data_wide!$A$2:$A$2601,0),0))),0)-IFERROR(SUMPRODUCT((INDEX(_sim_shifted_probs!$C$2:$D$15401,MATCH($C$9&amp;"|"&amp;$C$10&amp;"|0 percent"&amp;"|"&amp;$C$6&amp;"|"&amp;$C$8,_sim_shifted_probs!$A$2:$A$15401,0),0))*(INDEX(_sim_data_wide!$B$2:$C$2601,MATCH($C$9&amp;"|"&amp;$C$10&amp;"|preference",_sim_data_wide!$A$2:$A$2601,0),0))),0),TEXT(ROUND((IFERROR(SUMPRODUCT((INDEX(_sim_shifted_probs!$C$2:$D$15401,MATCH($C$9&amp;"|"&amp;$C$10&amp;"|"&amp;$C$11&amp;"|"&amp;$C$6&amp;"|"&amp;$C$8,_sim_shifted_probs!$A$2:$A$15401,0),0))*(INDEX(_sim_data_wide!$B$2:$C$2601,MATCH($C$9&amp;"|"&amp;$C$10&amp;"|preference",_sim_data_wide!$A$2:$A$2601,0),0))),0)-IFERROR(SUMPRODUCT((INDEX(_sim_shifted_probs!$C$2:$D$15401,MATCH($C$9&amp;"|"&amp;$C$10&amp;"|0 percent"&amp;"|"&amp;$C$6&amp;"|"&amp;$C$8,_sim_shifted_probs!$A$2:$A$15401,0),0))*(INDEX(_sim_data_wide!$B$2:$C$2601,MATCH($C$9&amp;"|"&amp;$C$10&amp;"|preference",_sim_data_wide!$A$2:$A$2601,0),0))),0))/IFERROR(SUMPRODUCT((INDEX(_sim_shifted_probs!$C$2:$D$15401,MATCH($C$9&amp;"|"&amp;$C$10&amp;"|0 percent"&amp;"|"&amp;$C$6&amp;"|"&amp;$C$8,_sim_shifted_probs!$A$2:$A$15401,0),0))*(INDEX(_sim_data_wide!$B$2:$C$2601,MATCH($C$9&amp;"|"&amp;$C$10&amp;"|preference",_sim_data_wide!$A$2:$A$2601,0),0))),0)*100,1),"0.0")&amp;"%")),IF($C$7="Absolute",IFERROR(INDEX(_sim_data_wide!$B$2:$C$2601,MATCH($C$9&amp;"|"&amp;$C$10&amp;"|preference",_sim_data_wide!$A$2:$A$2601,0),MATCH($C$11,_sim_lookup!$AH$2:$AH$3,0)),0),IF($C$7="Absolute Change",IFERROR(INDEX(_sim_data_wide!$B$2:$C$2601,MATCH($C$9&amp;"|"&amp;$C$10&amp;"|preference",_sim_data_wide!$A$2:$A$2601,0),MATCH($C$11,_sim_lookup!$AH$2:$AH$3,0)),0)-IFERROR(INDEX(_sim_data_prior!$B$2:$B$105,MATCH($C$9&amp;"|preference",_sim_data_prior!$A$2:$A$105,0)),0),TEXT(ROUND((IFERROR(INDEX(_sim_data_wide!$B$2:$C$2601,MATCH($C$9&amp;"|"&amp;$C$10&amp;"|preference",_sim_data_wide!$A$2:$A$2601,0),MATCH($C$11,_sim_lookup!$AH$2:$AH$3,0)),0)-IFERROR(INDEX(_sim_data_prior!$B$2:$B$105,MATCH($C$9&amp;"|preference",_sim_data_prior!$A$2:$A$105,0)),0))/IFERROR(INDEX(_sim_data_prior!$B$2:$B$105,MATCH($C$9&amp;"|preference",_sim_data_prior!$A$2:$A$105,0)),0)*100,1),"0.0")&amp;"%"))),"")</f>
        <v>0.0%</v>
      </c>
      <c r="F14" s="26"/>
    </row>
    <row r="15" spans="1:6" x14ac:dyDescent="0.2">
      <c r="A15" s="26"/>
      <c r="B15" s="41" t="s">
        <v>530</v>
      </c>
      <c r="C15" s="33" t="s">
        <v>513</v>
      </c>
      <c r="D15" s="33" t="s">
        <v>531</v>
      </c>
      <c r="E15" s="49" t="str">
        <f>IFERROR(IF($C$5="Mean",IF($C$7="Absolute",IFERROR(SUMPRODUCT((INDEX(_sim_shifted_probs!$C$2:$D$15401,MATCH($C$9&amp;"|"&amp;$C$10&amp;"|"&amp;$C$11&amp;"|"&amp;$C$6&amp;"|"&amp;$C$8,_sim_shifted_probs!$A$2:$A$15401,0),0))*(INDEX(_sim_data_wide!$B$2:$C$2601,MATCH($C$9&amp;"|"&amp;$C$10&amp;"|varA_10",_sim_data_wide!$A$2:$A$2601,0),0))),0),IF($C$7="Absolute Change",IFERROR(SUMPRODUCT((INDEX(_sim_shifted_probs!$C$2:$D$15401,MATCH($C$9&amp;"|"&amp;$C$10&amp;"|"&amp;$C$11&amp;"|"&amp;$C$6&amp;"|"&amp;$C$8,_sim_shifted_probs!$A$2:$A$15401,0),0))*(INDEX(_sim_data_wide!$B$2:$C$2601,MATCH($C$9&amp;"|"&amp;$C$10&amp;"|varA_10",_sim_data_wide!$A$2:$A$2601,0),0))),0)-IFERROR(SUMPRODUCT((INDEX(_sim_shifted_probs!$C$2:$D$15401,MATCH($C$9&amp;"|"&amp;$C$10&amp;"|0 percent"&amp;"|"&amp;$C$6&amp;"|"&amp;$C$8,_sim_shifted_probs!$A$2:$A$15401,0),0))*(INDEX(_sim_data_wide!$B$2:$C$2601,MATCH($C$9&amp;"|"&amp;$C$10&amp;"|varA_10",_sim_data_wide!$A$2:$A$2601,0),0))),0),TEXT(ROUND((IFERROR(SUMPRODUCT((INDEX(_sim_shifted_probs!$C$2:$D$15401,MATCH($C$9&amp;"|"&amp;$C$10&amp;"|"&amp;$C$11&amp;"|"&amp;$C$6&amp;"|"&amp;$C$8,_sim_shifted_probs!$A$2:$A$15401,0),0))*(INDEX(_sim_data_wide!$B$2:$C$2601,MATCH($C$9&amp;"|"&amp;$C$10&amp;"|varA_10",_sim_data_wide!$A$2:$A$2601,0),0))),0)-IFERROR(SUMPRODUCT((INDEX(_sim_shifted_probs!$C$2:$D$15401,MATCH($C$9&amp;"|"&amp;$C$10&amp;"|0 percent"&amp;"|"&amp;$C$6&amp;"|"&amp;$C$8,_sim_shifted_probs!$A$2:$A$15401,0),0))*(INDEX(_sim_data_wide!$B$2:$C$2601,MATCH($C$9&amp;"|"&amp;$C$10&amp;"|varA_10",_sim_data_wide!$A$2:$A$2601,0),0))),0))/IFERROR(SUMPRODUCT((INDEX(_sim_shifted_probs!$C$2:$D$15401,MATCH($C$9&amp;"|"&amp;$C$10&amp;"|0 percent"&amp;"|"&amp;$C$6&amp;"|"&amp;$C$8,_sim_shifted_probs!$A$2:$A$15401,0),0))*(INDEX(_sim_data_wide!$B$2:$C$2601,MATCH($C$9&amp;"|"&amp;$C$10&amp;"|varA_10",_sim_data_wide!$A$2:$A$2601,0),0))),0)*100,1),"0.0")&amp;"%")),IF($C$7="Absolute",IFERROR(INDEX(_sim_data_wide!$B$2:$C$2601,MATCH($C$9&amp;"|"&amp;$C$10&amp;"|varA_10",_sim_data_wide!$A$2:$A$2601,0),MATCH($C$11,_sim_lookup!$AH$2:$AH$3,0)),0),IF($C$7="Absolute Change",IFERROR(INDEX(_sim_data_wide!$B$2:$C$2601,MATCH($C$9&amp;"|"&amp;$C$10&amp;"|varA_10",_sim_data_wide!$A$2:$A$2601,0),MATCH($C$11,_sim_lookup!$AH$2:$AH$3,0)),0)-IFERROR(INDEX(_sim_data_prior!$B$2:$B$105,MATCH($C$9&amp;"|varA_10",_sim_data_prior!$A$2:$A$105,0)),0),TEXT(ROUND((IFERROR(INDEX(_sim_data_wide!$B$2:$C$2601,MATCH($C$9&amp;"|"&amp;$C$10&amp;"|varA_10",_sim_data_wide!$A$2:$A$2601,0),MATCH($C$11,_sim_lookup!$AH$2:$AH$3,0)),0)-IFERROR(INDEX(_sim_data_prior!$B$2:$B$105,MATCH($C$9&amp;"|varA_10",_sim_data_prior!$A$2:$A$105,0)),0))/IFERROR(INDEX(_sim_data_prior!$B$2:$B$105,MATCH($C$9&amp;"|varA_10",_sim_data_prior!$A$2:$A$105,0)),0)*100,1),"0.0")&amp;"%"))),"")</f>
        <v>0.0%</v>
      </c>
      <c r="F15" s="26"/>
    </row>
    <row r="16" spans="1:6" x14ac:dyDescent="0.2">
      <c r="A16" s="26"/>
      <c r="B16" s="41" t="s">
        <v>512</v>
      </c>
      <c r="C16" s="33" t="s">
        <v>513</v>
      </c>
      <c r="D16" s="33" t="s">
        <v>514</v>
      </c>
      <c r="E16" s="49" t="str">
        <f>IFERROR(IF($C$5="Mean",IF($C$7="Absolute",IFERROR(SUMPRODUCT((INDEX(_sim_shifted_probs!$C$2:$D$15401,MATCH($C$9&amp;"|"&amp;$C$10&amp;"|"&amp;$C$11&amp;"|"&amp;$C$6&amp;"|"&amp;$C$8,_sim_shifted_probs!$A$2:$A$15401,0),0))*(INDEX(_sim_data_wide!$B$2:$C$2601,MATCH($C$9&amp;"|"&amp;$C$10&amp;"|varA_2",_sim_data_wide!$A$2:$A$2601,0),0))),0),IF($C$7="Absolute Change",IFERROR(SUMPRODUCT((INDEX(_sim_shifted_probs!$C$2:$D$15401,MATCH($C$9&amp;"|"&amp;$C$10&amp;"|"&amp;$C$11&amp;"|"&amp;$C$6&amp;"|"&amp;$C$8,_sim_shifted_probs!$A$2:$A$15401,0),0))*(INDEX(_sim_data_wide!$B$2:$C$2601,MATCH($C$9&amp;"|"&amp;$C$10&amp;"|varA_2",_sim_data_wide!$A$2:$A$2601,0),0))),0)-IFERROR(SUMPRODUCT((INDEX(_sim_shifted_probs!$C$2:$D$15401,MATCH($C$9&amp;"|"&amp;$C$10&amp;"|0 percent"&amp;"|"&amp;$C$6&amp;"|"&amp;$C$8,_sim_shifted_probs!$A$2:$A$15401,0),0))*(INDEX(_sim_data_wide!$B$2:$C$2601,MATCH($C$9&amp;"|"&amp;$C$10&amp;"|varA_2",_sim_data_wide!$A$2:$A$2601,0),0))),0),TEXT(ROUND((IFERROR(SUMPRODUCT((INDEX(_sim_shifted_probs!$C$2:$D$15401,MATCH($C$9&amp;"|"&amp;$C$10&amp;"|"&amp;$C$11&amp;"|"&amp;$C$6&amp;"|"&amp;$C$8,_sim_shifted_probs!$A$2:$A$15401,0),0))*(INDEX(_sim_data_wide!$B$2:$C$2601,MATCH($C$9&amp;"|"&amp;$C$10&amp;"|varA_2",_sim_data_wide!$A$2:$A$2601,0),0))),0)-IFERROR(SUMPRODUCT((INDEX(_sim_shifted_probs!$C$2:$D$15401,MATCH($C$9&amp;"|"&amp;$C$10&amp;"|0 percent"&amp;"|"&amp;$C$6&amp;"|"&amp;$C$8,_sim_shifted_probs!$A$2:$A$15401,0),0))*(INDEX(_sim_data_wide!$B$2:$C$2601,MATCH($C$9&amp;"|"&amp;$C$10&amp;"|varA_2",_sim_data_wide!$A$2:$A$2601,0),0))),0))/IFERROR(SUMPRODUCT((INDEX(_sim_shifted_probs!$C$2:$D$15401,MATCH($C$9&amp;"|"&amp;$C$10&amp;"|0 percent"&amp;"|"&amp;$C$6&amp;"|"&amp;$C$8,_sim_shifted_probs!$A$2:$A$15401,0),0))*(INDEX(_sim_data_wide!$B$2:$C$2601,MATCH($C$9&amp;"|"&amp;$C$10&amp;"|varA_2",_sim_data_wide!$A$2:$A$2601,0),0))),0)*100,1),"0.0")&amp;"%")),IF($C$7="Absolute",IFERROR(INDEX(_sim_data_wide!$B$2:$C$2601,MATCH($C$9&amp;"|"&amp;$C$10&amp;"|varA_2",_sim_data_wide!$A$2:$A$2601,0),MATCH($C$11,_sim_lookup!$AH$2:$AH$3,0)),0),IF($C$7="Absolute Change",IFERROR(INDEX(_sim_data_wide!$B$2:$C$2601,MATCH($C$9&amp;"|"&amp;$C$10&amp;"|varA_2",_sim_data_wide!$A$2:$A$2601,0),MATCH($C$11,_sim_lookup!$AH$2:$AH$3,0)),0)-IFERROR(INDEX(_sim_data_prior!$B$2:$B$105,MATCH($C$9&amp;"|varA_2",_sim_data_prior!$A$2:$A$105,0)),0),TEXT(ROUND((IFERROR(INDEX(_sim_data_wide!$B$2:$C$2601,MATCH($C$9&amp;"|"&amp;$C$10&amp;"|varA_2",_sim_data_wide!$A$2:$A$2601,0),MATCH($C$11,_sim_lookup!$AH$2:$AH$3,0)),0)-IFERROR(INDEX(_sim_data_prior!$B$2:$B$105,MATCH($C$9&amp;"|varA_2",_sim_data_prior!$A$2:$A$105,0)),0))/IFERROR(INDEX(_sim_data_prior!$B$2:$B$105,MATCH($C$9&amp;"|varA_2",_sim_data_prior!$A$2:$A$105,0)),0)*100,1),"0.0")&amp;"%"))),"")</f>
        <v>0.0%</v>
      </c>
      <c r="F16" s="26"/>
    </row>
    <row r="17" spans="1:6" x14ac:dyDescent="0.2">
      <c r="A17" s="26"/>
      <c r="B17" s="41" t="s">
        <v>540</v>
      </c>
      <c r="C17" s="33" t="s">
        <v>513</v>
      </c>
      <c r="D17" s="33" t="s">
        <v>541</v>
      </c>
      <c r="E17" s="49" t="str">
        <f>IFERROR(IF($C$5="Mean",IF($C$7="Absolute",IFERROR(SUMPRODUCT((INDEX(_sim_shifted_probs!$C$2:$D$15401,MATCH($C$9&amp;"|"&amp;$C$10&amp;"|"&amp;$C$11&amp;"|"&amp;$C$6&amp;"|"&amp;$C$8,_sim_shifted_probs!$A$2:$A$15401,0),0))*(INDEX(_sim_data_wide!$B$2:$C$2601,MATCH($C$9&amp;"|"&amp;$C$10&amp;"|varB_3",_sim_data_wide!$A$2:$A$2601,0),0))),0),IF($C$7="Absolute Change",IFERROR(SUMPRODUCT((INDEX(_sim_shifted_probs!$C$2:$D$15401,MATCH($C$9&amp;"|"&amp;$C$10&amp;"|"&amp;$C$11&amp;"|"&amp;$C$6&amp;"|"&amp;$C$8,_sim_shifted_probs!$A$2:$A$15401,0),0))*(INDEX(_sim_data_wide!$B$2:$C$2601,MATCH($C$9&amp;"|"&amp;$C$10&amp;"|varB_3",_sim_data_wide!$A$2:$A$2601,0),0))),0)-IFERROR(SUMPRODUCT((INDEX(_sim_shifted_probs!$C$2:$D$15401,MATCH($C$9&amp;"|"&amp;$C$10&amp;"|0 percent"&amp;"|"&amp;$C$6&amp;"|"&amp;$C$8,_sim_shifted_probs!$A$2:$A$15401,0),0))*(INDEX(_sim_data_wide!$B$2:$C$2601,MATCH($C$9&amp;"|"&amp;$C$10&amp;"|varB_3",_sim_data_wide!$A$2:$A$2601,0),0))),0),TEXT(ROUND((IFERROR(SUMPRODUCT((INDEX(_sim_shifted_probs!$C$2:$D$15401,MATCH($C$9&amp;"|"&amp;$C$10&amp;"|"&amp;$C$11&amp;"|"&amp;$C$6&amp;"|"&amp;$C$8,_sim_shifted_probs!$A$2:$A$15401,0),0))*(INDEX(_sim_data_wide!$B$2:$C$2601,MATCH($C$9&amp;"|"&amp;$C$10&amp;"|varB_3",_sim_data_wide!$A$2:$A$2601,0),0))),0)-IFERROR(SUMPRODUCT((INDEX(_sim_shifted_probs!$C$2:$D$15401,MATCH($C$9&amp;"|"&amp;$C$10&amp;"|0 percent"&amp;"|"&amp;$C$6&amp;"|"&amp;$C$8,_sim_shifted_probs!$A$2:$A$15401,0),0))*(INDEX(_sim_data_wide!$B$2:$C$2601,MATCH($C$9&amp;"|"&amp;$C$10&amp;"|varB_3",_sim_data_wide!$A$2:$A$2601,0),0))),0))/IFERROR(SUMPRODUCT((INDEX(_sim_shifted_probs!$C$2:$D$15401,MATCH($C$9&amp;"|"&amp;$C$10&amp;"|0 percent"&amp;"|"&amp;$C$6&amp;"|"&amp;$C$8,_sim_shifted_probs!$A$2:$A$15401,0),0))*(INDEX(_sim_data_wide!$B$2:$C$2601,MATCH($C$9&amp;"|"&amp;$C$10&amp;"|varB_3",_sim_data_wide!$A$2:$A$2601,0),0))),0)*100,1),"0.0")&amp;"%")),IF($C$7="Absolute",IFERROR(INDEX(_sim_data_wide!$B$2:$C$2601,MATCH($C$9&amp;"|"&amp;$C$10&amp;"|varB_3",_sim_data_wide!$A$2:$A$2601,0),MATCH($C$11,_sim_lookup!$AH$2:$AH$3,0)),0),IF($C$7="Absolute Change",IFERROR(INDEX(_sim_data_wide!$B$2:$C$2601,MATCH($C$9&amp;"|"&amp;$C$10&amp;"|varB_3",_sim_data_wide!$A$2:$A$2601,0),MATCH($C$11,_sim_lookup!$AH$2:$AH$3,0)),0)-IFERROR(INDEX(_sim_data_prior!$B$2:$B$105,MATCH($C$9&amp;"|varB_3",_sim_data_prior!$A$2:$A$105,0)),0),TEXT(ROUND((IFERROR(INDEX(_sim_data_wide!$B$2:$C$2601,MATCH($C$9&amp;"|"&amp;$C$10&amp;"|varB_3",_sim_data_wide!$A$2:$A$2601,0),MATCH($C$11,_sim_lookup!$AH$2:$AH$3,0)),0)-IFERROR(INDEX(_sim_data_prior!$B$2:$B$105,MATCH($C$9&amp;"|varB_3",_sim_data_prior!$A$2:$A$105,0)),0))/IFERROR(INDEX(_sim_data_prior!$B$2:$B$105,MATCH($C$9&amp;"|varB_3",_sim_data_prior!$A$2:$A$105,0)),0)*100,1),"0.0")&amp;"%"))),"")</f>
        <v>0.0%</v>
      </c>
      <c r="F17" s="26"/>
    </row>
    <row r="18" spans="1:6" x14ac:dyDescent="0.2">
      <c r="A18" s="26"/>
      <c r="B18" s="42" t="s">
        <v>508</v>
      </c>
      <c r="C18" s="34" t="s">
        <v>509</v>
      </c>
      <c r="D18" s="34" t="s">
        <v>511</v>
      </c>
      <c r="E18" s="50" t="str">
        <f>IFERROR(IF($C$5="Mean",IF($C$7="Absolute",IFERROR(SUMPRODUCT((INDEX(_sim_shifted_probs!$C$2:$D$15401,MATCH($C$9&amp;"|"&amp;$C$10&amp;"|"&amp;$C$11&amp;"|"&amp;$C$6&amp;"|"&amp;$C$8,_sim_shifted_probs!$A$2:$A$15401,0),0))*(INDEX(_sim_data_wide!$B$2:$C$2601,MATCH($C$9&amp;"|"&amp;$C$10&amp;"|varA_1",_sim_data_wide!$A$2:$A$2601,0),0))),0),IF($C$7="Absolute Change",IFERROR(SUMPRODUCT((INDEX(_sim_shifted_probs!$C$2:$D$15401,MATCH($C$9&amp;"|"&amp;$C$10&amp;"|"&amp;$C$11&amp;"|"&amp;$C$6&amp;"|"&amp;$C$8,_sim_shifted_probs!$A$2:$A$15401,0),0))*(INDEX(_sim_data_wide!$B$2:$C$2601,MATCH($C$9&amp;"|"&amp;$C$10&amp;"|varA_1",_sim_data_wide!$A$2:$A$2601,0),0))),0)-IFERROR(SUMPRODUCT((INDEX(_sim_shifted_probs!$C$2:$D$15401,MATCH($C$9&amp;"|"&amp;$C$10&amp;"|0 percent"&amp;"|"&amp;$C$6&amp;"|"&amp;$C$8,_sim_shifted_probs!$A$2:$A$15401,0),0))*(INDEX(_sim_data_wide!$B$2:$C$2601,MATCH($C$9&amp;"|"&amp;$C$10&amp;"|varA_1",_sim_data_wide!$A$2:$A$2601,0),0))),0),TEXT(ROUND((IFERROR(SUMPRODUCT((INDEX(_sim_shifted_probs!$C$2:$D$15401,MATCH($C$9&amp;"|"&amp;$C$10&amp;"|"&amp;$C$11&amp;"|"&amp;$C$6&amp;"|"&amp;$C$8,_sim_shifted_probs!$A$2:$A$15401,0),0))*(INDEX(_sim_data_wide!$B$2:$C$2601,MATCH($C$9&amp;"|"&amp;$C$10&amp;"|varA_1",_sim_data_wide!$A$2:$A$2601,0),0))),0)-IFERROR(SUMPRODUCT((INDEX(_sim_shifted_probs!$C$2:$D$15401,MATCH($C$9&amp;"|"&amp;$C$10&amp;"|0 percent"&amp;"|"&amp;$C$6&amp;"|"&amp;$C$8,_sim_shifted_probs!$A$2:$A$15401,0),0))*(INDEX(_sim_data_wide!$B$2:$C$2601,MATCH($C$9&amp;"|"&amp;$C$10&amp;"|varA_1",_sim_data_wide!$A$2:$A$2601,0),0))),0))/IFERROR(SUMPRODUCT((INDEX(_sim_shifted_probs!$C$2:$D$15401,MATCH($C$9&amp;"|"&amp;$C$10&amp;"|0 percent"&amp;"|"&amp;$C$6&amp;"|"&amp;$C$8,_sim_shifted_probs!$A$2:$A$15401,0),0))*(INDEX(_sim_data_wide!$B$2:$C$2601,MATCH($C$9&amp;"|"&amp;$C$10&amp;"|varA_1",_sim_data_wide!$A$2:$A$2601,0),0))),0)*100,1),"0.0")&amp;"%")),IF($C$7="Absolute",IFERROR(INDEX(_sim_data_wide!$B$2:$C$2601,MATCH($C$9&amp;"|"&amp;$C$10&amp;"|varA_1",_sim_data_wide!$A$2:$A$2601,0),MATCH($C$11,_sim_lookup!$AH$2:$AH$3,0)),0),IF($C$7="Absolute Change",IFERROR(INDEX(_sim_data_wide!$B$2:$C$2601,MATCH($C$9&amp;"|"&amp;$C$10&amp;"|varA_1",_sim_data_wide!$A$2:$A$2601,0),MATCH($C$11,_sim_lookup!$AH$2:$AH$3,0)),0)-IFERROR(INDEX(_sim_data_prior!$B$2:$B$105,MATCH($C$9&amp;"|varA_1",_sim_data_prior!$A$2:$A$105,0)),0),TEXT(ROUND((IFERROR(INDEX(_sim_data_wide!$B$2:$C$2601,MATCH($C$9&amp;"|"&amp;$C$10&amp;"|varA_1",_sim_data_wide!$A$2:$A$2601,0),MATCH($C$11,_sim_lookup!$AH$2:$AH$3,0)),0)-IFERROR(INDEX(_sim_data_prior!$B$2:$B$105,MATCH($C$9&amp;"|varA_1",_sim_data_prior!$A$2:$A$105,0)),0))/IFERROR(INDEX(_sim_data_prior!$B$2:$B$105,MATCH($C$9&amp;"|varA_1",_sim_data_prior!$A$2:$A$105,0)),0)*100,1),"0.0")&amp;"%"))),"")</f>
        <v>0.0%</v>
      </c>
      <c r="F18" s="26"/>
    </row>
    <row r="19" spans="1:6" x14ac:dyDescent="0.2">
      <c r="A19" s="26"/>
      <c r="B19" s="42" t="s">
        <v>523</v>
      </c>
      <c r="C19" s="34" t="s">
        <v>509</v>
      </c>
      <c r="D19" s="34" t="s">
        <v>524</v>
      </c>
      <c r="E19" s="50" t="str">
        <f>IFERROR(IF($C$5="Mean",IF($C$7="Absolute",IFERROR(SUMPRODUCT((INDEX(_sim_shifted_probs!$C$2:$D$15401,MATCH($C$9&amp;"|"&amp;$C$10&amp;"|"&amp;$C$11&amp;"|"&amp;$C$6&amp;"|"&amp;$C$8,_sim_shifted_probs!$A$2:$A$15401,0),0))*(INDEX(_sim_data_wide!$B$2:$C$2601,MATCH($C$9&amp;"|"&amp;$C$10&amp;"|varA_6",_sim_data_wide!$A$2:$A$2601,0),0))),0),IF($C$7="Absolute Change",IFERROR(SUMPRODUCT((INDEX(_sim_shifted_probs!$C$2:$D$15401,MATCH($C$9&amp;"|"&amp;$C$10&amp;"|"&amp;$C$11&amp;"|"&amp;$C$6&amp;"|"&amp;$C$8,_sim_shifted_probs!$A$2:$A$15401,0),0))*(INDEX(_sim_data_wide!$B$2:$C$2601,MATCH($C$9&amp;"|"&amp;$C$10&amp;"|varA_6",_sim_data_wide!$A$2:$A$2601,0),0))),0)-IFERROR(SUMPRODUCT((INDEX(_sim_shifted_probs!$C$2:$D$15401,MATCH($C$9&amp;"|"&amp;$C$10&amp;"|0 percent"&amp;"|"&amp;$C$6&amp;"|"&amp;$C$8,_sim_shifted_probs!$A$2:$A$15401,0),0))*(INDEX(_sim_data_wide!$B$2:$C$2601,MATCH($C$9&amp;"|"&amp;$C$10&amp;"|varA_6",_sim_data_wide!$A$2:$A$2601,0),0))),0),TEXT(ROUND((IFERROR(SUMPRODUCT((INDEX(_sim_shifted_probs!$C$2:$D$15401,MATCH($C$9&amp;"|"&amp;$C$10&amp;"|"&amp;$C$11&amp;"|"&amp;$C$6&amp;"|"&amp;$C$8,_sim_shifted_probs!$A$2:$A$15401,0),0))*(INDEX(_sim_data_wide!$B$2:$C$2601,MATCH($C$9&amp;"|"&amp;$C$10&amp;"|varA_6",_sim_data_wide!$A$2:$A$2601,0),0))),0)-IFERROR(SUMPRODUCT((INDEX(_sim_shifted_probs!$C$2:$D$15401,MATCH($C$9&amp;"|"&amp;$C$10&amp;"|0 percent"&amp;"|"&amp;$C$6&amp;"|"&amp;$C$8,_sim_shifted_probs!$A$2:$A$15401,0),0))*(INDEX(_sim_data_wide!$B$2:$C$2601,MATCH($C$9&amp;"|"&amp;$C$10&amp;"|varA_6",_sim_data_wide!$A$2:$A$2601,0),0))),0))/IFERROR(SUMPRODUCT((INDEX(_sim_shifted_probs!$C$2:$D$15401,MATCH($C$9&amp;"|"&amp;$C$10&amp;"|0 percent"&amp;"|"&amp;$C$6&amp;"|"&amp;$C$8,_sim_shifted_probs!$A$2:$A$15401,0),0))*(INDEX(_sim_data_wide!$B$2:$C$2601,MATCH($C$9&amp;"|"&amp;$C$10&amp;"|varA_6",_sim_data_wide!$A$2:$A$2601,0),0))),0)*100,1),"0.0")&amp;"%")),IF($C$7="Absolute",IFERROR(INDEX(_sim_data_wide!$B$2:$C$2601,MATCH($C$9&amp;"|"&amp;$C$10&amp;"|varA_6",_sim_data_wide!$A$2:$A$2601,0),MATCH($C$11,_sim_lookup!$AH$2:$AH$3,0)),0),IF($C$7="Absolute Change",IFERROR(INDEX(_sim_data_wide!$B$2:$C$2601,MATCH($C$9&amp;"|"&amp;$C$10&amp;"|varA_6",_sim_data_wide!$A$2:$A$2601,0),MATCH($C$11,_sim_lookup!$AH$2:$AH$3,0)),0)-IFERROR(INDEX(_sim_data_prior!$B$2:$B$105,MATCH($C$9&amp;"|varA_6",_sim_data_prior!$A$2:$A$105,0)),0),TEXT(ROUND((IFERROR(INDEX(_sim_data_wide!$B$2:$C$2601,MATCH($C$9&amp;"|"&amp;$C$10&amp;"|varA_6",_sim_data_wide!$A$2:$A$2601,0),MATCH($C$11,_sim_lookup!$AH$2:$AH$3,0)),0)-IFERROR(INDEX(_sim_data_prior!$B$2:$B$105,MATCH($C$9&amp;"|varA_6",_sim_data_prior!$A$2:$A$105,0)),0))/IFERROR(INDEX(_sim_data_prior!$B$2:$B$105,MATCH($C$9&amp;"|varA_6",_sim_data_prior!$A$2:$A$105,0)),0)*100,1),"0.0")&amp;"%"))),"")</f>
        <v>0.0%</v>
      </c>
      <c r="F19" s="26"/>
    </row>
    <row r="20" spans="1:6" x14ac:dyDescent="0.2">
      <c r="A20" s="26"/>
      <c r="B20" s="42" t="s">
        <v>551</v>
      </c>
      <c r="C20" s="34" t="s">
        <v>509</v>
      </c>
      <c r="D20" s="34" t="s">
        <v>552</v>
      </c>
      <c r="E20" s="50" t="str">
        <f>IFERROR(IF($C$5="Mean",IF($C$7="Absolute",IFERROR(SUMPRODUCT((INDEX(_sim_shifted_probs!$C$2:$D$15401,MATCH($C$9&amp;"|"&amp;$C$10&amp;"|"&amp;$C$11&amp;"|"&amp;$C$6&amp;"|"&amp;$C$8,_sim_shifted_probs!$A$2:$A$15401,0),0))*(INDEX(_sim_data_wide!$B$2:$C$2601,MATCH($C$9&amp;"|"&amp;$C$10&amp;"|varC_2",_sim_data_wide!$A$2:$A$2601,0),0))),0),IF($C$7="Absolute Change",IFERROR(SUMPRODUCT((INDEX(_sim_shifted_probs!$C$2:$D$15401,MATCH($C$9&amp;"|"&amp;$C$10&amp;"|"&amp;$C$11&amp;"|"&amp;$C$6&amp;"|"&amp;$C$8,_sim_shifted_probs!$A$2:$A$15401,0),0))*(INDEX(_sim_data_wide!$B$2:$C$2601,MATCH($C$9&amp;"|"&amp;$C$10&amp;"|varC_2",_sim_data_wide!$A$2:$A$2601,0),0))),0)-IFERROR(SUMPRODUCT((INDEX(_sim_shifted_probs!$C$2:$D$15401,MATCH($C$9&amp;"|"&amp;$C$10&amp;"|0 percent"&amp;"|"&amp;$C$6&amp;"|"&amp;$C$8,_sim_shifted_probs!$A$2:$A$15401,0),0))*(INDEX(_sim_data_wide!$B$2:$C$2601,MATCH($C$9&amp;"|"&amp;$C$10&amp;"|varC_2",_sim_data_wide!$A$2:$A$2601,0),0))),0),TEXT(ROUND((IFERROR(SUMPRODUCT((INDEX(_sim_shifted_probs!$C$2:$D$15401,MATCH($C$9&amp;"|"&amp;$C$10&amp;"|"&amp;$C$11&amp;"|"&amp;$C$6&amp;"|"&amp;$C$8,_sim_shifted_probs!$A$2:$A$15401,0),0))*(INDEX(_sim_data_wide!$B$2:$C$2601,MATCH($C$9&amp;"|"&amp;$C$10&amp;"|varC_2",_sim_data_wide!$A$2:$A$2601,0),0))),0)-IFERROR(SUMPRODUCT((INDEX(_sim_shifted_probs!$C$2:$D$15401,MATCH($C$9&amp;"|"&amp;$C$10&amp;"|0 percent"&amp;"|"&amp;$C$6&amp;"|"&amp;$C$8,_sim_shifted_probs!$A$2:$A$15401,0),0))*(INDEX(_sim_data_wide!$B$2:$C$2601,MATCH($C$9&amp;"|"&amp;$C$10&amp;"|varC_2",_sim_data_wide!$A$2:$A$2601,0),0))),0))/IFERROR(SUMPRODUCT((INDEX(_sim_shifted_probs!$C$2:$D$15401,MATCH($C$9&amp;"|"&amp;$C$10&amp;"|0 percent"&amp;"|"&amp;$C$6&amp;"|"&amp;$C$8,_sim_shifted_probs!$A$2:$A$15401,0),0))*(INDEX(_sim_data_wide!$B$2:$C$2601,MATCH($C$9&amp;"|"&amp;$C$10&amp;"|varC_2",_sim_data_wide!$A$2:$A$2601,0),0))),0)*100,1),"0.0")&amp;"%")),IF($C$7="Absolute",IFERROR(INDEX(_sim_data_wide!$B$2:$C$2601,MATCH($C$9&amp;"|"&amp;$C$10&amp;"|varC_2",_sim_data_wide!$A$2:$A$2601,0),MATCH($C$11,_sim_lookup!$AH$2:$AH$3,0)),0),IF($C$7="Absolute Change",IFERROR(INDEX(_sim_data_wide!$B$2:$C$2601,MATCH($C$9&amp;"|"&amp;$C$10&amp;"|varC_2",_sim_data_wide!$A$2:$A$2601,0),MATCH($C$11,_sim_lookup!$AH$2:$AH$3,0)),0)-IFERROR(INDEX(_sim_data_prior!$B$2:$B$105,MATCH($C$9&amp;"|varC_2",_sim_data_prior!$A$2:$A$105,0)),0),TEXT(ROUND((IFERROR(INDEX(_sim_data_wide!$B$2:$C$2601,MATCH($C$9&amp;"|"&amp;$C$10&amp;"|varC_2",_sim_data_wide!$A$2:$A$2601,0),MATCH($C$11,_sim_lookup!$AH$2:$AH$3,0)),0)-IFERROR(INDEX(_sim_data_prior!$B$2:$B$105,MATCH($C$9&amp;"|varC_2",_sim_data_prior!$A$2:$A$105,0)),0))/IFERROR(INDEX(_sim_data_prior!$B$2:$B$105,MATCH($C$9&amp;"|varC_2",_sim_data_prior!$A$2:$A$105,0)),0)*100,1),"0.0")&amp;"%"))),"")</f>
        <v>0.0%</v>
      </c>
      <c r="F20" s="26"/>
    </row>
    <row r="21" spans="1:6" x14ac:dyDescent="0.2">
      <c r="A21" s="26"/>
      <c r="B21" s="42" t="s">
        <v>555</v>
      </c>
      <c r="C21" s="34" t="s">
        <v>509</v>
      </c>
      <c r="D21" s="34" t="s">
        <v>556</v>
      </c>
      <c r="E21" s="50" t="str">
        <f>IFERROR(IF($C$5="Mean",IF($C$7="Absolute",IFERROR(SUMPRODUCT((INDEX(_sim_shifted_probs!$C$2:$D$15401,MATCH($C$9&amp;"|"&amp;$C$10&amp;"|"&amp;$C$11&amp;"|"&amp;$C$6&amp;"|"&amp;$C$8,_sim_shifted_probs!$A$2:$A$15401,0),0))*(INDEX(_sim_data_wide!$B$2:$C$2601,MATCH($C$9&amp;"|"&amp;$C$10&amp;"|varC_4",_sim_data_wide!$A$2:$A$2601,0),0))),0),IF($C$7="Absolute Change",IFERROR(SUMPRODUCT((INDEX(_sim_shifted_probs!$C$2:$D$15401,MATCH($C$9&amp;"|"&amp;$C$10&amp;"|"&amp;$C$11&amp;"|"&amp;$C$6&amp;"|"&amp;$C$8,_sim_shifted_probs!$A$2:$A$15401,0),0))*(INDEX(_sim_data_wide!$B$2:$C$2601,MATCH($C$9&amp;"|"&amp;$C$10&amp;"|varC_4",_sim_data_wide!$A$2:$A$2601,0),0))),0)-IFERROR(SUMPRODUCT((INDEX(_sim_shifted_probs!$C$2:$D$15401,MATCH($C$9&amp;"|"&amp;$C$10&amp;"|0 percent"&amp;"|"&amp;$C$6&amp;"|"&amp;$C$8,_sim_shifted_probs!$A$2:$A$15401,0),0))*(INDEX(_sim_data_wide!$B$2:$C$2601,MATCH($C$9&amp;"|"&amp;$C$10&amp;"|varC_4",_sim_data_wide!$A$2:$A$2601,0),0))),0),TEXT(ROUND((IFERROR(SUMPRODUCT((INDEX(_sim_shifted_probs!$C$2:$D$15401,MATCH($C$9&amp;"|"&amp;$C$10&amp;"|"&amp;$C$11&amp;"|"&amp;$C$6&amp;"|"&amp;$C$8,_sim_shifted_probs!$A$2:$A$15401,0),0))*(INDEX(_sim_data_wide!$B$2:$C$2601,MATCH($C$9&amp;"|"&amp;$C$10&amp;"|varC_4",_sim_data_wide!$A$2:$A$2601,0),0))),0)-IFERROR(SUMPRODUCT((INDEX(_sim_shifted_probs!$C$2:$D$15401,MATCH($C$9&amp;"|"&amp;$C$10&amp;"|0 percent"&amp;"|"&amp;$C$6&amp;"|"&amp;$C$8,_sim_shifted_probs!$A$2:$A$15401,0),0))*(INDEX(_sim_data_wide!$B$2:$C$2601,MATCH($C$9&amp;"|"&amp;$C$10&amp;"|varC_4",_sim_data_wide!$A$2:$A$2601,0),0))),0))/IFERROR(SUMPRODUCT((INDEX(_sim_shifted_probs!$C$2:$D$15401,MATCH($C$9&amp;"|"&amp;$C$10&amp;"|0 percent"&amp;"|"&amp;$C$6&amp;"|"&amp;$C$8,_sim_shifted_probs!$A$2:$A$15401,0),0))*(INDEX(_sim_data_wide!$B$2:$C$2601,MATCH($C$9&amp;"|"&amp;$C$10&amp;"|varC_4",_sim_data_wide!$A$2:$A$2601,0),0))),0)*100,1),"0.0")&amp;"%")),IF($C$7="Absolute",IFERROR(INDEX(_sim_data_wide!$B$2:$C$2601,MATCH($C$9&amp;"|"&amp;$C$10&amp;"|varC_4",_sim_data_wide!$A$2:$A$2601,0),MATCH($C$11,_sim_lookup!$AH$2:$AH$3,0)),0),IF($C$7="Absolute Change",IFERROR(INDEX(_sim_data_wide!$B$2:$C$2601,MATCH($C$9&amp;"|"&amp;$C$10&amp;"|varC_4",_sim_data_wide!$A$2:$A$2601,0),MATCH($C$11,_sim_lookup!$AH$2:$AH$3,0)),0)-IFERROR(INDEX(_sim_data_prior!$B$2:$B$105,MATCH($C$9&amp;"|varC_4",_sim_data_prior!$A$2:$A$105,0)),0),TEXT(ROUND((IFERROR(INDEX(_sim_data_wide!$B$2:$C$2601,MATCH($C$9&amp;"|"&amp;$C$10&amp;"|varC_4",_sim_data_wide!$A$2:$A$2601,0),MATCH($C$11,_sim_lookup!$AH$2:$AH$3,0)),0)-IFERROR(INDEX(_sim_data_prior!$B$2:$B$105,MATCH($C$9&amp;"|varC_4",_sim_data_prior!$A$2:$A$105,0)),0))/IFERROR(INDEX(_sim_data_prior!$B$2:$B$105,MATCH($C$9&amp;"|varC_4",_sim_data_prior!$A$2:$A$105,0)),0)*100,1),"0.0")&amp;"%"))),"")</f>
        <v>0.0%</v>
      </c>
      <c r="F21" s="26"/>
    </row>
    <row r="22" spans="1:6" x14ac:dyDescent="0.2">
      <c r="A22" s="26"/>
      <c r="B22" s="42" t="s">
        <v>561</v>
      </c>
      <c r="C22" s="34" t="s">
        <v>509</v>
      </c>
      <c r="D22" s="34" t="s">
        <v>562</v>
      </c>
      <c r="E22" s="50" t="str">
        <f>IFERROR(IF($C$5="Mean",IF($C$7="Absolute",IFERROR(SUMPRODUCT((INDEX(_sim_shifted_probs!$C$2:$D$15401,MATCH($C$9&amp;"|"&amp;$C$10&amp;"|"&amp;$C$11&amp;"|"&amp;$C$6&amp;"|"&amp;$C$8,_sim_shifted_probs!$A$2:$A$15401,0),0))*(INDEX(_sim_data_wide!$B$2:$C$2601,MATCH($C$9&amp;"|"&amp;$C$10&amp;"|varC_7",_sim_data_wide!$A$2:$A$2601,0),0))),0),IF($C$7="Absolute Change",IFERROR(SUMPRODUCT((INDEX(_sim_shifted_probs!$C$2:$D$15401,MATCH($C$9&amp;"|"&amp;$C$10&amp;"|"&amp;$C$11&amp;"|"&amp;$C$6&amp;"|"&amp;$C$8,_sim_shifted_probs!$A$2:$A$15401,0),0))*(INDEX(_sim_data_wide!$B$2:$C$2601,MATCH($C$9&amp;"|"&amp;$C$10&amp;"|varC_7",_sim_data_wide!$A$2:$A$2601,0),0))),0)-IFERROR(SUMPRODUCT((INDEX(_sim_shifted_probs!$C$2:$D$15401,MATCH($C$9&amp;"|"&amp;$C$10&amp;"|0 percent"&amp;"|"&amp;$C$6&amp;"|"&amp;$C$8,_sim_shifted_probs!$A$2:$A$15401,0),0))*(INDEX(_sim_data_wide!$B$2:$C$2601,MATCH($C$9&amp;"|"&amp;$C$10&amp;"|varC_7",_sim_data_wide!$A$2:$A$2601,0),0))),0),TEXT(ROUND((IFERROR(SUMPRODUCT((INDEX(_sim_shifted_probs!$C$2:$D$15401,MATCH($C$9&amp;"|"&amp;$C$10&amp;"|"&amp;$C$11&amp;"|"&amp;$C$6&amp;"|"&amp;$C$8,_sim_shifted_probs!$A$2:$A$15401,0),0))*(INDEX(_sim_data_wide!$B$2:$C$2601,MATCH($C$9&amp;"|"&amp;$C$10&amp;"|varC_7",_sim_data_wide!$A$2:$A$2601,0),0))),0)-IFERROR(SUMPRODUCT((INDEX(_sim_shifted_probs!$C$2:$D$15401,MATCH($C$9&amp;"|"&amp;$C$10&amp;"|0 percent"&amp;"|"&amp;$C$6&amp;"|"&amp;$C$8,_sim_shifted_probs!$A$2:$A$15401,0),0))*(INDEX(_sim_data_wide!$B$2:$C$2601,MATCH($C$9&amp;"|"&amp;$C$10&amp;"|varC_7",_sim_data_wide!$A$2:$A$2601,0),0))),0))/IFERROR(SUMPRODUCT((INDEX(_sim_shifted_probs!$C$2:$D$15401,MATCH($C$9&amp;"|"&amp;$C$10&amp;"|0 percent"&amp;"|"&amp;$C$6&amp;"|"&amp;$C$8,_sim_shifted_probs!$A$2:$A$15401,0),0))*(INDEX(_sim_data_wide!$B$2:$C$2601,MATCH($C$9&amp;"|"&amp;$C$10&amp;"|varC_7",_sim_data_wide!$A$2:$A$2601,0),0))),0)*100,1),"0.0")&amp;"%")),IF($C$7="Absolute",IFERROR(INDEX(_sim_data_wide!$B$2:$C$2601,MATCH($C$9&amp;"|"&amp;$C$10&amp;"|varC_7",_sim_data_wide!$A$2:$A$2601,0),MATCH($C$11,_sim_lookup!$AH$2:$AH$3,0)),0),IF($C$7="Absolute Change",IFERROR(INDEX(_sim_data_wide!$B$2:$C$2601,MATCH($C$9&amp;"|"&amp;$C$10&amp;"|varC_7",_sim_data_wide!$A$2:$A$2601,0),MATCH($C$11,_sim_lookup!$AH$2:$AH$3,0)),0)-IFERROR(INDEX(_sim_data_prior!$B$2:$B$105,MATCH($C$9&amp;"|varC_7",_sim_data_prior!$A$2:$A$105,0)),0),TEXT(ROUND((IFERROR(INDEX(_sim_data_wide!$B$2:$C$2601,MATCH($C$9&amp;"|"&amp;$C$10&amp;"|varC_7",_sim_data_wide!$A$2:$A$2601,0),MATCH($C$11,_sim_lookup!$AH$2:$AH$3,0)),0)-IFERROR(INDEX(_sim_data_prior!$B$2:$B$105,MATCH($C$9&amp;"|varC_7",_sim_data_prior!$A$2:$A$105,0)),0))/IFERROR(INDEX(_sim_data_prior!$B$2:$B$105,MATCH($C$9&amp;"|varC_7",_sim_data_prior!$A$2:$A$105,0)),0)*100,1),"0.0")&amp;"%"))),"")</f>
        <v>0.0%</v>
      </c>
      <c r="F22" s="26"/>
    </row>
    <row r="23" spans="1:6" x14ac:dyDescent="0.2">
      <c r="A23" s="26"/>
      <c r="B23" s="42" t="s">
        <v>563</v>
      </c>
      <c r="C23" s="34" t="s">
        <v>509</v>
      </c>
      <c r="D23" s="34" t="s">
        <v>564</v>
      </c>
      <c r="E23" s="50" t="str">
        <f>IFERROR(IF($C$5="Mean",IF($C$7="Absolute",IFERROR(SUMPRODUCT((INDEX(_sim_shifted_probs!$C$2:$D$15401,MATCH($C$9&amp;"|"&amp;$C$10&amp;"|"&amp;$C$11&amp;"|"&amp;$C$6&amp;"|"&amp;$C$8,_sim_shifted_probs!$A$2:$A$15401,0),0))*(INDEX(_sim_data_wide!$B$2:$C$2601,MATCH($C$9&amp;"|"&amp;$C$10&amp;"|varC_8",_sim_data_wide!$A$2:$A$2601,0),0))),0),IF($C$7="Absolute Change",IFERROR(SUMPRODUCT((INDEX(_sim_shifted_probs!$C$2:$D$15401,MATCH($C$9&amp;"|"&amp;$C$10&amp;"|"&amp;$C$11&amp;"|"&amp;$C$6&amp;"|"&amp;$C$8,_sim_shifted_probs!$A$2:$A$15401,0),0))*(INDEX(_sim_data_wide!$B$2:$C$2601,MATCH($C$9&amp;"|"&amp;$C$10&amp;"|varC_8",_sim_data_wide!$A$2:$A$2601,0),0))),0)-IFERROR(SUMPRODUCT((INDEX(_sim_shifted_probs!$C$2:$D$15401,MATCH($C$9&amp;"|"&amp;$C$10&amp;"|0 percent"&amp;"|"&amp;$C$6&amp;"|"&amp;$C$8,_sim_shifted_probs!$A$2:$A$15401,0),0))*(INDEX(_sim_data_wide!$B$2:$C$2601,MATCH($C$9&amp;"|"&amp;$C$10&amp;"|varC_8",_sim_data_wide!$A$2:$A$2601,0),0))),0),TEXT(ROUND((IFERROR(SUMPRODUCT((INDEX(_sim_shifted_probs!$C$2:$D$15401,MATCH($C$9&amp;"|"&amp;$C$10&amp;"|"&amp;$C$11&amp;"|"&amp;$C$6&amp;"|"&amp;$C$8,_sim_shifted_probs!$A$2:$A$15401,0),0))*(INDEX(_sim_data_wide!$B$2:$C$2601,MATCH($C$9&amp;"|"&amp;$C$10&amp;"|varC_8",_sim_data_wide!$A$2:$A$2601,0),0))),0)-IFERROR(SUMPRODUCT((INDEX(_sim_shifted_probs!$C$2:$D$15401,MATCH($C$9&amp;"|"&amp;$C$10&amp;"|0 percent"&amp;"|"&amp;$C$6&amp;"|"&amp;$C$8,_sim_shifted_probs!$A$2:$A$15401,0),0))*(INDEX(_sim_data_wide!$B$2:$C$2601,MATCH($C$9&amp;"|"&amp;$C$10&amp;"|varC_8",_sim_data_wide!$A$2:$A$2601,0),0))),0))/IFERROR(SUMPRODUCT((INDEX(_sim_shifted_probs!$C$2:$D$15401,MATCH($C$9&amp;"|"&amp;$C$10&amp;"|0 percent"&amp;"|"&amp;$C$6&amp;"|"&amp;$C$8,_sim_shifted_probs!$A$2:$A$15401,0),0))*(INDEX(_sim_data_wide!$B$2:$C$2601,MATCH($C$9&amp;"|"&amp;$C$10&amp;"|varC_8",_sim_data_wide!$A$2:$A$2601,0),0))),0)*100,1),"0.0")&amp;"%")),IF($C$7="Absolute",IFERROR(INDEX(_sim_data_wide!$B$2:$C$2601,MATCH($C$9&amp;"|"&amp;$C$10&amp;"|varC_8",_sim_data_wide!$A$2:$A$2601,0),MATCH($C$11,_sim_lookup!$AH$2:$AH$3,0)),0),IF($C$7="Absolute Change",IFERROR(INDEX(_sim_data_wide!$B$2:$C$2601,MATCH($C$9&amp;"|"&amp;$C$10&amp;"|varC_8",_sim_data_wide!$A$2:$A$2601,0),MATCH($C$11,_sim_lookup!$AH$2:$AH$3,0)),0)-IFERROR(INDEX(_sim_data_prior!$B$2:$B$105,MATCH($C$9&amp;"|varC_8",_sim_data_prior!$A$2:$A$105,0)),0),TEXT(ROUND((IFERROR(INDEX(_sim_data_wide!$B$2:$C$2601,MATCH($C$9&amp;"|"&amp;$C$10&amp;"|varC_8",_sim_data_wide!$A$2:$A$2601,0),MATCH($C$11,_sim_lookup!$AH$2:$AH$3,0)),0)-IFERROR(INDEX(_sim_data_prior!$B$2:$B$105,MATCH($C$9&amp;"|varC_8",_sim_data_prior!$A$2:$A$105,0)),0))/IFERROR(INDEX(_sim_data_prior!$B$2:$B$105,MATCH($C$9&amp;"|varC_8",_sim_data_prior!$A$2:$A$105,0)),0)*100,1),"0.0")&amp;"%"))),"")</f>
        <v>0.0%</v>
      </c>
      <c r="F23" s="26"/>
    </row>
    <row r="24" spans="1:6" x14ac:dyDescent="0.2">
      <c r="A24" s="26"/>
      <c r="B24" s="43" t="s">
        <v>520</v>
      </c>
      <c r="C24" s="35" t="s">
        <v>521</v>
      </c>
      <c r="D24" s="35" t="s">
        <v>522</v>
      </c>
      <c r="E24" s="51" t="str">
        <f>IFERROR(IF($C$5="Mean",IF($C$7="Absolute",IFERROR(SUMPRODUCT((INDEX(_sim_shifted_probs!$C$2:$D$15401,MATCH($C$9&amp;"|"&amp;$C$10&amp;"|"&amp;$C$11&amp;"|"&amp;$C$6&amp;"|"&amp;$C$8,_sim_shifted_probs!$A$2:$A$15401,0),0))*(INDEX(_sim_data_wide!$B$2:$C$2601,MATCH($C$9&amp;"|"&amp;$C$10&amp;"|varA_5",_sim_data_wide!$A$2:$A$2601,0),0))),0),IF($C$7="Absolute Change",IFERROR(SUMPRODUCT((INDEX(_sim_shifted_probs!$C$2:$D$15401,MATCH($C$9&amp;"|"&amp;$C$10&amp;"|"&amp;$C$11&amp;"|"&amp;$C$6&amp;"|"&amp;$C$8,_sim_shifted_probs!$A$2:$A$15401,0),0))*(INDEX(_sim_data_wide!$B$2:$C$2601,MATCH($C$9&amp;"|"&amp;$C$10&amp;"|varA_5",_sim_data_wide!$A$2:$A$2601,0),0))),0)-IFERROR(SUMPRODUCT((INDEX(_sim_shifted_probs!$C$2:$D$15401,MATCH($C$9&amp;"|"&amp;$C$10&amp;"|0 percent"&amp;"|"&amp;$C$6&amp;"|"&amp;$C$8,_sim_shifted_probs!$A$2:$A$15401,0),0))*(INDEX(_sim_data_wide!$B$2:$C$2601,MATCH($C$9&amp;"|"&amp;$C$10&amp;"|varA_5",_sim_data_wide!$A$2:$A$2601,0),0))),0),TEXT(ROUND((IFERROR(SUMPRODUCT((INDEX(_sim_shifted_probs!$C$2:$D$15401,MATCH($C$9&amp;"|"&amp;$C$10&amp;"|"&amp;$C$11&amp;"|"&amp;$C$6&amp;"|"&amp;$C$8,_sim_shifted_probs!$A$2:$A$15401,0),0))*(INDEX(_sim_data_wide!$B$2:$C$2601,MATCH($C$9&amp;"|"&amp;$C$10&amp;"|varA_5",_sim_data_wide!$A$2:$A$2601,0),0))),0)-IFERROR(SUMPRODUCT((INDEX(_sim_shifted_probs!$C$2:$D$15401,MATCH($C$9&amp;"|"&amp;$C$10&amp;"|0 percent"&amp;"|"&amp;$C$6&amp;"|"&amp;$C$8,_sim_shifted_probs!$A$2:$A$15401,0),0))*(INDEX(_sim_data_wide!$B$2:$C$2601,MATCH($C$9&amp;"|"&amp;$C$10&amp;"|varA_5",_sim_data_wide!$A$2:$A$2601,0),0))),0))/IFERROR(SUMPRODUCT((INDEX(_sim_shifted_probs!$C$2:$D$15401,MATCH($C$9&amp;"|"&amp;$C$10&amp;"|0 percent"&amp;"|"&amp;$C$6&amp;"|"&amp;$C$8,_sim_shifted_probs!$A$2:$A$15401,0),0))*(INDEX(_sim_data_wide!$B$2:$C$2601,MATCH($C$9&amp;"|"&amp;$C$10&amp;"|varA_5",_sim_data_wide!$A$2:$A$2601,0),0))),0)*100,1),"0.0")&amp;"%")),IF($C$7="Absolute",IFERROR(INDEX(_sim_data_wide!$B$2:$C$2601,MATCH($C$9&amp;"|"&amp;$C$10&amp;"|varA_5",_sim_data_wide!$A$2:$A$2601,0),MATCH($C$11,_sim_lookup!$AH$2:$AH$3,0)),0),IF($C$7="Absolute Change",IFERROR(INDEX(_sim_data_wide!$B$2:$C$2601,MATCH($C$9&amp;"|"&amp;$C$10&amp;"|varA_5",_sim_data_wide!$A$2:$A$2601,0),MATCH($C$11,_sim_lookup!$AH$2:$AH$3,0)),0)-IFERROR(INDEX(_sim_data_prior!$B$2:$B$105,MATCH($C$9&amp;"|varA_5",_sim_data_prior!$A$2:$A$105,0)),0),TEXT(ROUND((IFERROR(INDEX(_sim_data_wide!$B$2:$C$2601,MATCH($C$9&amp;"|"&amp;$C$10&amp;"|varA_5",_sim_data_wide!$A$2:$A$2601,0),MATCH($C$11,_sim_lookup!$AH$2:$AH$3,0)),0)-IFERROR(INDEX(_sim_data_prior!$B$2:$B$105,MATCH($C$9&amp;"|varA_5",_sim_data_prior!$A$2:$A$105,0)),0))/IFERROR(INDEX(_sim_data_prior!$B$2:$B$105,MATCH($C$9&amp;"|varA_5",_sim_data_prior!$A$2:$A$105,0)),0)*100,1),"0.0")&amp;"%"))),"")</f>
        <v>0.0%</v>
      </c>
      <c r="F24" s="26"/>
    </row>
    <row r="25" spans="1:6" x14ac:dyDescent="0.2">
      <c r="A25" s="26"/>
      <c r="B25" s="43" t="s">
        <v>538</v>
      </c>
      <c r="C25" s="35" t="s">
        <v>521</v>
      </c>
      <c r="D25" s="35" t="s">
        <v>539</v>
      </c>
      <c r="E25" s="51" t="str">
        <f>IFERROR(IF($C$5="Mean",IF($C$7="Absolute",IFERROR(SUMPRODUCT((INDEX(_sim_shifted_probs!$C$2:$D$15401,MATCH($C$9&amp;"|"&amp;$C$10&amp;"|"&amp;$C$11&amp;"|"&amp;$C$6&amp;"|"&amp;$C$8,_sim_shifted_probs!$A$2:$A$15401,0),0))*(INDEX(_sim_data_wide!$B$2:$C$2601,MATCH($C$9&amp;"|"&amp;$C$10&amp;"|varB_2",_sim_data_wide!$A$2:$A$2601,0),0))),0),IF($C$7="Absolute Change",IFERROR(SUMPRODUCT((INDEX(_sim_shifted_probs!$C$2:$D$15401,MATCH($C$9&amp;"|"&amp;$C$10&amp;"|"&amp;$C$11&amp;"|"&amp;$C$6&amp;"|"&amp;$C$8,_sim_shifted_probs!$A$2:$A$15401,0),0))*(INDEX(_sim_data_wide!$B$2:$C$2601,MATCH($C$9&amp;"|"&amp;$C$10&amp;"|varB_2",_sim_data_wide!$A$2:$A$2601,0),0))),0)-IFERROR(SUMPRODUCT((INDEX(_sim_shifted_probs!$C$2:$D$15401,MATCH($C$9&amp;"|"&amp;$C$10&amp;"|0 percent"&amp;"|"&amp;$C$6&amp;"|"&amp;$C$8,_sim_shifted_probs!$A$2:$A$15401,0),0))*(INDEX(_sim_data_wide!$B$2:$C$2601,MATCH($C$9&amp;"|"&amp;$C$10&amp;"|varB_2",_sim_data_wide!$A$2:$A$2601,0),0))),0),TEXT(ROUND((IFERROR(SUMPRODUCT((INDEX(_sim_shifted_probs!$C$2:$D$15401,MATCH($C$9&amp;"|"&amp;$C$10&amp;"|"&amp;$C$11&amp;"|"&amp;$C$6&amp;"|"&amp;$C$8,_sim_shifted_probs!$A$2:$A$15401,0),0))*(INDEX(_sim_data_wide!$B$2:$C$2601,MATCH($C$9&amp;"|"&amp;$C$10&amp;"|varB_2",_sim_data_wide!$A$2:$A$2601,0),0))),0)-IFERROR(SUMPRODUCT((INDEX(_sim_shifted_probs!$C$2:$D$15401,MATCH($C$9&amp;"|"&amp;$C$10&amp;"|0 percent"&amp;"|"&amp;$C$6&amp;"|"&amp;$C$8,_sim_shifted_probs!$A$2:$A$15401,0),0))*(INDEX(_sim_data_wide!$B$2:$C$2601,MATCH($C$9&amp;"|"&amp;$C$10&amp;"|varB_2",_sim_data_wide!$A$2:$A$2601,0),0))),0))/IFERROR(SUMPRODUCT((INDEX(_sim_shifted_probs!$C$2:$D$15401,MATCH($C$9&amp;"|"&amp;$C$10&amp;"|0 percent"&amp;"|"&amp;$C$6&amp;"|"&amp;$C$8,_sim_shifted_probs!$A$2:$A$15401,0),0))*(INDEX(_sim_data_wide!$B$2:$C$2601,MATCH($C$9&amp;"|"&amp;$C$10&amp;"|varB_2",_sim_data_wide!$A$2:$A$2601,0),0))),0)*100,1),"0.0")&amp;"%")),IF($C$7="Absolute",IFERROR(INDEX(_sim_data_wide!$B$2:$C$2601,MATCH($C$9&amp;"|"&amp;$C$10&amp;"|varB_2",_sim_data_wide!$A$2:$A$2601,0),MATCH($C$11,_sim_lookup!$AH$2:$AH$3,0)),0),IF($C$7="Absolute Change",IFERROR(INDEX(_sim_data_wide!$B$2:$C$2601,MATCH($C$9&amp;"|"&amp;$C$10&amp;"|varB_2",_sim_data_wide!$A$2:$A$2601,0),MATCH($C$11,_sim_lookup!$AH$2:$AH$3,0)),0)-IFERROR(INDEX(_sim_data_prior!$B$2:$B$105,MATCH($C$9&amp;"|varB_2",_sim_data_prior!$A$2:$A$105,0)),0),TEXT(ROUND((IFERROR(INDEX(_sim_data_wide!$B$2:$C$2601,MATCH($C$9&amp;"|"&amp;$C$10&amp;"|varB_2",_sim_data_wide!$A$2:$A$2601,0),MATCH($C$11,_sim_lookup!$AH$2:$AH$3,0)),0)-IFERROR(INDEX(_sim_data_prior!$B$2:$B$105,MATCH($C$9&amp;"|varB_2",_sim_data_prior!$A$2:$A$105,0)),0))/IFERROR(INDEX(_sim_data_prior!$B$2:$B$105,MATCH($C$9&amp;"|varB_2",_sim_data_prior!$A$2:$A$105,0)),0)*100,1),"0.0")&amp;"%"))),"")</f>
        <v>0.0%</v>
      </c>
      <c r="F25" s="26"/>
    </row>
    <row r="26" spans="1:6" x14ac:dyDescent="0.2">
      <c r="A26" s="26"/>
      <c r="B26" s="43" t="s">
        <v>553</v>
      </c>
      <c r="C26" s="35" t="s">
        <v>521</v>
      </c>
      <c r="D26" s="35" t="s">
        <v>554</v>
      </c>
      <c r="E26" s="51" t="str">
        <f>IFERROR(IF($C$5="Mean",IF($C$7="Absolute",IFERROR(SUMPRODUCT((INDEX(_sim_shifted_probs!$C$2:$D$15401,MATCH($C$9&amp;"|"&amp;$C$10&amp;"|"&amp;$C$11&amp;"|"&amp;$C$6&amp;"|"&amp;$C$8,_sim_shifted_probs!$A$2:$A$15401,0),0))*(INDEX(_sim_data_wide!$B$2:$C$2601,MATCH($C$9&amp;"|"&amp;$C$10&amp;"|varC_3",_sim_data_wide!$A$2:$A$2601,0),0))),0),IF($C$7="Absolute Change",IFERROR(SUMPRODUCT((INDEX(_sim_shifted_probs!$C$2:$D$15401,MATCH($C$9&amp;"|"&amp;$C$10&amp;"|"&amp;$C$11&amp;"|"&amp;$C$6&amp;"|"&amp;$C$8,_sim_shifted_probs!$A$2:$A$15401,0),0))*(INDEX(_sim_data_wide!$B$2:$C$2601,MATCH($C$9&amp;"|"&amp;$C$10&amp;"|varC_3",_sim_data_wide!$A$2:$A$2601,0),0))),0)-IFERROR(SUMPRODUCT((INDEX(_sim_shifted_probs!$C$2:$D$15401,MATCH($C$9&amp;"|"&amp;$C$10&amp;"|0 percent"&amp;"|"&amp;$C$6&amp;"|"&amp;$C$8,_sim_shifted_probs!$A$2:$A$15401,0),0))*(INDEX(_sim_data_wide!$B$2:$C$2601,MATCH($C$9&amp;"|"&amp;$C$10&amp;"|varC_3",_sim_data_wide!$A$2:$A$2601,0),0))),0),TEXT(ROUND((IFERROR(SUMPRODUCT((INDEX(_sim_shifted_probs!$C$2:$D$15401,MATCH($C$9&amp;"|"&amp;$C$10&amp;"|"&amp;$C$11&amp;"|"&amp;$C$6&amp;"|"&amp;$C$8,_sim_shifted_probs!$A$2:$A$15401,0),0))*(INDEX(_sim_data_wide!$B$2:$C$2601,MATCH($C$9&amp;"|"&amp;$C$10&amp;"|varC_3",_sim_data_wide!$A$2:$A$2601,0),0))),0)-IFERROR(SUMPRODUCT((INDEX(_sim_shifted_probs!$C$2:$D$15401,MATCH($C$9&amp;"|"&amp;$C$10&amp;"|0 percent"&amp;"|"&amp;$C$6&amp;"|"&amp;$C$8,_sim_shifted_probs!$A$2:$A$15401,0),0))*(INDEX(_sim_data_wide!$B$2:$C$2601,MATCH($C$9&amp;"|"&amp;$C$10&amp;"|varC_3",_sim_data_wide!$A$2:$A$2601,0),0))),0))/IFERROR(SUMPRODUCT((INDEX(_sim_shifted_probs!$C$2:$D$15401,MATCH($C$9&amp;"|"&amp;$C$10&amp;"|0 percent"&amp;"|"&amp;$C$6&amp;"|"&amp;$C$8,_sim_shifted_probs!$A$2:$A$15401,0),0))*(INDEX(_sim_data_wide!$B$2:$C$2601,MATCH($C$9&amp;"|"&amp;$C$10&amp;"|varC_3",_sim_data_wide!$A$2:$A$2601,0),0))),0)*100,1),"0.0")&amp;"%")),IF($C$7="Absolute",IFERROR(INDEX(_sim_data_wide!$B$2:$C$2601,MATCH($C$9&amp;"|"&amp;$C$10&amp;"|varC_3",_sim_data_wide!$A$2:$A$2601,0),MATCH($C$11,_sim_lookup!$AH$2:$AH$3,0)),0),IF($C$7="Absolute Change",IFERROR(INDEX(_sim_data_wide!$B$2:$C$2601,MATCH($C$9&amp;"|"&amp;$C$10&amp;"|varC_3",_sim_data_wide!$A$2:$A$2601,0),MATCH($C$11,_sim_lookup!$AH$2:$AH$3,0)),0)-IFERROR(INDEX(_sim_data_prior!$B$2:$B$105,MATCH($C$9&amp;"|varC_3",_sim_data_prior!$A$2:$A$105,0)),0),TEXT(ROUND((IFERROR(INDEX(_sim_data_wide!$B$2:$C$2601,MATCH($C$9&amp;"|"&amp;$C$10&amp;"|varC_3",_sim_data_wide!$A$2:$A$2601,0),MATCH($C$11,_sim_lookup!$AH$2:$AH$3,0)),0)-IFERROR(INDEX(_sim_data_prior!$B$2:$B$105,MATCH($C$9&amp;"|varC_3",_sim_data_prior!$A$2:$A$105,0)),0))/IFERROR(INDEX(_sim_data_prior!$B$2:$B$105,MATCH($C$9&amp;"|varC_3",_sim_data_prior!$A$2:$A$105,0)),0)*100,1),"0.0")&amp;"%"))),"")</f>
        <v>0.0%</v>
      </c>
      <c r="F26" s="26"/>
    </row>
    <row r="27" spans="1:6" x14ac:dyDescent="0.2">
      <c r="A27" s="26"/>
      <c r="B27" s="43" t="s">
        <v>557</v>
      </c>
      <c r="C27" s="35" t="s">
        <v>521</v>
      </c>
      <c r="D27" s="35" t="s">
        <v>558</v>
      </c>
      <c r="E27" s="51" t="str">
        <f>IFERROR(IF($C$5="Mean",IF($C$7="Absolute",IFERROR(SUMPRODUCT((INDEX(_sim_shifted_probs!$C$2:$D$15401,MATCH($C$9&amp;"|"&amp;$C$10&amp;"|"&amp;$C$11&amp;"|"&amp;$C$6&amp;"|"&amp;$C$8,_sim_shifted_probs!$A$2:$A$15401,0),0))*(INDEX(_sim_data_wide!$B$2:$C$2601,MATCH($C$9&amp;"|"&amp;$C$10&amp;"|varC_5",_sim_data_wide!$A$2:$A$2601,0),0))),0),IF($C$7="Absolute Change",IFERROR(SUMPRODUCT((INDEX(_sim_shifted_probs!$C$2:$D$15401,MATCH($C$9&amp;"|"&amp;$C$10&amp;"|"&amp;$C$11&amp;"|"&amp;$C$6&amp;"|"&amp;$C$8,_sim_shifted_probs!$A$2:$A$15401,0),0))*(INDEX(_sim_data_wide!$B$2:$C$2601,MATCH($C$9&amp;"|"&amp;$C$10&amp;"|varC_5",_sim_data_wide!$A$2:$A$2601,0),0))),0)-IFERROR(SUMPRODUCT((INDEX(_sim_shifted_probs!$C$2:$D$15401,MATCH($C$9&amp;"|"&amp;$C$10&amp;"|0 percent"&amp;"|"&amp;$C$6&amp;"|"&amp;$C$8,_sim_shifted_probs!$A$2:$A$15401,0),0))*(INDEX(_sim_data_wide!$B$2:$C$2601,MATCH($C$9&amp;"|"&amp;$C$10&amp;"|varC_5",_sim_data_wide!$A$2:$A$2601,0),0))),0),TEXT(ROUND((IFERROR(SUMPRODUCT((INDEX(_sim_shifted_probs!$C$2:$D$15401,MATCH($C$9&amp;"|"&amp;$C$10&amp;"|"&amp;$C$11&amp;"|"&amp;$C$6&amp;"|"&amp;$C$8,_sim_shifted_probs!$A$2:$A$15401,0),0))*(INDEX(_sim_data_wide!$B$2:$C$2601,MATCH($C$9&amp;"|"&amp;$C$10&amp;"|varC_5",_sim_data_wide!$A$2:$A$2601,0),0))),0)-IFERROR(SUMPRODUCT((INDEX(_sim_shifted_probs!$C$2:$D$15401,MATCH($C$9&amp;"|"&amp;$C$10&amp;"|0 percent"&amp;"|"&amp;$C$6&amp;"|"&amp;$C$8,_sim_shifted_probs!$A$2:$A$15401,0),0))*(INDEX(_sim_data_wide!$B$2:$C$2601,MATCH($C$9&amp;"|"&amp;$C$10&amp;"|varC_5",_sim_data_wide!$A$2:$A$2601,0),0))),0))/IFERROR(SUMPRODUCT((INDEX(_sim_shifted_probs!$C$2:$D$15401,MATCH($C$9&amp;"|"&amp;$C$10&amp;"|0 percent"&amp;"|"&amp;$C$6&amp;"|"&amp;$C$8,_sim_shifted_probs!$A$2:$A$15401,0),0))*(INDEX(_sim_data_wide!$B$2:$C$2601,MATCH($C$9&amp;"|"&amp;$C$10&amp;"|varC_5",_sim_data_wide!$A$2:$A$2601,0),0))),0)*100,1),"0.0")&amp;"%")),IF($C$7="Absolute",IFERROR(INDEX(_sim_data_wide!$B$2:$C$2601,MATCH($C$9&amp;"|"&amp;$C$10&amp;"|varC_5",_sim_data_wide!$A$2:$A$2601,0),MATCH($C$11,_sim_lookup!$AH$2:$AH$3,0)),0),IF($C$7="Absolute Change",IFERROR(INDEX(_sim_data_wide!$B$2:$C$2601,MATCH($C$9&amp;"|"&amp;$C$10&amp;"|varC_5",_sim_data_wide!$A$2:$A$2601,0),MATCH($C$11,_sim_lookup!$AH$2:$AH$3,0)),0)-IFERROR(INDEX(_sim_data_prior!$B$2:$B$105,MATCH($C$9&amp;"|varC_5",_sim_data_prior!$A$2:$A$105,0)),0),TEXT(ROUND((IFERROR(INDEX(_sim_data_wide!$B$2:$C$2601,MATCH($C$9&amp;"|"&amp;$C$10&amp;"|varC_5",_sim_data_wide!$A$2:$A$2601,0),MATCH($C$11,_sim_lookup!$AH$2:$AH$3,0)),0)-IFERROR(INDEX(_sim_data_prior!$B$2:$B$105,MATCH($C$9&amp;"|varC_5",_sim_data_prior!$A$2:$A$105,0)),0))/IFERROR(INDEX(_sim_data_prior!$B$2:$B$105,MATCH($C$9&amp;"|varC_5",_sim_data_prior!$A$2:$A$105,0)),0)*100,1),"0.0")&amp;"%"))),"")</f>
        <v>0.0%</v>
      </c>
      <c r="F27" s="26"/>
    </row>
    <row r="28" spans="1:6" x14ac:dyDescent="0.2">
      <c r="A28" s="26"/>
      <c r="B28" s="43" t="s">
        <v>559</v>
      </c>
      <c r="C28" s="35" t="s">
        <v>521</v>
      </c>
      <c r="D28" s="35" t="s">
        <v>560</v>
      </c>
      <c r="E28" s="51" t="str">
        <f>IFERROR(IF($C$5="Mean",IF($C$7="Absolute",IFERROR(SUMPRODUCT((INDEX(_sim_shifted_probs!$C$2:$D$15401,MATCH($C$9&amp;"|"&amp;$C$10&amp;"|"&amp;$C$11&amp;"|"&amp;$C$6&amp;"|"&amp;$C$8,_sim_shifted_probs!$A$2:$A$15401,0),0))*(INDEX(_sim_data_wide!$B$2:$C$2601,MATCH($C$9&amp;"|"&amp;$C$10&amp;"|varC_6",_sim_data_wide!$A$2:$A$2601,0),0))),0),IF($C$7="Absolute Change",IFERROR(SUMPRODUCT((INDEX(_sim_shifted_probs!$C$2:$D$15401,MATCH($C$9&amp;"|"&amp;$C$10&amp;"|"&amp;$C$11&amp;"|"&amp;$C$6&amp;"|"&amp;$C$8,_sim_shifted_probs!$A$2:$A$15401,0),0))*(INDEX(_sim_data_wide!$B$2:$C$2601,MATCH($C$9&amp;"|"&amp;$C$10&amp;"|varC_6",_sim_data_wide!$A$2:$A$2601,0),0))),0)-IFERROR(SUMPRODUCT((INDEX(_sim_shifted_probs!$C$2:$D$15401,MATCH($C$9&amp;"|"&amp;$C$10&amp;"|0 percent"&amp;"|"&amp;$C$6&amp;"|"&amp;$C$8,_sim_shifted_probs!$A$2:$A$15401,0),0))*(INDEX(_sim_data_wide!$B$2:$C$2601,MATCH($C$9&amp;"|"&amp;$C$10&amp;"|varC_6",_sim_data_wide!$A$2:$A$2601,0),0))),0),TEXT(ROUND((IFERROR(SUMPRODUCT((INDEX(_sim_shifted_probs!$C$2:$D$15401,MATCH($C$9&amp;"|"&amp;$C$10&amp;"|"&amp;$C$11&amp;"|"&amp;$C$6&amp;"|"&amp;$C$8,_sim_shifted_probs!$A$2:$A$15401,0),0))*(INDEX(_sim_data_wide!$B$2:$C$2601,MATCH($C$9&amp;"|"&amp;$C$10&amp;"|varC_6",_sim_data_wide!$A$2:$A$2601,0),0))),0)-IFERROR(SUMPRODUCT((INDEX(_sim_shifted_probs!$C$2:$D$15401,MATCH($C$9&amp;"|"&amp;$C$10&amp;"|0 percent"&amp;"|"&amp;$C$6&amp;"|"&amp;$C$8,_sim_shifted_probs!$A$2:$A$15401,0),0))*(INDEX(_sim_data_wide!$B$2:$C$2601,MATCH($C$9&amp;"|"&amp;$C$10&amp;"|varC_6",_sim_data_wide!$A$2:$A$2601,0),0))),0))/IFERROR(SUMPRODUCT((INDEX(_sim_shifted_probs!$C$2:$D$15401,MATCH($C$9&amp;"|"&amp;$C$10&amp;"|0 percent"&amp;"|"&amp;$C$6&amp;"|"&amp;$C$8,_sim_shifted_probs!$A$2:$A$15401,0),0))*(INDEX(_sim_data_wide!$B$2:$C$2601,MATCH($C$9&amp;"|"&amp;$C$10&amp;"|varC_6",_sim_data_wide!$A$2:$A$2601,0),0))),0)*100,1),"0.0")&amp;"%")),IF($C$7="Absolute",IFERROR(INDEX(_sim_data_wide!$B$2:$C$2601,MATCH($C$9&amp;"|"&amp;$C$10&amp;"|varC_6",_sim_data_wide!$A$2:$A$2601,0),MATCH($C$11,_sim_lookup!$AH$2:$AH$3,0)),0),IF($C$7="Absolute Change",IFERROR(INDEX(_sim_data_wide!$B$2:$C$2601,MATCH($C$9&amp;"|"&amp;$C$10&amp;"|varC_6",_sim_data_wide!$A$2:$A$2601,0),MATCH($C$11,_sim_lookup!$AH$2:$AH$3,0)),0)-IFERROR(INDEX(_sim_data_prior!$B$2:$B$105,MATCH($C$9&amp;"|varC_6",_sim_data_prior!$A$2:$A$105,0)),0),TEXT(ROUND((IFERROR(INDEX(_sim_data_wide!$B$2:$C$2601,MATCH($C$9&amp;"|"&amp;$C$10&amp;"|varC_6",_sim_data_wide!$A$2:$A$2601,0),MATCH($C$11,_sim_lookup!$AH$2:$AH$3,0)),0)-IFERROR(INDEX(_sim_data_prior!$B$2:$B$105,MATCH($C$9&amp;"|varC_6",_sim_data_prior!$A$2:$A$105,0)),0))/IFERROR(INDEX(_sim_data_prior!$B$2:$B$105,MATCH($C$9&amp;"|varC_6",_sim_data_prior!$A$2:$A$105,0)),0)*100,1),"0.0")&amp;"%"))),"")</f>
        <v>0.0%</v>
      </c>
      <c r="F28" s="26"/>
    </row>
    <row r="29" spans="1:6" x14ac:dyDescent="0.2">
      <c r="A29" s="26"/>
      <c r="B29" s="44" t="s">
        <v>532</v>
      </c>
      <c r="C29" s="36" t="s">
        <v>533</v>
      </c>
      <c r="D29" s="36" t="s">
        <v>534</v>
      </c>
      <c r="E29" s="52" t="str">
        <f>IFERROR(IF($C$5="Mean",IF($C$7="Absolute",IFERROR(SUMPRODUCT((INDEX(_sim_shifted_probs!$C$2:$D$15401,MATCH($C$9&amp;"|"&amp;$C$10&amp;"|"&amp;$C$11&amp;"|"&amp;$C$6&amp;"|"&amp;$C$8,_sim_shifted_probs!$A$2:$A$15401,0),0))*(INDEX(_sim_data_wide!$B$2:$C$2601,MATCH($C$9&amp;"|"&amp;$C$10&amp;"|varA_11",_sim_data_wide!$A$2:$A$2601,0),0))),0),IF($C$7="Absolute Change",IFERROR(SUMPRODUCT((INDEX(_sim_shifted_probs!$C$2:$D$15401,MATCH($C$9&amp;"|"&amp;$C$10&amp;"|"&amp;$C$11&amp;"|"&amp;$C$6&amp;"|"&amp;$C$8,_sim_shifted_probs!$A$2:$A$15401,0),0))*(INDEX(_sim_data_wide!$B$2:$C$2601,MATCH($C$9&amp;"|"&amp;$C$10&amp;"|varA_11",_sim_data_wide!$A$2:$A$2601,0),0))),0)-IFERROR(SUMPRODUCT((INDEX(_sim_shifted_probs!$C$2:$D$15401,MATCH($C$9&amp;"|"&amp;$C$10&amp;"|0 percent"&amp;"|"&amp;$C$6&amp;"|"&amp;$C$8,_sim_shifted_probs!$A$2:$A$15401,0),0))*(INDEX(_sim_data_wide!$B$2:$C$2601,MATCH($C$9&amp;"|"&amp;$C$10&amp;"|varA_11",_sim_data_wide!$A$2:$A$2601,0),0))),0),TEXT(ROUND((IFERROR(SUMPRODUCT((INDEX(_sim_shifted_probs!$C$2:$D$15401,MATCH($C$9&amp;"|"&amp;$C$10&amp;"|"&amp;$C$11&amp;"|"&amp;$C$6&amp;"|"&amp;$C$8,_sim_shifted_probs!$A$2:$A$15401,0),0))*(INDEX(_sim_data_wide!$B$2:$C$2601,MATCH($C$9&amp;"|"&amp;$C$10&amp;"|varA_11",_sim_data_wide!$A$2:$A$2601,0),0))),0)-IFERROR(SUMPRODUCT((INDEX(_sim_shifted_probs!$C$2:$D$15401,MATCH($C$9&amp;"|"&amp;$C$10&amp;"|0 percent"&amp;"|"&amp;$C$6&amp;"|"&amp;$C$8,_sim_shifted_probs!$A$2:$A$15401,0),0))*(INDEX(_sim_data_wide!$B$2:$C$2601,MATCH($C$9&amp;"|"&amp;$C$10&amp;"|varA_11",_sim_data_wide!$A$2:$A$2601,0),0))),0))/IFERROR(SUMPRODUCT((INDEX(_sim_shifted_probs!$C$2:$D$15401,MATCH($C$9&amp;"|"&amp;$C$10&amp;"|0 percent"&amp;"|"&amp;$C$6&amp;"|"&amp;$C$8,_sim_shifted_probs!$A$2:$A$15401,0),0))*(INDEX(_sim_data_wide!$B$2:$C$2601,MATCH($C$9&amp;"|"&amp;$C$10&amp;"|varA_11",_sim_data_wide!$A$2:$A$2601,0),0))),0)*100,1),"0.0")&amp;"%")),IF($C$7="Absolute",IFERROR(INDEX(_sim_data_wide!$B$2:$C$2601,MATCH($C$9&amp;"|"&amp;$C$10&amp;"|varA_11",_sim_data_wide!$A$2:$A$2601,0),MATCH($C$11,_sim_lookup!$AH$2:$AH$3,0)),0),IF($C$7="Absolute Change",IFERROR(INDEX(_sim_data_wide!$B$2:$C$2601,MATCH($C$9&amp;"|"&amp;$C$10&amp;"|varA_11",_sim_data_wide!$A$2:$A$2601,0),MATCH($C$11,_sim_lookup!$AH$2:$AH$3,0)),0)-IFERROR(INDEX(_sim_data_prior!$B$2:$B$105,MATCH($C$9&amp;"|varA_11",_sim_data_prior!$A$2:$A$105,0)),0),TEXT(ROUND((IFERROR(INDEX(_sim_data_wide!$B$2:$C$2601,MATCH($C$9&amp;"|"&amp;$C$10&amp;"|varA_11",_sim_data_wide!$A$2:$A$2601,0),MATCH($C$11,_sim_lookup!$AH$2:$AH$3,0)),0)-IFERROR(INDEX(_sim_data_prior!$B$2:$B$105,MATCH($C$9&amp;"|varA_11",_sim_data_prior!$A$2:$A$105,0)),0))/IFERROR(INDEX(_sim_data_prior!$B$2:$B$105,MATCH($C$9&amp;"|varA_11",_sim_data_prior!$A$2:$A$105,0)),0)*100,1),"0.0")&amp;"%"))),"")</f>
        <v>0.0%</v>
      </c>
      <c r="F29" s="26"/>
    </row>
    <row r="30" spans="1:6" x14ac:dyDescent="0.2">
      <c r="A30" s="26"/>
      <c r="B30" s="44" t="s">
        <v>535</v>
      </c>
      <c r="C30" s="36" t="s">
        <v>533</v>
      </c>
      <c r="D30" s="36" t="s">
        <v>537</v>
      </c>
      <c r="E30" s="52" t="str">
        <f>IFERROR(IF($C$5="Mean",IF($C$7="Absolute",IFERROR(SUMPRODUCT((INDEX(_sim_shifted_probs!$C$2:$D$15401,MATCH($C$9&amp;"|"&amp;$C$10&amp;"|"&amp;$C$11&amp;"|"&amp;$C$6&amp;"|"&amp;$C$8,_sim_shifted_probs!$A$2:$A$15401,0),0))*(INDEX(_sim_data_wide!$B$2:$C$2601,MATCH($C$9&amp;"|"&amp;$C$10&amp;"|varB_1",_sim_data_wide!$A$2:$A$2601,0),0))),0),IF($C$7="Absolute Change",IFERROR(SUMPRODUCT((INDEX(_sim_shifted_probs!$C$2:$D$15401,MATCH($C$9&amp;"|"&amp;$C$10&amp;"|"&amp;$C$11&amp;"|"&amp;$C$6&amp;"|"&amp;$C$8,_sim_shifted_probs!$A$2:$A$15401,0),0))*(INDEX(_sim_data_wide!$B$2:$C$2601,MATCH($C$9&amp;"|"&amp;$C$10&amp;"|varB_1",_sim_data_wide!$A$2:$A$2601,0),0))),0)-IFERROR(SUMPRODUCT((INDEX(_sim_shifted_probs!$C$2:$D$15401,MATCH($C$9&amp;"|"&amp;$C$10&amp;"|0 percent"&amp;"|"&amp;$C$6&amp;"|"&amp;$C$8,_sim_shifted_probs!$A$2:$A$15401,0),0))*(INDEX(_sim_data_wide!$B$2:$C$2601,MATCH($C$9&amp;"|"&amp;$C$10&amp;"|varB_1",_sim_data_wide!$A$2:$A$2601,0),0))),0),TEXT(ROUND((IFERROR(SUMPRODUCT((INDEX(_sim_shifted_probs!$C$2:$D$15401,MATCH($C$9&amp;"|"&amp;$C$10&amp;"|"&amp;$C$11&amp;"|"&amp;$C$6&amp;"|"&amp;$C$8,_sim_shifted_probs!$A$2:$A$15401,0),0))*(INDEX(_sim_data_wide!$B$2:$C$2601,MATCH($C$9&amp;"|"&amp;$C$10&amp;"|varB_1",_sim_data_wide!$A$2:$A$2601,0),0))),0)-IFERROR(SUMPRODUCT((INDEX(_sim_shifted_probs!$C$2:$D$15401,MATCH($C$9&amp;"|"&amp;$C$10&amp;"|0 percent"&amp;"|"&amp;$C$6&amp;"|"&amp;$C$8,_sim_shifted_probs!$A$2:$A$15401,0),0))*(INDEX(_sim_data_wide!$B$2:$C$2601,MATCH($C$9&amp;"|"&amp;$C$10&amp;"|varB_1",_sim_data_wide!$A$2:$A$2601,0),0))),0))/IFERROR(SUMPRODUCT((INDEX(_sim_shifted_probs!$C$2:$D$15401,MATCH($C$9&amp;"|"&amp;$C$10&amp;"|0 percent"&amp;"|"&amp;$C$6&amp;"|"&amp;$C$8,_sim_shifted_probs!$A$2:$A$15401,0),0))*(INDEX(_sim_data_wide!$B$2:$C$2601,MATCH($C$9&amp;"|"&amp;$C$10&amp;"|varB_1",_sim_data_wide!$A$2:$A$2601,0),0))),0)*100,1),"0.0")&amp;"%")),IF($C$7="Absolute",IFERROR(INDEX(_sim_data_wide!$B$2:$C$2601,MATCH($C$9&amp;"|"&amp;$C$10&amp;"|varB_1",_sim_data_wide!$A$2:$A$2601,0),MATCH($C$11,_sim_lookup!$AH$2:$AH$3,0)),0),IF($C$7="Absolute Change",IFERROR(INDEX(_sim_data_wide!$B$2:$C$2601,MATCH($C$9&amp;"|"&amp;$C$10&amp;"|varB_1",_sim_data_wide!$A$2:$A$2601,0),MATCH($C$11,_sim_lookup!$AH$2:$AH$3,0)),0)-IFERROR(INDEX(_sim_data_prior!$B$2:$B$105,MATCH($C$9&amp;"|varB_1",_sim_data_prior!$A$2:$A$105,0)),0),TEXT(ROUND((IFERROR(INDEX(_sim_data_wide!$B$2:$C$2601,MATCH($C$9&amp;"|"&amp;$C$10&amp;"|varB_1",_sim_data_wide!$A$2:$A$2601,0),MATCH($C$11,_sim_lookup!$AH$2:$AH$3,0)),0)-IFERROR(INDEX(_sim_data_prior!$B$2:$B$105,MATCH($C$9&amp;"|varB_1",_sim_data_prior!$A$2:$A$105,0)),0))/IFERROR(INDEX(_sim_data_prior!$B$2:$B$105,MATCH($C$9&amp;"|varB_1",_sim_data_prior!$A$2:$A$105,0)),0)*100,1),"0.0")&amp;"%"))),"")</f>
        <v>0.0%</v>
      </c>
      <c r="F30" s="26"/>
    </row>
    <row r="31" spans="1:6" x14ac:dyDescent="0.2">
      <c r="A31" s="26"/>
      <c r="B31" s="44" t="s">
        <v>544</v>
      </c>
      <c r="C31" s="36" t="s">
        <v>533</v>
      </c>
      <c r="D31" s="36" t="s">
        <v>545</v>
      </c>
      <c r="E31" s="52" t="str">
        <f>IFERROR(IF($C$5="Mean",IF($C$7="Absolute",IFERROR(SUMPRODUCT((INDEX(_sim_shifted_probs!$C$2:$D$15401,MATCH($C$9&amp;"|"&amp;$C$10&amp;"|"&amp;$C$11&amp;"|"&amp;$C$6&amp;"|"&amp;$C$8,_sim_shifted_probs!$A$2:$A$15401,0),0))*(INDEX(_sim_data_wide!$B$2:$C$2601,MATCH($C$9&amp;"|"&amp;$C$10&amp;"|varB_5",_sim_data_wide!$A$2:$A$2601,0),0))),0),IF($C$7="Absolute Change",IFERROR(SUMPRODUCT((INDEX(_sim_shifted_probs!$C$2:$D$15401,MATCH($C$9&amp;"|"&amp;$C$10&amp;"|"&amp;$C$11&amp;"|"&amp;$C$6&amp;"|"&amp;$C$8,_sim_shifted_probs!$A$2:$A$15401,0),0))*(INDEX(_sim_data_wide!$B$2:$C$2601,MATCH($C$9&amp;"|"&amp;$C$10&amp;"|varB_5",_sim_data_wide!$A$2:$A$2601,0),0))),0)-IFERROR(SUMPRODUCT((INDEX(_sim_shifted_probs!$C$2:$D$15401,MATCH($C$9&amp;"|"&amp;$C$10&amp;"|0 percent"&amp;"|"&amp;$C$6&amp;"|"&amp;$C$8,_sim_shifted_probs!$A$2:$A$15401,0),0))*(INDEX(_sim_data_wide!$B$2:$C$2601,MATCH($C$9&amp;"|"&amp;$C$10&amp;"|varB_5",_sim_data_wide!$A$2:$A$2601,0),0))),0),TEXT(ROUND((IFERROR(SUMPRODUCT((INDEX(_sim_shifted_probs!$C$2:$D$15401,MATCH($C$9&amp;"|"&amp;$C$10&amp;"|"&amp;$C$11&amp;"|"&amp;$C$6&amp;"|"&amp;$C$8,_sim_shifted_probs!$A$2:$A$15401,0),0))*(INDEX(_sim_data_wide!$B$2:$C$2601,MATCH($C$9&amp;"|"&amp;$C$10&amp;"|varB_5",_sim_data_wide!$A$2:$A$2601,0),0))),0)-IFERROR(SUMPRODUCT((INDEX(_sim_shifted_probs!$C$2:$D$15401,MATCH($C$9&amp;"|"&amp;$C$10&amp;"|0 percent"&amp;"|"&amp;$C$6&amp;"|"&amp;$C$8,_sim_shifted_probs!$A$2:$A$15401,0),0))*(INDEX(_sim_data_wide!$B$2:$C$2601,MATCH($C$9&amp;"|"&amp;$C$10&amp;"|varB_5",_sim_data_wide!$A$2:$A$2601,0),0))),0))/IFERROR(SUMPRODUCT((INDEX(_sim_shifted_probs!$C$2:$D$15401,MATCH($C$9&amp;"|"&amp;$C$10&amp;"|0 percent"&amp;"|"&amp;$C$6&amp;"|"&amp;$C$8,_sim_shifted_probs!$A$2:$A$15401,0),0))*(INDEX(_sim_data_wide!$B$2:$C$2601,MATCH($C$9&amp;"|"&amp;$C$10&amp;"|varB_5",_sim_data_wide!$A$2:$A$2601,0),0))),0)*100,1),"0.0")&amp;"%")),IF($C$7="Absolute",IFERROR(INDEX(_sim_data_wide!$B$2:$C$2601,MATCH($C$9&amp;"|"&amp;$C$10&amp;"|varB_5",_sim_data_wide!$A$2:$A$2601,0),MATCH($C$11,_sim_lookup!$AH$2:$AH$3,0)),0),IF($C$7="Absolute Change",IFERROR(INDEX(_sim_data_wide!$B$2:$C$2601,MATCH($C$9&amp;"|"&amp;$C$10&amp;"|varB_5",_sim_data_wide!$A$2:$A$2601,0),MATCH($C$11,_sim_lookup!$AH$2:$AH$3,0)),0)-IFERROR(INDEX(_sim_data_prior!$B$2:$B$105,MATCH($C$9&amp;"|varB_5",_sim_data_prior!$A$2:$A$105,0)),0),TEXT(ROUND((IFERROR(INDEX(_sim_data_wide!$B$2:$C$2601,MATCH($C$9&amp;"|"&amp;$C$10&amp;"|varB_5",_sim_data_wide!$A$2:$A$2601,0),MATCH($C$11,_sim_lookup!$AH$2:$AH$3,0)),0)-IFERROR(INDEX(_sim_data_prior!$B$2:$B$105,MATCH($C$9&amp;"|varB_5",_sim_data_prior!$A$2:$A$105,0)),0))/IFERROR(INDEX(_sim_data_prior!$B$2:$B$105,MATCH($C$9&amp;"|varB_5",_sim_data_prior!$A$2:$A$105,0)),0)*100,1),"0.0")&amp;"%"))),"")</f>
        <v>0.0%</v>
      </c>
      <c r="F31" s="26"/>
    </row>
    <row r="32" spans="1:6" x14ac:dyDescent="0.2">
      <c r="A32" s="26"/>
      <c r="B32" s="44" t="s">
        <v>546</v>
      </c>
      <c r="C32" s="36" t="s">
        <v>533</v>
      </c>
      <c r="D32" s="36" t="s">
        <v>547</v>
      </c>
      <c r="E32" s="52" t="str">
        <f>IFERROR(IF($C$5="Mean",IF($C$7="Absolute",IFERROR(SUMPRODUCT((INDEX(_sim_shifted_probs!$C$2:$D$15401,MATCH($C$9&amp;"|"&amp;$C$10&amp;"|"&amp;$C$11&amp;"|"&amp;$C$6&amp;"|"&amp;$C$8,_sim_shifted_probs!$A$2:$A$15401,0),0))*(INDEX(_sim_data_wide!$B$2:$C$2601,MATCH($C$9&amp;"|"&amp;$C$10&amp;"|varB_6",_sim_data_wide!$A$2:$A$2601,0),0))),0),IF($C$7="Absolute Change",IFERROR(SUMPRODUCT((INDEX(_sim_shifted_probs!$C$2:$D$15401,MATCH($C$9&amp;"|"&amp;$C$10&amp;"|"&amp;$C$11&amp;"|"&amp;$C$6&amp;"|"&amp;$C$8,_sim_shifted_probs!$A$2:$A$15401,0),0))*(INDEX(_sim_data_wide!$B$2:$C$2601,MATCH($C$9&amp;"|"&amp;$C$10&amp;"|varB_6",_sim_data_wide!$A$2:$A$2601,0),0))),0)-IFERROR(SUMPRODUCT((INDEX(_sim_shifted_probs!$C$2:$D$15401,MATCH($C$9&amp;"|"&amp;$C$10&amp;"|0 percent"&amp;"|"&amp;$C$6&amp;"|"&amp;$C$8,_sim_shifted_probs!$A$2:$A$15401,0),0))*(INDEX(_sim_data_wide!$B$2:$C$2601,MATCH($C$9&amp;"|"&amp;$C$10&amp;"|varB_6",_sim_data_wide!$A$2:$A$2601,0),0))),0),TEXT(ROUND((IFERROR(SUMPRODUCT((INDEX(_sim_shifted_probs!$C$2:$D$15401,MATCH($C$9&amp;"|"&amp;$C$10&amp;"|"&amp;$C$11&amp;"|"&amp;$C$6&amp;"|"&amp;$C$8,_sim_shifted_probs!$A$2:$A$15401,0),0))*(INDEX(_sim_data_wide!$B$2:$C$2601,MATCH($C$9&amp;"|"&amp;$C$10&amp;"|varB_6",_sim_data_wide!$A$2:$A$2601,0),0))),0)-IFERROR(SUMPRODUCT((INDEX(_sim_shifted_probs!$C$2:$D$15401,MATCH($C$9&amp;"|"&amp;$C$10&amp;"|0 percent"&amp;"|"&amp;$C$6&amp;"|"&amp;$C$8,_sim_shifted_probs!$A$2:$A$15401,0),0))*(INDEX(_sim_data_wide!$B$2:$C$2601,MATCH($C$9&amp;"|"&amp;$C$10&amp;"|varB_6",_sim_data_wide!$A$2:$A$2601,0),0))),0))/IFERROR(SUMPRODUCT((INDEX(_sim_shifted_probs!$C$2:$D$15401,MATCH($C$9&amp;"|"&amp;$C$10&amp;"|0 percent"&amp;"|"&amp;$C$6&amp;"|"&amp;$C$8,_sim_shifted_probs!$A$2:$A$15401,0),0))*(INDEX(_sim_data_wide!$B$2:$C$2601,MATCH($C$9&amp;"|"&amp;$C$10&amp;"|varB_6",_sim_data_wide!$A$2:$A$2601,0),0))),0)*100,1),"0.0")&amp;"%")),IF($C$7="Absolute",IFERROR(INDEX(_sim_data_wide!$B$2:$C$2601,MATCH($C$9&amp;"|"&amp;$C$10&amp;"|varB_6",_sim_data_wide!$A$2:$A$2601,0),MATCH($C$11,_sim_lookup!$AH$2:$AH$3,0)),0),IF($C$7="Absolute Change",IFERROR(INDEX(_sim_data_wide!$B$2:$C$2601,MATCH($C$9&amp;"|"&amp;$C$10&amp;"|varB_6",_sim_data_wide!$A$2:$A$2601,0),MATCH($C$11,_sim_lookup!$AH$2:$AH$3,0)),0)-IFERROR(INDEX(_sim_data_prior!$B$2:$B$105,MATCH($C$9&amp;"|varB_6",_sim_data_prior!$A$2:$A$105,0)),0),TEXT(ROUND((IFERROR(INDEX(_sim_data_wide!$B$2:$C$2601,MATCH($C$9&amp;"|"&amp;$C$10&amp;"|varB_6",_sim_data_wide!$A$2:$A$2601,0),MATCH($C$11,_sim_lookup!$AH$2:$AH$3,0)),0)-IFERROR(INDEX(_sim_data_prior!$B$2:$B$105,MATCH($C$9&amp;"|varB_6",_sim_data_prior!$A$2:$A$105,0)),0))/IFERROR(INDEX(_sim_data_prior!$B$2:$B$105,MATCH($C$9&amp;"|varB_6",_sim_data_prior!$A$2:$A$105,0)),0)*100,1),"0.0")&amp;"%"))),"")</f>
        <v>0.0%</v>
      </c>
      <c r="F32" s="26"/>
    </row>
    <row r="33" spans="1:6" x14ac:dyDescent="0.2">
      <c r="A33" s="26"/>
      <c r="B33" s="44" t="s">
        <v>565</v>
      </c>
      <c r="C33" s="36" t="s">
        <v>533</v>
      </c>
      <c r="D33" s="36" t="s">
        <v>566</v>
      </c>
      <c r="E33" s="52" t="str">
        <f>IFERROR(IF($C$5="Mean",IF($C$7="Absolute",IFERROR(SUMPRODUCT((INDEX(_sim_shifted_probs!$C$2:$D$15401,MATCH($C$9&amp;"|"&amp;$C$10&amp;"|"&amp;$C$11&amp;"|"&amp;$C$6&amp;"|"&amp;$C$8,_sim_shifted_probs!$A$2:$A$15401,0),0))*(INDEX(_sim_data_wide!$B$2:$C$2601,MATCH($C$9&amp;"|"&amp;$C$10&amp;"|varC_9",_sim_data_wide!$A$2:$A$2601,0),0))),0),IF($C$7="Absolute Change",IFERROR(SUMPRODUCT((INDEX(_sim_shifted_probs!$C$2:$D$15401,MATCH($C$9&amp;"|"&amp;$C$10&amp;"|"&amp;$C$11&amp;"|"&amp;$C$6&amp;"|"&amp;$C$8,_sim_shifted_probs!$A$2:$A$15401,0),0))*(INDEX(_sim_data_wide!$B$2:$C$2601,MATCH($C$9&amp;"|"&amp;$C$10&amp;"|varC_9",_sim_data_wide!$A$2:$A$2601,0),0))),0)-IFERROR(SUMPRODUCT((INDEX(_sim_shifted_probs!$C$2:$D$15401,MATCH($C$9&amp;"|"&amp;$C$10&amp;"|0 percent"&amp;"|"&amp;$C$6&amp;"|"&amp;$C$8,_sim_shifted_probs!$A$2:$A$15401,0),0))*(INDEX(_sim_data_wide!$B$2:$C$2601,MATCH($C$9&amp;"|"&amp;$C$10&amp;"|varC_9",_sim_data_wide!$A$2:$A$2601,0),0))),0),TEXT(ROUND((IFERROR(SUMPRODUCT((INDEX(_sim_shifted_probs!$C$2:$D$15401,MATCH($C$9&amp;"|"&amp;$C$10&amp;"|"&amp;$C$11&amp;"|"&amp;$C$6&amp;"|"&amp;$C$8,_sim_shifted_probs!$A$2:$A$15401,0),0))*(INDEX(_sim_data_wide!$B$2:$C$2601,MATCH($C$9&amp;"|"&amp;$C$10&amp;"|varC_9",_sim_data_wide!$A$2:$A$2601,0),0))),0)-IFERROR(SUMPRODUCT((INDEX(_sim_shifted_probs!$C$2:$D$15401,MATCH($C$9&amp;"|"&amp;$C$10&amp;"|0 percent"&amp;"|"&amp;$C$6&amp;"|"&amp;$C$8,_sim_shifted_probs!$A$2:$A$15401,0),0))*(INDEX(_sim_data_wide!$B$2:$C$2601,MATCH($C$9&amp;"|"&amp;$C$10&amp;"|varC_9",_sim_data_wide!$A$2:$A$2601,0),0))),0))/IFERROR(SUMPRODUCT((INDEX(_sim_shifted_probs!$C$2:$D$15401,MATCH($C$9&amp;"|"&amp;$C$10&amp;"|0 percent"&amp;"|"&amp;$C$6&amp;"|"&amp;$C$8,_sim_shifted_probs!$A$2:$A$15401,0),0))*(INDEX(_sim_data_wide!$B$2:$C$2601,MATCH($C$9&amp;"|"&amp;$C$10&amp;"|varC_9",_sim_data_wide!$A$2:$A$2601,0),0))),0)*100,1),"0.0")&amp;"%")),IF($C$7="Absolute",IFERROR(INDEX(_sim_data_wide!$B$2:$C$2601,MATCH($C$9&amp;"|"&amp;$C$10&amp;"|varC_9",_sim_data_wide!$A$2:$A$2601,0),MATCH($C$11,_sim_lookup!$AH$2:$AH$3,0)),0),IF($C$7="Absolute Change",IFERROR(INDEX(_sim_data_wide!$B$2:$C$2601,MATCH($C$9&amp;"|"&amp;$C$10&amp;"|varC_9",_sim_data_wide!$A$2:$A$2601,0),MATCH($C$11,_sim_lookup!$AH$2:$AH$3,0)),0)-IFERROR(INDEX(_sim_data_prior!$B$2:$B$105,MATCH($C$9&amp;"|varC_9",_sim_data_prior!$A$2:$A$105,0)),0),TEXT(ROUND((IFERROR(INDEX(_sim_data_wide!$B$2:$C$2601,MATCH($C$9&amp;"|"&amp;$C$10&amp;"|varC_9",_sim_data_wide!$A$2:$A$2601,0),MATCH($C$11,_sim_lookup!$AH$2:$AH$3,0)),0)-IFERROR(INDEX(_sim_data_prior!$B$2:$B$105,MATCH($C$9&amp;"|varC_9",_sim_data_prior!$A$2:$A$105,0)),0))/IFERROR(INDEX(_sim_data_prior!$B$2:$B$105,MATCH($C$9&amp;"|varC_9",_sim_data_prior!$A$2:$A$105,0)),0)*100,1),"0.0")&amp;"%"))),"")</f>
        <v>0.0%</v>
      </c>
      <c r="F33" s="26"/>
    </row>
    <row r="34" spans="1:6" x14ac:dyDescent="0.2">
      <c r="A34" s="26"/>
      <c r="B34" s="45" t="s">
        <v>515</v>
      </c>
      <c r="C34" s="37" t="s">
        <v>516</v>
      </c>
      <c r="D34" s="37" t="s">
        <v>517</v>
      </c>
      <c r="E34" s="53" t="str">
        <f>IFERROR(IF($C$5="Mean",IF($C$7="Absolute",IFERROR(SUMPRODUCT((INDEX(_sim_shifted_probs!$C$2:$D$15401,MATCH($C$9&amp;"|"&amp;$C$10&amp;"|"&amp;$C$11&amp;"|"&amp;$C$6&amp;"|"&amp;$C$8,_sim_shifted_probs!$A$2:$A$15401,0),0))*(INDEX(_sim_data_wide!$B$2:$C$2601,MATCH($C$9&amp;"|"&amp;$C$10&amp;"|varA_3",_sim_data_wide!$A$2:$A$2601,0),0))),0),IF($C$7="Absolute Change",IFERROR(SUMPRODUCT((INDEX(_sim_shifted_probs!$C$2:$D$15401,MATCH($C$9&amp;"|"&amp;$C$10&amp;"|"&amp;$C$11&amp;"|"&amp;$C$6&amp;"|"&amp;$C$8,_sim_shifted_probs!$A$2:$A$15401,0),0))*(INDEX(_sim_data_wide!$B$2:$C$2601,MATCH($C$9&amp;"|"&amp;$C$10&amp;"|varA_3",_sim_data_wide!$A$2:$A$2601,0),0))),0)-IFERROR(SUMPRODUCT((INDEX(_sim_shifted_probs!$C$2:$D$15401,MATCH($C$9&amp;"|"&amp;$C$10&amp;"|0 percent"&amp;"|"&amp;$C$6&amp;"|"&amp;$C$8,_sim_shifted_probs!$A$2:$A$15401,0),0))*(INDEX(_sim_data_wide!$B$2:$C$2601,MATCH($C$9&amp;"|"&amp;$C$10&amp;"|varA_3",_sim_data_wide!$A$2:$A$2601,0),0))),0),TEXT(ROUND((IFERROR(SUMPRODUCT((INDEX(_sim_shifted_probs!$C$2:$D$15401,MATCH($C$9&amp;"|"&amp;$C$10&amp;"|"&amp;$C$11&amp;"|"&amp;$C$6&amp;"|"&amp;$C$8,_sim_shifted_probs!$A$2:$A$15401,0),0))*(INDEX(_sim_data_wide!$B$2:$C$2601,MATCH($C$9&amp;"|"&amp;$C$10&amp;"|varA_3",_sim_data_wide!$A$2:$A$2601,0),0))),0)-IFERROR(SUMPRODUCT((INDEX(_sim_shifted_probs!$C$2:$D$15401,MATCH($C$9&amp;"|"&amp;$C$10&amp;"|0 percent"&amp;"|"&amp;$C$6&amp;"|"&amp;$C$8,_sim_shifted_probs!$A$2:$A$15401,0),0))*(INDEX(_sim_data_wide!$B$2:$C$2601,MATCH($C$9&amp;"|"&amp;$C$10&amp;"|varA_3",_sim_data_wide!$A$2:$A$2601,0),0))),0))/IFERROR(SUMPRODUCT((INDEX(_sim_shifted_probs!$C$2:$D$15401,MATCH($C$9&amp;"|"&amp;$C$10&amp;"|0 percent"&amp;"|"&amp;$C$6&amp;"|"&amp;$C$8,_sim_shifted_probs!$A$2:$A$15401,0),0))*(INDEX(_sim_data_wide!$B$2:$C$2601,MATCH($C$9&amp;"|"&amp;$C$10&amp;"|varA_3",_sim_data_wide!$A$2:$A$2601,0),0))),0)*100,1),"0.0")&amp;"%")),IF($C$7="Absolute",IFERROR(INDEX(_sim_data_wide!$B$2:$C$2601,MATCH($C$9&amp;"|"&amp;$C$10&amp;"|varA_3",_sim_data_wide!$A$2:$A$2601,0),MATCH($C$11,_sim_lookup!$AH$2:$AH$3,0)),0),IF($C$7="Absolute Change",IFERROR(INDEX(_sim_data_wide!$B$2:$C$2601,MATCH($C$9&amp;"|"&amp;$C$10&amp;"|varA_3",_sim_data_wide!$A$2:$A$2601,0),MATCH($C$11,_sim_lookup!$AH$2:$AH$3,0)),0)-IFERROR(INDEX(_sim_data_prior!$B$2:$B$105,MATCH($C$9&amp;"|varA_3",_sim_data_prior!$A$2:$A$105,0)),0),TEXT(ROUND((IFERROR(INDEX(_sim_data_wide!$B$2:$C$2601,MATCH($C$9&amp;"|"&amp;$C$10&amp;"|varA_3",_sim_data_wide!$A$2:$A$2601,0),MATCH($C$11,_sim_lookup!$AH$2:$AH$3,0)),0)-IFERROR(INDEX(_sim_data_prior!$B$2:$B$105,MATCH($C$9&amp;"|varA_3",_sim_data_prior!$A$2:$A$105,0)),0))/IFERROR(INDEX(_sim_data_prior!$B$2:$B$105,MATCH($C$9&amp;"|varA_3",_sim_data_prior!$A$2:$A$105,0)),0)*100,1),"0.0")&amp;"%"))),"")</f>
        <v>0.0%</v>
      </c>
      <c r="F34" s="26"/>
    </row>
    <row r="35" spans="1:6" x14ac:dyDescent="0.2">
      <c r="A35" s="26"/>
      <c r="B35" s="45" t="s">
        <v>518</v>
      </c>
      <c r="C35" s="37" t="s">
        <v>516</v>
      </c>
      <c r="D35" s="37" t="s">
        <v>519</v>
      </c>
      <c r="E35" s="53" t="str">
        <f>IFERROR(IF($C$5="Mean",IF($C$7="Absolute",IFERROR(SUMPRODUCT((INDEX(_sim_shifted_probs!$C$2:$D$15401,MATCH($C$9&amp;"|"&amp;$C$10&amp;"|"&amp;$C$11&amp;"|"&amp;$C$6&amp;"|"&amp;$C$8,_sim_shifted_probs!$A$2:$A$15401,0),0))*(INDEX(_sim_data_wide!$B$2:$C$2601,MATCH($C$9&amp;"|"&amp;$C$10&amp;"|varA_4",_sim_data_wide!$A$2:$A$2601,0),0))),0),IF($C$7="Absolute Change",IFERROR(SUMPRODUCT((INDEX(_sim_shifted_probs!$C$2:$D$15401,MATCH($C$9&amp;"|"&amp;$C$10&amp;"|"&amp;$C$11&amp;"|"&amp;$C$6&amp;"|"&amp;$C$8,_sim_shifted_probs!$A$2:$A$15401,0),0))*(INDEX(_sim_data_wide!$B$2:$C$2601,MATCH($C$9&amp;"|"&amp;$C$10&amp;"|varA_4",_sim_data_wide!$A$2:$A$2601,0),0))),0)-IFERROR(SUMPRODUCT((INDEX(_sim_shifted_probs!$C$2:$D$15401,MATCH($C$9&amp;"|"&amp;$C$10&amp;"|0 percent"&amp;"|"&amp;$C$6&amp;"|"&amp;$C$8,_sim_shifted_probs!$A$2:$A$15401,0),0))*(INDEX(_sim_data_wide!$B$2:$C$2601,MATCH($C$9&amp;"|"&amp;$C$10&amp;"|varA_4",_sim_data_wide!$A$2:$A$2601,0),0))),0),TEXT(ROUND((IFERROR(SUMPRODUCT((INDEX(_sim_shifted_probs!$C$2:$D$15401,MATCH($C$9&amp;"|"&amp;$C$10&amp;"|"&amp;$C$11&amp;"|"&amp;$C$6&amp;"|"&amp;$C$8,_sim_shifted_probs!$A$2:$A$15401,0),0))*(INDEX(_sim_data_wide!$B$2:$C$2601,MATCH($C$9&amp;"|"&amp;$C$10&amp;"|varA_4",_sim_data_wide!$A$2:$A$2601,0),0))),0)-IFERROR(SUMPRODUCT((INDEX(_sim_shifted_probs!$C$2:$D$15401,MATCH($C$9&amp;"|"&amp;$C$10&amp;"|0 percent"&amp;"|"&amp;$C$6&amp;"|"&amp;$C$8,_sim_shifted_probs!$A$2:$A$15401,0),0))*(INDEX(_sim_data_wide!$B$2:$C$2601,MATCH($C$9&amp;"|"&amp;$C$10&amp;"|varA_4",_sim_data_wide!$A$2:$A$2601,0),0))),0))/IFERROR(SUMPRODUCT((INDEX(_sim_shifted_probs!$C$2:$D$15401,MATCH($C$9&amp;"|"&amp;$C$10&amp;"|0 percent"&amp;"|"&amp;$C$6&amp;"|"&amp;$C$8,_sim_shifted_probs!$A$2:$A$15401,0),0))*(INDEX(_sim_data_wide!$B$2:$C$2601,MATCH($C$9&amp;"|"&amp;$C$10&amp;"|varA_4",_sim_data_wide!$A$2:$A$2601,0),0))),0)*100,1),"0.0")&amp;"%")),IF($C$7="Absolute",IFERROR(INDEX(_sim_data_wide!$B$2:$C$2601,MATCH($C$9&amp;"|"&amp;$C$10&amp;"|varA_4",_sim_data_wide!$A$2:$A$2601,0),MATCH($C$11,_sim_lookup!$AH$2:$AH$3,0)),0),IF($C$7="Absolute Change",IFERROR(INDEX(_sim_data_wide!$B$2:$C$2601,MATCH($C$9&amp;"|"&amp;$C$10&amp;"|varA_4",_sim_data_wide!$A$2:$A$2601,0),MATCH($C$11,_sim_lookup!$AH$2:$AH$3,0)),0)-IFERROR(INDEX(_sim_data_prior!$B$2:$B$105,MATCH($C$9&amp;"|varA_4",_sim_data_prior!$A$2:$A$105,0)),0),TEXT(ROUND((IFERROR(INDEX(_sim_data_wide!$B$2:$C$2601,MATCH($C$9&amp;"|"&amp;$C$10&amp;"|varA_4",_sim_data_wide!$A$2:$A$2601,0),MATCH($C$11,_sim_lookup!$AH$2:$AH$3,0)),0)-IFERROR(INDEX(_sim_data_prior!$B$2:$B$105,MATCH($C$9&amp;"|varA_4",_sim_data_prior!$A$2:$A$105,0)),0))/IFERROR(INDEX(_sim_data_prior!$B$2:$B$105,MATCH($C$9&amp;"|varA_4",_sim_data_prior!$A$2:$A$105,0)),0)*100,1),"0.0")&amp;"%"))),"")</f>
        <v>0.0%</v>
      </c>
      <c r="F35" s="26"/>
    </row>
    <row r="36" spans="1:6" x14ac:dyDescent="0.2">
      <c r="A36" s="26"/>
      <c r="B36" s="45" t="s">
        <v>542</v>
      </c>
      <c r="C36" s="37" t="s">
        <v>516</v>
      </c>
      <c r="D36" s="37" t="s">
        <v>543</v>
      </c>
      <c r="E36" s="53" t="str">
        <f>IFERROR(IF($C$5="Mean",IF($C$7="Absolute",IFERROR(SUMPRODUCT((INDEX(_sim_shifted_probs!$C$2:$D$15401,MATCH($C$9&amp;"|"&amp;$C$10&amp;"|"&amp;$C$11&amp;"|"&amp;$C$6&amp;"|"&amp;$C$8,_sim_shifted_probs!$A$2:$A$15401,0),0))*(INDEX(_sim_data_wide!$B$2:$C$2601,MATCH($C$9&amp;"|"&amp;$C$10&amp;"|varB_4",_sim_data_wide!$A$2:$A$2601,0),0))),0),IF($C$7="Absolute Change",IFERROR(SUMPRODUCT((INDEX(_sim_shifted_probs!$C$2:$D$15401,MATCH($C$9&amp;"|"&amp;$C$10&amp;"|"&amp;$C$11&amp;"|"&amp;$C$6&amp;"|"&amp;$C$8,_sim_shifted_probs!$A$2:$A$15401,0),0))*(INDEX(_sim_data_wide!$B$2:$C$2601,MATCH($C$9&amp;"|"&amp;$C$10&amp;"|varB_4",_sim_data_wide!$A$2:$A$2601,0),0))),0)-IFERROR(SUMPRODUCT((INDEX(_sim_shifted_probs!$C$2:$D$15401,MATCH($C$9&amp;"|"&amp;$C$10&amp;"|0 percent"&amp;"|"&amp;$C$6&amp;"|"&amp;$C$8,_sim_shifted_probs!$A$2:$A$15401,0),0))*(INDEX(_sim_data_wide!$B$2:$C$2601,MATCH($C$9&amp;"|"&amp;$C$10&amp;"|varB_4",_sim_data_wide!$A$2:$A$2601,0),0))),0),TEXT(ROUND((IFERROR(SUMPRODUCT((INDEX(_sim_shifted_probs!$C$2:$D$15401,MATCH($C$9&amp;"|"&amp;$C$10&amp;"|"&amp;$C$11&amp;"|"&amp;$C$6&amp;"|"&amp;$C$8,_sim_shifted_probs!$A$2:$A$15401,0),0))*(INDEX(_sim_data_wide!$B$2:$C$2601,MATCH($C$9&amp;"|"&amp;$C$10&amp;"|varB_4",_sim_data_wide!$A$2:$A$2601,0),0))),0)-IFERROR(SUMPRODUCT((INDEX(_sim_shifted_probs!$C$2:$D$15401,MATCH($C$9&amp;"|"&amp;$C$10&amp;"|0 percent"&amp;"|"&amp;$C$6&amp;"|"&amp;$C$8,_sim_shifted_probs!$A$2:$A$15401,0),0))*(INDEX(_sim_data_wide!$B$2:$C$2601,MATCH($C$9&amp;"|"&amp;$C$10&amp;"|varB_4",_sim_data_wide!$A$2:$A$2601,0),0))),0))/IFERROR(SUMPRODUCT((INDEX(_sim_shifted_probs!$C$2:$D$15401,MATCH($C$9&amp;"|"&amp;$C$10&amp;"|0 percent"&amp;"|"&amp;$C$6&amp;"|"&amp;$C$8,_sim_shifted_probs!$A$2:$A$15401,0),0))*(INDEX(_sim_data_wide!$B$2:$C$2601,MATCH($C$9&amp;"|"&amp;$C$10&amp;"|varB_4",_sim_data_wide!$A$2:$A$2601,0),0))),0)*100,1),"0.0")&amp;"%")),IF($C$7="Absolute",IFERROR(INDEX(_sim_data_wide!$B$2:$C$2601,MATCH($C$9&amp;"|"&amp;$C$10&amp;"|varB_4",_sim_data_wide!$A$2:$A$2601,0),MATCH($C$11,_sim_lookup!$AH$2:$AH$3,0)),0),IF($C$7="Absolute Change",IFERROR(INDEX(_sim_data_wide!$B$2:$C$2601,MATCH($C$9&amp;"|"&amp;$C$10&amp;"|varB_4",_sim_data_wide!$A$2:$A$2601,0),MATCH($C$11,_sim_lookup!$AH$2:$AH$3,0)),0)-IFERROR(INDEX(_sim_data_prior!$B$2:$B$105,MATCH($C$9&amp;"|varB_4",_sim_data_prior!$A$2:$A$105,0)),0),TEXT(ROUND((IFERROR(INDEX(_sim_data_wide!$B$2:$C$2601,MATCH($C$9&amp;"|"&amp;$C$10&amp;"|varB_4",_sim_data_wide!$A$2:$A$2601,0),MATCH($C$11,_sim_lookup!$AH$2:$AH$3,0)),0)-IFERROR(INDEX(_sim_data_prior!$B$2:$B$105,MATCH($C$9&amp;"|varB_4",_sim_data_prior!$A$2:$A$105,0)),0))/IFERROR(INDEX(_sim_data_prior!$B$2:$B$105,MATCH($C$9&amp;"|varB_4",_sim_data_prior!$A$2:$A$105,0)),0)*100,1),"0.0")&amp;"%"))),"")</f>
        <v>0.0%</v>
      </c>
      <c r="F36" s="26"/>
    </row>
    <row r="37" spans="1:6" x14ac:dyDescent="0.2">
      <c r="A37" s="26"/>
      <c r="B37" s="46" t="s">
        <v>525</v>
      </c>
      <c r="C37" s="38" t="s">
        <v>526</v>
      </c>
      <c r="D37" s="38" t="s">
        <v>527</v>
      </c>
      <c r="E37" s="54" t="str">
        <f>IFERROR(IF($C$5="Mean",IF($C$7="Absolute",IFERROR(SUMPRODUCT((INDEX(_sim_shifted_probs!$C$2:$D$15401,MATCH($C$9&amp;"|"&amp;$C$10&amp;"|"&amp;$C$11&amp;"|"&amp;$C$6&amp;"|"&amp;$C$8,_sim_shifted_probs!$A$2:$A$15401,0),0))*(INDEX(_sim_data_wide!$B$2:$C$2601,MATCH($C$9&amp;"|"&amp;$C$10&amp;"|varA_7",_sim_data_wide!$A$2:$A$2601,0),0))),0),IF($C$7="Absolute Change",IFERROR(SUMPRODUCT((INDEX(_sim_shifted_probs!$C$2:$D$15401,MATCH($C$9&amp;"|"&amp;$C$10&amp;"|"&amp;$C$11&amp;"|"&amp;$C$6&amp;"|"&amp;$C$8,_sim_shifted_probs!$A$2:$A$15401,0),0))*(INDEX(_sim_data_wide!$B$2:$C$2601,MATCH($C$9&amp;"|"&amp;$C$10&amp;"|varA_7",_sim_data_wide!$A$2:$A$2601,0),0))),0)-IFERROR(SUMPRODUCT((INDEX(_sim_shifted_probs!$C$2:$D$15401,MATCH($C$9&amp;"|"&amp;$C$10&amp;"|0 percent"&amp;"|"&amp;$C$6&amp;"|"&amp;$C$8,_sim_shifted_probs!$A$2:$A$15401,0),0))*(INDEX(_sim_data_wide!$B$2:$C$2601,MATCH($C$9&amp;"|"&amp;$C$10&amp;"|varA_7",_sim_data_wide!$A$2:$A$2601,0),0))),0),TEXT(ROUND((IFERROR(SUMPRODUCT((INDEX(_sim_shifted_probs!$C$2:$D$15401,MATCH($C$9&amp;"|"&amp;$C$10&amp;"|"&amp;$C$11&amp;"|"&amp;$C$6&amp;"|"&amp;$C$8,_sim_shifted_probs!$A$2:$A$15401,0),0))*(INDEX(_sim_data_wide!$B$2:$C$2601,MATCH($C$9&amp;"|"&amp;$C$10&amp;"|varA_7",_sim_data_wide!$A$2:$A$2601,0),0))),0)-IFERROR(SUMPRODUCT((INDEX(_sim_shifted_probs!$C$2:$D$15401,MATCH($C$9&amp;"|"&amp;$C$10&amp;"|0 percent"&amp;"|"&amp;$C$6&amp;"|"&amp;$C$8,_sim_shifted_probs!$A$2:$A$15401,0),0))*(INDEX(_sim_data_wide!$B$2:$C$2601,MATCH($C$9&amp;"|"&amp;$C$10&amp;"|varA_7",_sim_data_wide!$A$2:$A$2601,0),0))),0))/IFERROR(SUMPRODUCT((INDEX(_sim_shifted_probs!$C$2:$D$15401,MATCH($C$9&amp;"|"&amp;$C$10&amp;"|0 percent"&amp;"|"&amp;$C$6&amp;"|"&amp;$C$8,_sim_shifted_probs!$A$2:$A$15401,0),0))*(INDEX(_sim_data_wide!$B$2:$C$2601,MATCH($C$9&amp;"|"&amp;$C$10&amp;"|varA_7",_sim_data_wide!$A$2:$A$2601,0),0))),0)*100,1),"0.0")&amp;"%")),IF($C$7="Absolute",IFERROR(INDEX(_sim_data_wide!$B$2:$C$2601,MATCH($C$9&amp;"|"&amp;$C$10&amp;"|varA_7",_sim_data_wide!$A$2:$A$2601,0),MATCH($C$11,_sim_lookup!$AH$2:$AH$3,0)),0),IF($C$7="Absolute Change",IFERROR(INDEX(_sim_data_wide!$B$2:$C$2601,MATCH($C$9&amp;"|"&amp;$C$10&amp;"|varA_7",_sim_data_wide!$A$2:$A$2601,0),MATCH($C$11,_sim_lookup!$AH$2:$AH$3,0)),0)-IFERROR(INDEX(_sim_data_prior!$B$2:$B$105,MATCH($C$9&amp;"|varA_7",_sim_data_prior!$A$2:$A$105,0)),0),TEXT(ROUND((IFERROR(INDEX(_sim_data_wide!$B$2:$C$2601,MATCH($C$9&amp;"|"&amp;$C$10&amp;"|varA_7",_sim_data_wide!$A$2:$A$2601,0),MATCH($C$11,_sim_lookup!$AH$2:$AH$3,0)),0)-IFERROR(INDEX(_sim_data_prior!$B$2:$B$105,MATCH($C$9&amp;"|varA_7",_sim_data_prior!$A$2:$A$105,0)),0))/IFERROR(INDEX(_sim_data_prior!$B$2:$B$105,MATCH($C$9&amp;"|varA_7",_sim_data_prior!$A$2:$A$105,0)),0)*100,1),"0.0")&amp;"%"))),"")</f>
        <v>0.0%</v>
      </c>
      <c r="F37" s="26"/>
    </row>
    <row r="38" spans="1:6" x14ac:dyDescent="0.2">
      <c r="A38" s="26"/>
      <c r="B38" s="46" t="s">
        <v>528</v>
      </c>
      <c r="C38" s="38" t="s">
        <v>526</v>
      </c>
      <c r="D38" s="38" t="s">
        <v>529</v>
      </c>
      <c r="E38" s="54" t="str">
        <f>IFERROR(IF($C$5="Mean",IF($C$7="Absolute",IFERROR(SUMPRODUCT((INDEX(_sim_shifted_probs!$C$2:$D$15401,MATCH($C$9&amp;"|"&amp;$C$10&amp;"|"&amp;$C$11&amp;"|"&amp;$C$6&amp;"|"&amp;$C$8,_sim_shifted_probs!$A$2:$A$15401,0),0))*(INDEX(_sim_data_wide!$B$2:$C$2601,MATCH($C$9&amp;"|"&amp;$C$10&amp;"|varA_8",_sim_data_wide!$A$2:$A$2601,0),0))),0),IF($C$7="Absolute Change",IFERROR(SUMPRODUCT((INDEX(_sim_shifted_probs!$C$2:$D$15401,MATCH($C$9&amp;"|"&amp;$C$10&amp;"|"&amp;$C$11&amp;"|"&amp;$C$6&amp;"|"&amp;$C$8,_sim_shifted_probs!$A$2:$A$15401,0),0))*(INDEX(_sim_data_wide!$B$2:$C$2601,MATCH($C$9&amp;"|"&amp;$C$10&amp;"|varA_8",_sim_data_wide!$A$2:$A$2601,0),0))),0)-IFERROR(SUMPRODUCT((INDEX(_sim_shifted_probs!$C$2:$D$15401,MATCH($C$9&amp;"|"&amp;$C$10&amp;"|0 percent"&amp;"|"&amp;$C$6&amp;"|"&amp;$C$8,_sim_shifted_probs!$A$2:$A$15401,0),0))*(INDEX(_sim_data_wide!$B$2:$C$2601,MATCH($C$9&amp;"|"&amp;$C$10&amp;"|varA_8",_sim_data_wide!$A$2:$A$2601,0),0))),0),TEXT(ROUND((IFERROR(SUMPRODUCT((INDEX(_sim_shifted_probs!$C$2:$D$15401,MATCH($C$9&amp;"|"&amp;$C$10&amp;"|"&amp;$C$11&amp;"|"&amp;$C$6&amp;"|"&amp;$C$8,_sim_shifted_probs!$A$2:$A$15401,0),0))*(INDEX(_sim_data_wide!$B$2:$C$2601,MATCH($C$9&amp;"|"&amp;$C$10&amp;"|varA_8",_sim_data_wide!$A$2:$A$2601,0),0))),0)-IFERROR(SUMPRODUCT((INDEX(_sim_shifted_probs!$C$2:$D$15401,MATCH($C$9&amp;"|"&amp;$C$10&amp;"|0 percent"&amp;"|"&amp;$C$6&amp;"|"&amp;$C$8,_sim_shifted_probs!$A$2:$A$15401,0),0))*(INDEX(_sim_data_wide!$B$2:$C$2601,MATCH($C$9&amp;"|"&amp;$C$10&amp;"|varA_8",_sim_data_wide!$A$2:$A$2601,0),0))),0))/IFERROR(SUMPRODUCT((INDEX(_sim_shifted_probs!$C$2:$D$15401,MATCH($C$9&amp;"|"&amp;$C$10&amp;"|0 percent"&amp;"|"&amp;$C$6&amp;"|"&amp;$C$8,_sim_shifted_probs!$A$2:$A$15401,0),0))*(INDEX(_sim_data_wide!$B$2:$C$2601,MATCH($C$9&amp;"|"&amp;$C$10&amp;"|varA_8",_sim_data_wide!$A$2:$A$2601,0),0))),0)*100,1),"0.0")&amp;"%")),IF($C$7="Absolute",IFERROR(INDEX(_sim_data_wide!$B$2:$C$2601,MATCH($C$9&amp;"|"&amp;$C$10&amp;"|varA_8",_sim_data_wide!$A$2:$A$2601,0),MATCH($C$11,_sim_lookup!$AH$2:$AH$3,0)),0),IF($C$7="Absolute Change",IFERROR(INDEX(_sim_data_wide!$B$2:$C$2601,MATCH($C$9&amp;"|"&amp;$C$10&amp;"|varA_8",_sim_data_wide!$A$2:$A$2601,0),MATCH($C$11,_sim_lookup!$AH$2:$AH$3,0)),0)-IFERROR(INDEX(_sim_data_prior!$B$2:$B$105,MATCH($C$9&amp;"|varA_8",_sim_data_prior!$A$2:$A$105,0)),0),TEXT(ROUND((IFERROR(INDEX(_sim_data_wide!$B$2:$C$2601,MATCH($C$9&amp;"|"&amp;$C$10&amp;"|varA_8",_sim_data_wide!$A$2:$A$2601,0),MATCH($C$11,_sim_lookup!$AH$2:$AH$3,0)),0)-IFERROR(INDEX(_sim_data_prior!$B$2:$B$105,MATCH($C$9&amp;"|varA_8",_sim_data_prior!$A$2:$A$105,0)),0))/IFERROR(INDEX(_sim_data_prior!$B$2:$B$105,MATCH($C$9&amp;"|varA_8",_sim_data_prior!$A$2:$A$105,0)),0)*100,1),"0.0")&amp;"%"))),"")</f>
        <v>0.0%</v>
      </c>
      <c r="F38" s="26"/>
    </row>
    <row r="39" spans="1:6" x14ac:dyDescent="0.2">
      <c r="A39" s="26"/>
      <c r="B39" s="47" t="s">
        <v>548</v>
      </c>
      <c r="C39" s="39" t="s">
        <v>526</v>
      </c>
      <c r="D39" s="39" t="s">
        <v>550</v>
      </c>
      <c r="E39" s="55" t="str">
        <f>IFERROR(IF($C$5="Mean",IF($C$7="Absolute",IFERROR(SUMPRODUCT((INDEX(_sim_shifted_probs!$C$2:$D$15401,MATCH($C$9&amp;"|"&amp;$C$10&amp;"|"&amp;$C$11&amp;"|"&amp;$C$6&amp;"|"&amp;$C$8,_sim_shifted_probs!$A$2:$A$15401,0),0))*(INDEX(_sim_data_wide!$B$2:$C$2601,MATCH($C$9&amp;"|"&amp;$C$10&amp;"|varC_1",_sim_data_wide!$A$2:$A$2601,0),0))),0),IF($C$7="Absolute Change",IFERROR(SUMPRODUCT((INDEX(_sim_shifted_probs!$C$2:$D$15401,MATCH($C$9&amp;"|"&amp;$C$10&amp;"|"&amp;$C$11&amp;"|"&amp;$C$6&amp;"|"&amp;$C$8,_sim_shifted_probs!$A$2:$A$15401,0),0))*(INDEX(_sim_data_wide!$B$2:$C$2601,MATCH($C$9&amp;"|"&amp;$C$10&amp;"|varC_1",_sim_data_wide!$A$2:$A$2601,0),0))),0)-IFERROR(SUMPRODUCT((INDEX(_sim_shifted_probs!$C$2:$D$15401,MATCH($C$9&amp;"|"&amp;$C$10&amp;"|0 percent"&amp;"|"&amp;$C$6&amp;"|"&amp;$C$8,_sim_shifted_probs!$A$2:$A$15401,0),0))*(INDEX(_sim_data_wide!$B$2:$C$2601,MATCH($C$9&amp;"|"&amp;$C$10&amp;"|varC_1",_sim_data_wide!$A$2:$A$2601,0),0))),0),TEXT(ROUND((IFERROR(SUMPRODUCT((INDEX(_sim_shifted_probs!$C$2:$D$15401,MATCH($C$9&amp;"|"&amp;$C$10&amp;"|"&amp;$C$11&amp;"|"&amp;$C$6&amp;"|"&amp;$C$8,_sim_shifted_probs!$A$2:$A$15401,0),0))*(INDEX(_sim_data_wide!$B$2:$C$2601,MATCH($C$9&amp;"|"&amp;$C$10&amp;"|varC_1",_sim_data_wide!$A$2:$A$2601,0),0))),0)-IFERROR(SUMPRODUCT((INDEX(_sim_shifted_probs!$C$2:$D$15401,MATCH($C$9&amp;"|"&amp;$C$10&amp;"|0 percent"&amp;"|"&amp;$C$6&amp;"|"&amp;$C$8,_sim_shifted_probs!$A$2:$A$15401,0),0))*(INDEX(_sim_data_wide!$B$2:$C$2601,MATCH($C$9&amp;"|"&amp;$C$10&amp;"|varC_1",_sim_data_wide!$A$2:$A$2601,0),0))),0))/IFERROR(SUMPRODUCT((INDEX(_sim_shifted_probs!$C$2:$D$15401,MATCH($C$9&amp;"|"&amp;$C$10&amp;"|0 percent"&amp;"|"&amp;$C$6&amp;"|"&amp;$C$8,_sim_shifted_probs!$A$2:$A$15401,0),0))*(INDEX(_sim_data_wide!$B$2:$C$2601,MATCH($C$9&amp;"|"&amp;$C$10&amp;"|varC_1",_sim_data_wide!$A$2:$A$2601,0),0))),0)*100,1),"0.0")&amp;"%")),IF($C$7="Absolute",IFERROR(INDEX(_sim_data_wide!$B$2:$C$2601,MATCH($C$9&amp;"|"&amp;$C$10&amp;"|varC_1",_sim_data_wide!$A$2:$A$2601,0),MATCH($C$11,_sim_lookup!$AH$2:$AH$3,0)),0),IF($C$7="Absolute Change",IFERROR(INDEX(_sim_data_wide!$B$2:$C$2601,MATCH($C$9&amp;"|"&amp;$C$10&amp;"|varC_1",_sim_data_wide!$A$2:$A$2601,0),MATCH($C$11,_sim_lookup!$AH$2:$AH$3,0)),0)-IFERROR(INDEX(_sim_data_prior!$B$2:$B$105,MATCH($C$9&amp;"|varC_1",_sim_data_prior!$A$2:$A$105,0)),0),TEXT(ROUND((IFERROR(INDEX(_sim_data_wide!$B$2:$C$2601,MATCH($C$9&amp;"|"&amp;$C$10&amp;"|varC_1",_sim_data_wide!$A$2:$A$2601,0),MATCH($C$11,_sim_lookup!$AH$2:$AH$3,0)),0)-IFERROR(INDEX(_sim_data_prior!$B$2:$B$105,MATCH($C$9&amp;"|varC_1",_sim_data_prior!$A$2:$A$105,0)),0))/IFERROR(INDEX(_sim_data_prior!$B$2:$B$105,MATCH($C$9&amp;"|varC_1",_sim_data_prior!$A$2:$A$105,0)),0)*100,1),"0.0")&amp;"%"))),"")</f>
        <v>0.0%</v>
      </c>
      <c r="F39" s="26"/>
    </row>
    <row r="40" spans="1:6" x14ac:dyDescent="0.2">
      <c r="A40" s="26"/>
      <c r="B40" s="26"/>
      <c r="C40" s="26"/>
      <c r="D40" s="26"/>
      <c r="E40" s="26"/>
      <c r="F40" s="26"/>
    </row>
    <row r="41" spans="1:6" hidden="1" x14ac:dyDescent="0.2">
      <c r="A41" s="26"/>
      <c r="B41" s="26"/>
      <c r="C41" s="26"/>
      <c r="D41" s="26"/>
      <c r="E41" s="26"/>
      <c r="F41" s="26"/>
    </row>
    <row r="42" spans="1:6" hidden="1" x14ac:dyDescent="0.2">
      <c r="A42" s="26"/>
      <c r="B42" s="26"/>
      <c r="C42" s="26"/>
      <c r="D42" s="26"/>
      <c r="E42" s="26"/>
      <c r="F42" s="26"/>
    </row>
    <row r="43" spans="1:6" hidden="1" x14ac:dyDescent="0.2">
      <c r="A43" s="26"/>
      <c r="B43" s="26"/>
      <c r="C43" s="26"/>
      <c r="D43" s="26"/>
      <c r="E43" s="26"/>
      <c r="F43" s="26"/>
    </row>
    <row r="44" spans="1:6" hidden="1" x14ac:dyDescent="0.2">
      <c r="A44" s="26"/>
      <c r="B44" s="26"/>
      <c r="C44" s="26"/>
      <c r="D44" s="26"/>
      <c r="E44" s="26"/>
      <c r="F44" s="26"/>
    </row>
    <row r="45" spans="1:6" hidden="1" x14ac:dyDescent="0.2">
      <c r="A45" s="26"/>
      <c r="B45" s="26"/>
      <c r="C45" s="26"/>
      <c r="D45" s="26"/>
      <c r="E45" s="26"/>
      <c r="F45" s="26"/>
    </row>
    <row r="46" spans="1:6" hidden="1" x14ac:dyDescent="0.2">
      <c r="A46" s="26"/>
      <c r="B46" s="26"/>
      <c r="C46" s="26"/>
      <c r="D46" s="26"/>
      <c r="E46" s="26"/>
      <c r="F46" s="26"/>
    </row>
    <row r="47" spans="1:6" hidden="1" x14ac:dyDescent="0.2">
      <c r="A47" s="26"/>
      <c r="B47" s="26"/>
      <c r="C47" s="26"/>
      <c r="D47" s="26"/>
      <c r="E47" s="26"/>
      <c r="F47" s="26"/>
    </row>
    <row r="48" spans="1:6" hidden="1" x14ac:dyDescent="0.2">
      <c r="A48" s="26"/>
      <c r="B48" s="26"/>
      <c r="C48" s="26"/>
      <c r="D48" s="26"/>
      <c r="E48" s="26"/>
      <c r="F48" s="26"/>
    </row>
    <row r="49" spans="1:6" hidden="1" x14ac:dyDescent="0.2">
      <c r="A49" s="26"/>
      <c r="B49" s="26"/>
      <c r="C49" s="26"/>
      <c r="D49" s="26"/>
      <c r="E49" s="26"/>
      <c r="F49" s="26"/>
    </row>
    <row r="50" spans="1:6" hidden="1" x14ac:dyDescent="0.2">
      <c r="A50" s="26"/>
      <c r="B50" s="26"/>
      <c r="C50" s="26"/>
      <c r="D50" s="26"/>
      <c r="E50" s="26"/>
      <c r="F50" s="26"/>
    </row>
    <row r="51" spans="1:6" hidden="1" x14ac:dyDescent="0.2">
      <c r="A51" s="26"/>
      <c r="B51" s="26"/>
      <c r="C51" s="26"/>
      <c r="D51" s="26"/>
      <c r="E51" s="26"/>
      <c r="F51" s="26"/>
    </row>
    <row r="52" spans="1:6" hidden="1" x14ac:dyDescent="0.2">
      <c r="A52" s="26"/>
      <c r="B52" s="26"/>
      <c r="C52" s="26"/>
      <c r="D52" s="26"/>
      <c r="E52" s="26"/>
      <c r="F52" s="26"/>
    </row>
    <row r="53" spans="1:6" hidden="1" x14ac:dyDescent="0.2">
      <c r="A53" s="26"/>
      <c r="B53" s="26"/>
      <c r="C53" s="26"/>
      <c r="D53" s="26"/>
      <c r="E53" s="26"/>
      <c r="F53" s="26"/>
    </row>
    <row r="54" spans="1:6" hidden="1" x14ac:dyDescent="0.2">
      <c r="A54" s="26"/>
      <c r="B54" s="26"/>
      <c r="C54" s="26"/>
      <c r="D54" s="26"/>
      <c r="E54" s="26"/>
      <c r="F54" s="26"/>
    </row>
    <row r="55" spans="1:6" hidden="1" x14ac:dyDescent="0.2">
      <c r="A55" s="26"/>
      <c r="B55" s="26"/>
      <c r="C55" s="26"/>
      <c r="D55" s="26"/>
      <c r="E55" s="26"/>
      <c r="F55" s="26"/>
    </row>
    <row r="56" spans="1:6" hidden="1" x14ac:dyDescent="0.2">
      <c r="A56" s="26"/>
      <c r="B56" s="26"/>
      <c r="C56" s="26"/>
      <c r="D56" s="26"/>
      <c r="E56" s="26"/>
      <c r="F56" s="26"/>
    </row>
    <row r="57" spans="1:6" hidden="1" x14ac:dyDescent="0.2">
      <c r="A57" s="26"/>
      <c r="B57" s="26"/>
      <c r="C57" s="26"/>
      <c r="D57" s="26"/>
      <c r="E57" s="26"/>
      <c r="F57" s="26"/>
    </row>
    <row r="58" spans="1:6" hidden="1" x14ac:dyDescent="0.2">
      <c r="A58" s="26"/>
      <c r="B58" s="26"/>
      <c r="C58" s="26"/>
      <c r="D58" s="26"/>
      <c r="E58" s="26"/>
      <c r="F58" s="26"/>
    </row>
    <row r="59" spans="1:6" hidden="1" x14ac:dyDescent="0.2">
      <c r="A59" s="26"/>
      <c r="B59" s="26"/>
      <c r="C59" s="26"/>
      <c r="D59" s="26"/>
      <c r="E59" s="26"/>
      <c r="F59" s="26"/>
    </row>
    <row r="60" spans="1:6" hidden="1" x14ac:dyDescent="0.2">
      <c r="A60" s="26"/>
      <c r="B60" s="26"/>
      <c r="C60" s="26"/>
      <c r="D60" s="26"/>
      <c r="E60" s="26"/>
      <c r="F60" s="26"/>
    </row>
    <row r="61" spans="1:6" hidden="1" x14ac:dyDescent="0.2">
      <c r="A61" s="26"/>
      <c r="B61" s="26"/>
      <c r="C61" s="26"/>
      <c r="D61" s="26"/>
      <c r="E61" s="26"/>
      <c r="F61" s="26"/>
    </row>
    <row r="62" spans="1:6" hidden="1" x14ac:dyDescent="0.2">
      <c r="A62" s="26"/>
      <c r="B62" s="26"/>
      <c r="C62" s="26"/>
      <c r="D62" s="26"/>
      <c r="E62" s="26"/>
      <c r="F62" s="26"/>
    </row>
    <row r="63" spans="1:6" hidden="1" x14ac:dyDescent="0.2">
      <c r="A63" s="26"/>
      <c r="B63" s="26"/>
      <c r="C63" s="26"/>
      <c r="D63" s="26"/>
      <c r="E63" s="26"/>
      <c r="F63" s="26"/>
    </row>
    <row r="64" spans="1:6" hidden="1" x14ac:dyDescent="0.2">
      <c r="A64" s="26"/>
      <c r="B64" s="26"/>
      <c r="C64" s="26"/>
      <c r="D64" s="26"/>
      <c r="E64" s="26"/>
      <c r="F64" s="26"/>
    </row>
    <row r="65" spans="1:6" hidden="1" x14ac:dyDescent="0.2">
      <c r="A65" s="26"/>
      <c r="B65" s="26"/>
      <c r="C65" s="26"/>
      <c r="D65" s="26"/>
      <c r="E65" s="26"/>
      <c r="F65" s="26"/>
    </row>
    <row r="66" spans="1:6" hidden="1" x14ac:dyDescent="0.2">
      <c r="A66" s="26"/>
      <c r="B66" s="26"/>
      <c r="C66" s="26"/>
      <c r="D66" s="26"/>
      <c r="E66" s="26"/>
      <c r="F66" s="26"/>
    </row>
    <row r="67" spans="1:6" hidden="1" x14ac:dyDescent="0.2">
      <c r="A67" s="26"/>
      <c r="B67" s="26"/>
      <c r="C67" s="26"/>
      <c r="D67" s="26"/>
      <c r="E67" s="26"/>
      <c r="F67" s="26"/>
    </row>
    <row r="68" spans="1:6" hidden="1" x14ac:dyDescent="0.2">
      <c r="A68" s="26"/>
      <c r="B68" s="26"/>
      <c r="C68" s="26"/>
      <c r="D68" s="26"/>
      <c r="E68" s="26"/>
      <c r="F68" s="26"/>
    </row>
    <row r="69" spans="1:6" hidden="1" x14ac:dyDescent="0.2">
      <c r="A69" s="26"/>
      <c r="B69" s="26"/>
      <c r="C69" s="26"/>
      <c r="D69" s="26"/>
      <c r="E69" s="26"/>
      <c r="F69" s="26"/>
    </row>
    <row r="70" spans="1:6" hidden="1" x14ac:dyDescent="0.2">
      <c r="A70" s="26"/>
      <c r="B70" s="26"/>
      <c r="C70" s="26"/>
      <c r="D70" s="26"/>
      <c r="E70" s="26"/>
      <c r="F70" s="26"/>
    </row>
    <row r="71" spans="1:6" hidden="1" x14ac:dyDescent="0.2">
      <c r="A71" s="26"/>
      <c r="B71" s="26"/>
      <c r="C71" s="26"/>
      <c r="D71" s="26"/>
      <c r="E71" s="26"/>
      <c r="F71" s="26"/>
    </row>
    <row r="72" spans="1:6" hidden="1" x14ac:dyDescent="0.2">
      <c r="A72" s="26"/>
      <c r="B72" s="26"/>
      <c r="C72" s="26"/>
      <c r="D72" s="26"/>
      <c r="E72" s="26"/>
      <c r="F72" s="26"/>
    </row>
    <row r="73" spans="1:6" hidden="1" x14ac:dyDescent="0.2">
      <c r="A73" s="26"/>
      <c r="B73" s="26"/>
      <c r="C73" s="26"/>
      <c r="D73" s="26"/>
      <c r="E73" s="26"/>
      <c r="F73" s="26"/>
    </row>
    <row r="74" spans="1:6" hidden="1" x14ac:dyDescent="0.2">
      <c r="A74" s="26"/>
      <c r="B74" s="26"/>
      <c r="C74" s="26"/>
      <c r="D74" s="26"/>
      <c r="E74" s="26"/>
      <c r="F74" s="26"/>
    </row>
    <row r="75" spans="1:6" hidden="1" x14ac:dyDescent="0.2">
      <c r="A75" s="26"/>
      <c r="B75" s="26"/>
      <c r="C75" s="26"/>
      <c r="D75" s="26"/>
      <c r="E75" s="26"/>
      <c r="F75" s="26"/>
    </row>
    <row r="76" spans="1:6" hidden="1" x14ac:dyDescent="0.2">
      <c r="A76" s="26"/>
      <c r="B76" s="26"/>
      <c r="C76" s="26"/>
      <c r="D76" s="26"/>
      <c r="E76" s="26"/>
      <c r="F76" s="26"/>
    </row>
    <row r="77" spans="1:6" hidden="1" x14ac:dyDescent="0.2">
      <c r="A77" s="26"/>
      <c r="B77" s="26"/>
      <c r="C77" s="26"/>
      <c r="D77" s="26"/>
      <c r="E77" s="26"/>
      <c r="F77" s="26"/>
    </row>
    <row r="78" spans="1:6" hidden="1" x14ac:dyDescent="0.2">
      <c r="A78" s="26"/>
      <c r="B78" s="26"/>
      <c r="C78" s="26"/>
      <c r="D78" s="26"/>
      <c r="E78" s="26"/>
      <c r="F78" s="26"/>
    </row>
    <row r="79" spans="1:6" hidden="1" x14ac:dyDescent="0.2">
      <c r="A79" s="26"/>
      <c r="B79" s="26"/>
      <c r="C79" s="26"/>
      <c r="D79" s="26"/>
      <c r="E79" s="26"/>
      <c r="F79" s="26"/>
    </row>
    <row r="80" spans="1:6" hidden="1" x14ac:dyDescent="0.2">
      <c r="A80" s="26"/>
      <c r="B80" s="26"/>
      <c r="C80" s="26"/>
      <c r="D80" s="26"/>
      <c r="E80" s="26"/>
      <c r="F80" s="26"/>
    </row>
    <row r="81" spans="1:6" hidden="1" x14ac:dyDescent="0.2">
      <c r="A81" s="26"/>
      <c r="B81" s="26"/>
      <c r="C81" s="26"/>
      <c r="D81" s="26"/>
      <c r="E81" s="26"/>
      <c r="F81" s="26"/>
    </row>
    <row r="82" spans="1:6" hidden="1" x14ac:dyDescent="0.2">
      <c r="A82" s="26"/>
      <c r="B82" s="26"/>
      <c r="C82" s="26"/>
      <c r="D82" s="26"/>
      <c r="E82" s="26"/>
      <c r="F82" s="26"/>
    </row>
    <row r="83" spans="1:6" hidden="1" x14ac:dyDescent="0.2">
      <c r="A83" s="26"/>
      <c r="B83" s="26"/>
      <c r="C83" s="26"/>
      <c r="D83" s="26"/>
      <c r="E83" s="26"/>
      <c r="F83" s="26"/>
    </row>
    <row r="84" spans="1:6" hidden="1" x14ac:dyDescent="0.2">
      <c r="A84" s="26"/>
      <c r="B84" s="26"/>
      <c r="C84" s="26"/>
      <c r="D84" s="26"/>
      <c r="E84" s="26"/>
      <c r="F84" s="26"/>
    </row>
    <row r="85" spans="1:6" hidden="1" x14ac:dyDescent="0.2">
      <c r="A85" s="26"/>
      <c r="B85" s="26"/>
      <c r="C85" s="26"/>
      <c r="D85" s="26"/>
      <c r="E85" s="26"/>
      <c r="F85" s="26"/>
    </row>
    <row r="86" spans="1:6" hidden="1" x14ac:dyDescent="0.2">
      <c r="A86" s="26"/>
      <c r="B86" s="26"/>
      <c r="C86" s="26"/>
      <c r="D86" s="26"/>
      <c r="E86" s="26"/>
      <c r="F86" s="26"/>
    </row>
    <row r="87" spans="1:6" hidden="1" x14ac:dyDescent="0.2">
      <c r="A87" s="26"/>
      <c r="B87" s="26"/>
      <c r="C87" s="26"/>
      <c r="D87" s="26"/>
      <c r="E87" s="26"/>
      <c r="F87" s="26"/>
    </row>
    <row r="88" spans="1:6" hidden="1" x14ac:dyDescent="0.2">
      <c r="A88" s="26"/>
      <c r="B88" s="26"/>
      <c r="C88" s="26"/>
      <c r="D88" s="26"/>
      <c r="E88" s="26"/>
      <c r="F88" s="26"/>
    </row>
    <row r="89" spans="1:6" hidden="1" x14ac:dyDescent="0.2">
      <c r="A89" s="26"/>
      <c r="B89" s="26"/>
      <c r="C89" s="26"/>
      <c r="D89" s="26"/>
      <c r="E89" s="26"/>
      <c r="F89" s="26"/>
    </row>
    <row r="90" spans="1:6" hidden="1" x14ac:dyDescent="0.2">
      <c r="A90" s="26"/>
      <c r="B90" s="26"/>
      <c r="C90" s="26"/>
      <c r="D90" s="26"/>
      <c r="E90" s="26"/>
      <c r="F90" s="26"/>
    </row>
    <row r="91" spans="1:6" hidden="1" x14ac:dyDescent="0.2">
      <c r="A91" s="26"/>
      <c r="B91" s="26"/>
      <c r="C91" s="26"/>
      <c r="D91" s="26"/>
      <c r="E91" s="26"/>
      <c r="F91" s="26"/>
    </row>
    <row r="92" spans="1:6" hidden="1" x14ac:dyDescent="0.2">
      <c r="A92" s="26"/>
      <c r="B92" s="26"/>
      <c r="C92" s="26"/>
      <c r="D92" s="26"/>
      <c r="E92" s="26"/>
      <c r="F92" s="26"/>
    </row>
    <row r="93" spans="1:6" hidden="1" x14ac:dyDescent="0.2">
      <c r="A93" s="26"/>
      <c r="B93" s="26"/>
      <c r="C93" s="26"/>
      <c r="D93" s="26"/>
      <c r="E93" s="26"/>
      <c r="F93" s="26"/>
    </row>
    <row r="94" spans="1:6" hidden="1" x14ac:dyDescent="0.2">
      <c r="A94" s="26"/>
      <c r="B94" s="26"/>
      <c r="C94" s="26"/>
      <c r="D94" s="26"/>
      <c r="E94" s="26"/>
      <c r="F94" s="26"/>
    </row>
    <row r="95" spans="1:6" hidden="1" x14ac:dyDescent="0.2">
      <c r="A95" s="26"/>
      <c r="B95" s="26"/>
      <c r="C95" s="26"/>
      <c r="D95" s="26"/>
      <c r="E95" s="26"/>
      <c r="F95" s="26"/>
    </row>
    <row r="96" spans="1:6" hidden="1" x14ac:dyDescent="0.2">
      <c r="A96" s="26"/>
      <c r="B96" s="26"/>
      <c r="C96" s="26"/>
      <c r="D96" s="26"/>
      <c r="E96" s="26"/>
      <c r="F96" s="26"/>
    </row>
    <row r="97" spans="1:6" hidden="1" x14ac:dyDescent="0.2">
      <c r="A97" s="26"/>
      <c r="B97" s="26"/>
      <c r="C97" s="26"/>
      <c r="D97" s="26"/>
      <c r="E97" s="26"/>
      <c r="F97" s="26"/>
    </row>
    <row r="98" spans="1:6" hidden="1" x14ac:dyDescent="0.2">
      <c r="A98" s="26"/>
      <c r="B98" s="26"/>
      <c r="C98" s="26"/>
      <c r="D98" s="26"/>
      <c r="E98" s="26"/>
      <c r="F98" s="26"/>
    </row>
    <row r="99" spans="1:6" hidden="1" x14ac:dyDescent="0.2">
      <c r="A99" s="26"/>
      <c r="B99" s="26"/>
      <c r="C99" s="26"/>
      <c r="D99" s="26"/>
      <c r="E99" s="26"/>
      <c r="F99" s="26"/>
    </row>
    <row r="100" spans="1:6" hidden="1" x14ac:dyDescent="0.2">
      <c r="A100" s="26"/>
      <c r="B100" s="26"/>
      <c r="C100" s="26"/>
      <c r="D100" s="26"/>
      <c r="E100" s="26"/>
      <c r="F100" s="26"/>
    </row>
    <row r="101" spans="1:6" hidden="1" x14ac:dyDescent="0.2">
      <c r="A101" s="26"/>
      <c r="B101" s="26"/>
      <c r="C101" s="26"/>
      <c r="D101" s="26"/>
      <c r="E101" s="26"/>
      <c r="F101" s="26"/>
    </row>
    <row r="102" spans="1:6" hidden="1" x14ac:dyDescent="0.2">
      <c r="A102" s="26"/>
      <c r="B102" s="26"/>
      <c r="C102" s="26"/>
      <c r="D102" s="26"/>
      <c r="E102" s="26"/>
      <c r="F102" s="26"/>
    </row>
    <row r="103" spans="1:6" hidden="1" x14ac:dyDescent="0.2">
      <c r="A103" s="26"/>
      <c r="B103" s="26"/>
      <c r="C103" s="26"/>
      <c r="D103" s="26"/>
      <c r="E103" s="26"/>
      <c r="F103" s="26"/>
    </row>
    <row r="104" spans="1:6" hidden="1" x14ac:dyDescent="0.2">
      <c r="A104" s="26"/>
      <c r="B104" s="26"/>
      <c r="C104" s="26"/>
      <c r="D104" s="26"/>
      <c r="E104" s="26"/>
      <c r="F104" s="26"/>
    </row>
    <row r="105" spans="1:6" hidden="1" x14ac:dyDescent="0.2">
      <c r="A105" s="26"/>
      <c r="B105" s="26"/>
      <c r="C105" s="26"/>
      <c r="D105" s="26"/>
      <c r="E105" s="26"/>
      <c r="F105" s="26"/>
    </row>
    <row r="106" spans="1:6" hidden="1" x14ac:dyDescent="0.2">
      <c r="A106" s="26"/>
      <c r="B106" s="26"/>
      <c r="C106" s="26"/>
      <c r="D106" s="26"/>
      <c r="E106" s="26"/>
      <c r="F106" s="26"/>
    </row>
    <row r="107" spans="1:6" hidden="1" x14ac:dyDescent="0.2">
      <c r="A107" s="26"/>
      <c r="B107" s="26"/>
      <c r="C107" s="26"/>
      <c r="D107" s="26"/>
      <c r="E107" s="26"/>
      <c r="F107" s="26"/>
    </row>
    <row r="108" spans="1:6" hidden="1" x14ac:dyDescent="0.2">
      <c r="A108" s="26"/>
      <c r="B108" s="26"/>
      <c r="C108" s="26"/>
      <c r="D108" s="26"/>
      <c r="E108" s="26"/>
      <c r="F108" s="26"/>
    </row>
    <row r="109" spans="1:6" hidden="1" x14ac:dyDescent="0.2">
      <c r="A109" s="26"/>
      <c r="B109" s="26"/>
      <c r="C109" s="26"/>
      <c r="D109" s="26"/>
      <c r="E109" s="26"/>
      <c r="F109" s="26"/>
    </row>
    <row r="110" spans="1:6" hidden="1" x14ac:dyDescent="0.2">
      <c r="A110" s="26"/>
      <c r="B110" s="26"/>
      <c r="C110" s="26"/>
      <c r="D110" s="26"/>
      <c r="E110" s="26"/>
      <c r="F110" s="26"/>
    </row>
    <row r="111" spans="1:6" hidden="1" x14ac:dyDescent="0.2">
      <c r="A111" s="26"/>
      <c r="B111" s="26"/>
      <c r="C111" s="26"/>
      <c r="D111" s="26"/>
      <c r="E111" s="26"/>
      <c r="F111" s="26"/>
    </row>
    <row r="112" spans="1:6" hidden="1" x14ac:dyDescent="0.2">
      <c r="A112" s="26"/>
      <c r="B112" s="26"/>
      <c r="C112" s="26"/>
      <c r="D112" s="26"/>
      <c r="E112" s="26"/>
      <c r="F112" s="26"/>
    </row>
    <row r="113" spans="1:6" hidden="1" x14ac:dyDescent="0.2">
      <c r="A113" s="26"/>
      <c r="B113" s="26"/>
      <c r="C113" s="26"/>
      <c r="D113" s="26"/>
      <c r="E113" s="26"/>
      <c r="F113" s="26"/>
    </row>
    <row r="114" spans="1:6" hidden="1" x14ac:dyDescent="0.2">
      <c r="A114" s="26"/>
      <c r="B114" s="26"/>
      <c r="C114" s="26"/>
      <c r="D114" s="26"/>
      <c r="E114" s="26"/>
      <c r="F114" s="26"/>
    </row>
    <row r="115" spans="1:6" hidden="1" x14ac:dyDescent="0.2">
      <c r="A115" s="26"/>
      <c r="B115" s="26"/>
      <c r="C115" s="26"/>
      <c r="D115" s="26"/>
      <c r="E115" s="26"/>
      <c r="F115" s="26"/>
    </row>
    <row r="116" spans="1:6" hidden="1" x14ac:dyDescent="0.2">
      <c r="A116" s="26"/>
      <c r="B116" s="26"/>
      <c r="C116" s="26"/>
      <c r="D116" s="26"/>
      <c r="E116" s="26"/>
      <c r="F116" s="26"/>
    </row>
    <row r="117" spans="1:6" hidden="1" x14ac:dyDescent="0.2">
      <c r="A117" s="26"/>
      <c r="B117" s="26"/>
      <c r="C117" s="26"/>
      <c r="D117" s="26"/>
      <c r="E117" s="26"/>
      <c r="F117" s="26"/>
    </row>
    <row r="118" spans="1:6" hidden="1" x14ac:dyDescent="0.2">
      <c r="A118" s="26"/>
      <c r="B118" s="26"/>
      <c r="C118" s="26"/>
      <c r="D118" s="26"/>
      <c r="E118" s="26"/>
      <c r="F118" s="26"/>
    </row>
    <row r="119" spans="1:6" hidden="1" x14ac:dyDescent="0.2">
      <c r="A119" s="26"/>
      <c r="B119" s="26"/>
      <c r="C119" s="26"/>
      <c r="D119" s="26"/>
      <c r="E119" s="26"/>
      <c r="F119" s="26"/>
    </row>
    <row r="120" spans="1:6" hidden="1" x14ac:dyDescent="0.2">
      <c r="A120" s="26"/>
      <c r="B120" s="26"/>
      <c r="C120" s="26"/>
      <c r="D120" s="26"/>
      <c r="E120" s="26"/>
      <c r="F120" s="26"/>
    </row>
    <row r="121" spans="1:6" hidden="1" x14ac:dyDescent="0.2">
      <c r="A121" s="26"/>
      <c r="B121" s="26"/>
      <c r="C121" s="26"/>
      <c r="D121" s="26"/>
      <c r="E121" s="26"/>
      <c r="F121" s="26"/>
    </row>
    <row r="122" spans="1:6" hidden="1" x14ac:dyDescent="0.2">
      <c r="A122" s="26"/>
      <c r="B122" s="26"/>
      <c r="C122" s="26"/>
      <c r="D122" s="26"/>
      <c r="E122" s="26"/>
      <c r="F122" s="26"/>
    </row>
    <row r="123" spans="1:6" hidden="1" x14ac:dyDescent="0.2">
      <c r="A123" s="26"/>
      <c r="B123" s="26"/>
      <c r="C123" s="26"/>
      <c r="D123" s="26"/>
      <c r="E123" s="26"/>
      <c r="F123" s="26"/>
    </row>
    <row r="124" spans="1:6" hidden="1" x14ac:dyDescent="0.2">
      <c r="A124" s="26"/>
      <c r="B124" s="26"/>
      <c r="C124" s="26"/>
      <c r="D124" s="26"/>
      <c r="E124" s="26"/>
      <c r="F124" s="26"/>
    </row>
    <row r="125" spans="1:6" hidden="1" x14ac:dyDescent="0.2">
      <c r="A125" s="26"/>
      <c r="B125" s="26"/>
      <c r="C125" s="26"/>
      <c r="D125" s="26"/>
      <c r="E125" s="26"/>
      <c r="F125" s="26"/>
    </row>
    <row r="126" spans="1:6" hidden="1" x14ac:dyDescent="0.2">
      <c r="A126" s="26"/>
      <c r="B126" s="26"/>
      <c r="C126" s="26"/>
      <c r="D126" s="26"/>
      <c r="E126" s="26"/>
      <c r="F126" s="26"/>
    </row>
    <row r="127" spans="1:6" hidden="1" x14ac:dyDescent="0.2">
      <c r="A127" s="26"/>
      <c r="B127" s="26"/>
      <c r="C127" s="26"/>
      <c r="D127" s="26"/>
      <c r="E127" s="26"/>
      <c r="F127" s="26"/>
    </row>
    <row r="128" spans="1:6" hidden="1" x14ac:dyDescent="0.2">
      <c r="A128" s="26"/>
      <c r="B128" s="26"/>
      <c r="C128" s="26"/>
      <c r="D128" s="26"/>
      <c r="E128" s="26"/>
      <c r="F128" s="26"/>
    </row>
    <row r="129" spans="1:6" hidden="1" x14ac:dyDescent="0.2">
      <c r="A129" s="26"/>
      <c r="B129" s="26"/>
      <c r="C129" s="26"/>
      <c r="D129" s="26"/>
      <c r="E129" s="26"/>
      <c r="F129" s="26"/>
    </row>
    <row r="130" spans="1:6" hidden="1" x14ac:dyDescent="0.2">
      <c r="A130" s="26"/>
      <c r="B130" s="26"/>
      <c r="C130" s="26"/>
      <c r="D130" s="26"/>
      <c r="E130" s="26"/>
      <c r="F130" s="26"/>
    </row>
    <row r="131" spans="1:6" hidden="1" x14ac:dyDescent="0.2">
      <c r="A131" s="26"/>
      <c r="B131" s="26"/>
      <c r="C131" s="26"/>
      <c r="D131" s="26"/>
      <c r="E131" s="26"/>
      <c r="F131" s="26"/>
    </row>
    <row r="132" spans="1:6" hidden="1" x14ac:dyDescent="0.2">
      <c r="A132" s="26"/>
      <c r="B132" s="26"/>
      <c r="C132" s="26"/>
      <c r="D132" s="26"/>
      <c r="E132" s="26"/>
      <c r="F132" s="26"/>
    </row>
    <row r="133" spans="1:6" hidden="1" x14ac:dyDescent="0.2">
      <c r="A133" s="26"/>
      <c r="B133" s="26"/>
      <c r="C133" s="26"/>
      <c r="D133" s="26"/>
      <c r="E133" s="26"/>
      <c r="F133" s="26"/>
    </row>
    <row r="134" spans="1:6" hidden="1" x14ac:dyDescent="0.2">
      <c r="A134" s="26"/>
      <c r="B134" s="26"/>
      <c r="C134" s="26"/>
      <c r="D134" s="26"/>
      <c r="E134" s="26"/>
      <c r="F134" s="26"/>
    </row>
    <row r="135" spans="1:6" hidden="1" x14ac:dyDescent="0.2">
      <c r="A135" s="26"/>
      <c r="B135" s="26"/>
      <c r="C135" s="26"/>
      <c r="D135" s="26"/>
      <c r="E135" s="26"/>
      <c r="F135" s="26"/>
    </row>
    <row r="136" spans="1:6" hidden="1" x14ac:dyDescent="0.2">
      <c r="A136" s="26"/>
      <c r="B136" s="26"/>
      <c r="C136" s="26"/>
      <c r="D136" s="26"/>
      <c r="E136" s="26"/>
      <c r="F136" s="26"/>
    </row>
    <row r="137" spans="1:6" hidden="1" x14ac:dyDescent="0.2">
      <c r="A137" s="26"/>
      <c r="B137" s="26"/>
      <c r="C137" s="26"/>
      <c r="D137" s="26"/>
      <c r="E137" s="26"/>
      <c r="F137" s="26"/>
    </row>
    <row r="138" spans="1:6" hidden="1" x14ac:dyDescent="0.2">
      <c r="A138" s="26"/>
      <c r="B138" s="26"/>
      <c r="C138" s="26"/>
      <c r="D138" s="26"/>
      <c r="E138" s="26"/>
      <c r="F138" s="26"/>
    </row>
    <row r="139" spans="1:6" hidden="1" x14ac:dyDescent="0.2">
      <c r="A139" s="26"/>
      <c r="B139" s="26"/>
      <c r="C139" s="26"/>
      <c r="D139" s="26"/>
      <c r="E139" s="26"/>
      <c r="F139" s="26"/>
    </row>
    <row r="140" spans="1:6" hidden="1" x14ac:dyDescent="0.2">
      <c r="A140" s="26"/>
      <c r="B140" s="26"/>
      <c r="C140" s="26"/>
      <c r="D140" s="26"/>
      <c r="E140" s="26"/>
      <c r="F140" s="26"/>
    </row>
    <row r="141" spans="1:6" hidden="1" x14ac:dyDescent="0.2">
      <c r="A141" s="26"/>
      <c r="B141" s="26"/>
      <c r="C141" s="26"/>
      <c r="D141" s="26"/>
      <c r="E141" s="26"/>
      <c r="F141" s="26"/>
    </row>
    <row r="142" spans="1:6" hidden="1" x14ac:dyDescent="0.2">
      <c r="A142" s="26"/>
      <c r="B142" s="26"/>
      <c r="C142" s="26"/>
      <c r="D142" s="26"/>
      <c r="E142" s="26"/>
      <c r="F142" s="26"/>
    </row>
    <row r="143" spans="1:6" hidden="1" x14ac:dyDescent="0.2">
      <c r="A143" s="26"/>
      <c r="B143" s="26"/>
      <c r="C143" s="26"/>
      <c r="D143" s="26"/>
      <c r="E143" s="26"/>
      <c r="F143" s="26"/>
    </row>
    <row r="144" spans="1:6" hidden="1" x14ac:dyDescent="0.2">
      <c r="A144" s="26"/>
      <c r="B144" s="26"/>
      <c r="C144" s="26"/>
      <c r="D144" s="26"/>
      <c r="E144" s="26"/>
      <c r="F144" s="26"/>
    </row>
    <row r="145" spans="1:6" hidden="1" x14ac:dyDescent="0.2">
      <c r="A145" s="26"/>
      <c r="B145" s="26"/>
      <c r="C145" s="26"/>
      <c r="D145" s="26"/>
      <c r="E145" s="26"/>
      <c r="F145" s="26"/>
    </row>
    <row r="146" spans="1:6" hidden="1" x14ac:dyDescent="0.2">
      <c r="A146" s="26"/>
      <c r="B146" s="26"/>
      <c r="C146" s="26"/>
      <c r="D146" s="26"/>
      <c r="E146" s="26"/>
      <c r="F146" s="26"/>
    </row>
    <row r="147" spans="1:6" hidden="1" x14ac:dyDescent="0.2">
      <c r="A147" s="26"/>
      <c r="B147" s="26"/>
      <c r="C147" s="26"/>
      <c r="D147" s="26"/>
      <c r="E147" s="26"/>
      <c r="F147" s="26"/>
    </row>
    <row r="148" spans="1:6" hidden="1" x14ac:dyDescent="0.2">
      <c r="A148" s="26"/>
      <c r="B148" s="26"/>
      <c r="C148" s="26"/>
      <c r="D148" s="26"/>
      <c r="E148" s="26"/>
      <c r="F148" s="26"/>
    </row>
    <row r="149" spans="1:6" hidden="1" x14ac:dyDescent="0.2">
      <c r="A149" s="26"/>
      <c r="B149" s="26"/>
      <c r="C149" s="26"/>
      <c r="D149" s="26"/>
      <c r="E149" s="26"/>
      <c r="F149" s="26"/>
    </row>
    <row r="150" spans="1:6" hidden="1" x14ac:dyDescent="0.2">
      <c r="A150" s="26"/>
      <c r="B150" s="26"/>
      <c r="C150" s="26"/>
      <c r="D150" s="26"/>
      <c r="E150" s="26"/>
      <c r="F150" s="26"/>
    </row>
    <row r="151" spans="1:6" hidden="1" x14ac:dyDescent="0.2">
      <c r="A151" s="26"/>
      <c r="B151" s="26"/>
      <c r="C151" s="26"/>
      <c r="D151" s="26"/>
      <c r="E151" s="26"/>
      <c r="F151" s="26"/>
    </row>
    <row r="152" spans="1:6" hidden="1" x14ac:dyDescent="0.2">
      <c r="A152" s="26"/>
      <c r="B152" s="26"/>
      <c r="C152" s="26"/>
      <c r="D152" s="26"/>
      <c r="E152" s="26"/>
      <c r="F152" s="26"/>
    </row>
    <row r="153" spans="1:6" hidden="1" x14ac:dyDescent="0.2">
      <c r="A153" s="26"/>
      <c r="B153" s="26"/>
      <c r="C153" s="26"/>
      <c r="D153" s="26"/>
      <c r="E153" s="26"/>
      <c r="F153" s="26"/>
    </row>
    <row r="154" spans="1:6" hidden="1" x14ac:dyDescent="0.2">
      <c r="A154" s="26"/>
      <c r="B154" s="26"/>
      <c r="C154" s="26"/>
      <c r="D154" s="26"/>
      <c r="E154" s="26"/>
      <c r="F154" s="26"/>
    </row>
    <row r="155" spans="1:6" hidden="1" x14ac:dyDescent="0.2">
      <c r="A155" s="26"/>
      <c r="B155" s="26"/>
      <c r="C155" s="26"/>
      <c r="D155" s="26"/>
      <c r="E155" s="26"/>
      <c r="F155" s="26"/>
    </row>
    <row r="156" spans="1:6" hidden="1" x14ac:dyDescent="0.2">
      <c r="A156" s="26"/>
      <c r="B156" s="26"/>
      <c r="C156" s="26"/>
      <c r="D156" s="26"/>
      <c r="E156" s="26"/>
      <c r="F156" s="26"/>
    </row>
    <row r="157" spans="1:6" hidden="1" x14ac:dyDescent="0.2">
      <c r="A157" s="26"/>
      <c r="B157" s="26"/>
      <c r="C157" s="26"/>
      <c r="D157" s="26"/>
      <c r="E157" s="26"/>
      <c r="F157" s="26"/>
    </row>
    <row r="158" spans="1:6" hidden="1" x14ac:dyDescent="0.2">
      <c r="A158" s="26"/>
      <c r="B158" s="26"/>
      <c r="C158" s="26"/>
      <c r="D158" s="26"/>
      <c r="E158" s="26"/>
      <c r="F158" s="26"/>
    </row>
    <row r="159" spans="1:6" hidden="1" x14ac:dyDescent="0.2">
      <c r="A159" s="26"/>
      <c r="B159" s="26"/>
      <c r="C159" s="26"/>
      <c r="D159" s="26"/>
      <c r="E159" s="26"/>
      <c r="F159" s="26"/>
    </row>
    <row r="160" spans="1:6" hidden="1" x14ac:dyDescent="0.2">
      <c r="A160" s="26"/>
      <c r="B160" s="26"/>
      <c r="C160" s="26"/>
      <c r="D160" s="26"/>
      <c r="E160" s="26"/>
      <c r="F160" s="26"/>
    </row>
    <row r="161" spans="1:6" hidden="1" x14ac:dyDescent="0.2">
      <c r="A161" s="26"/>
      <c r="B161" s="26"/>
      <c r="C161" s="26"/>
      <c r="D161" s="26"/>
      <c r="E161" s="26"/>
      <c r="F161" s="26"/>
    </row>
    <row r="162" spans="1:6" hidden="1" x14ac:dyDescent="0.2">
      <c r="A162" s="26"/>
      <c r="B162" s="26"/>
      <c r="C162" s="26"/>
      <c r="D162" s="26"/>
      <c r="E162" s="26"/>
      <c r="F162" s="26"/>
    </row>
    <row r="163" spans="1:6" hidden="1" x14ac:dyDescent="0.2">
      <c r="A163" s="26"/>
      <c r="B163" s="26"/>
      <c r="C163" s="26"/>
      <c r="D163" s="26"/>
      <c r="E163" s="26"/>
      <c r="F163" s="26"/>
    </row>
    <row r="164" spans="1:6" hidden="1" x14ac:dyDescent="0.2">
      <c r="A164" s="26"/>
      <c r="B164" s="26"/>
      <c r="C164" s="26"/>
      <c r="D164" s="26"/>
      <c r="E164" s="26"/>
      <c r="F164" s="26"/>
    </row>
    <row r="165" spans="1:6" hidden="1" x14ac:dyDescent="0.2">
      <c r="A165" s="26"/>
      <c r="B165" s="26"/>
      <c r="C165" s="26"/>
      <c r="D165" s="26"/>
      <c r="E165" s="26"/>
      <c r="F165" s="26"/>
    </row>
    <row r="166" spans="1:6" hidden="1" x14ac:dyDescent="0.2">
      <c r="A166" s="26"/>
      <c r="B166" s="26"/>
      <c r="C166" s="26"/>
      <c r="D166" s="26"/>
      <c r="E166" s="26"/>
      <c r="F166" s="26"/>
    </row>
    <row r="167" spans="1:6" hidden="1" x14ac:dyDescent="0.2">
      <c r="A167" s="26"/>
      <c r="B167" s="26"/>
      <c r="C167" s="26"/>
      <c r="D167" s="26"/>
      <c r="E167" s="26"/>
      <c r="F167" s="26"/>
    </row>
    <row r="168" spans="1:6" hidden="1" x14ac:dyDescent="0.2">
      <c r="A168" s="26"/>
      <c r="B168" s="26"/>
      <c r="C168" s="26"/>
      <c r="D168" s="26"/>
      <c r="E168" s="26"/>
      <c r="F168" s="26"/>
    </row>
    <row r="169" spans="1:6" hidden="1" x14ac:dyDescent="0.2">
      <c r="A169" s="26"/>
      <c r="B169" s="26"/>
      <c r="C169" s="26"/>
      <c r="D169" s="26"/>
      <c r="E169" s="26"/>
      <c r="F169" s="26"/>
    </row>
    <row r="170" spans="1:6" hidden="1" x14ac:dyDescent="0.2">
      <c r="A170" s="26"/>
      <c r="B170" s="26"/>
      <c r="C170" s="26"/>
      <c r="D170" s="26"/>
      <c r="E170" s="26"/>
      <c r="F170" s="26"/>
    </row>
    <row r="171" spans="1:6" hidden="1" x14ac:dyDescent="0.2">
      <c r="A171" s="26"/>
      <c r="B171" s="26"/>
      <c r="C171" s="26"/>
      <c r="D171" s="26"/>
      <c r="E171" s="26"/>
      <c r="F171" s="26"/>
    </row>
    <row r="172" spans="1:6" hidden="1" x14ac:dyDescent="0.2">
      <c r="A172" s="26"/>
      <c r="B172" s="26"/>
      <c r="C172" s="26"/>
      <c r="D172" s="26"/>
      <c r="E172" s="26"/>
      <c r="F172" s="26"/>
    </row>
    <row r="173" spans="1:6" hidden="1" x14ac:dyDescent="0.2">
      <c r="A173" s="26"/>
      <c r="B173" s="26"/>
      <c r="C173" s="26"/>
      <c r="D173" s="26"/>
      <c r="E173" s="26"/>
      <c r="F173" s="26"/>
    </row>
    <row r="174" spans="1:6" hidden="1" x14ac:dyDescent="0.2">
      <c r="A174" s="26"/>
      <c r="B174" s="26"/>
      <c r="C174" s="26"/>
      <c r="D174" s="26"/>
      <c r="E174" s="26"/>
      <c r="F174" s="26"/>
    </row>
    <row r="175" spans="1:6" hidden="1" x14ac:dyDescent="0.2">
      <c r="A175" s="26"/>
      <c r="B175" s="26"/>
      <c r="C175" s="26"/>
      <c r="D175" s="26"/>
      <c r="E175" s="26"/>
      <c r="F175" s="26"/>
    </row>
    <row r="176" spans="1:6" hidden="1" x14ac:dyDescent="0.2">
      <c r="A176" s="26"/>
      <c r="B176" s="26"/>
      <c r="C176" s="26"/>
      <c r="D176" s="26"/>
      <c r="E176" s="26"/>
      <c r="F176" s="26"/>
    </row>
    <row r="177" spans="1:6" hidden="1" x14ac:dyDescent="0.2">
      <c r="A177" s="26"/>
      <c r="B177" s="26"/>
      <c r="C177" s="26"/>
      <c r="D177" s="26"/>
      <c r="E177" s="26"/>
      <c r="F177" s="26"/>
    </row>
    <row r="178" spans="1:6" hidden="1" x14ac:dyDescent="0.2">
      <c r="A178" s="26"/>
      <c r="B178" s="26"/>
      <c r="C178" s="26"/>
      <c r="D178" s="26"/>
      <c r="E178" s="26"/>
      <c r="F178" s="26"/>
    </row>
    <row r="179" spans="1:6" hidden="1" x14ac:dyDescent="0.2">
      <c r="A179" s="26"/>
      <c r="B179" s="26"/>
      <c r="C179" s="26"/>
      <c r="D179" s="26"/>
      <c r="E179" s="26"/>
      <c r="F179" s="26"/>
    </row>
    <row r="180" spans="1:6" hidden="1" x14ac:dyDescent="0.2">
      <c r="A180" s="26"/>
      <c r="B180" s="26"/>
      <c r="C180" s="26"/>
      <c r="D180" s="26"/>
      <c r="E180" s="26"/>
      <c r="F180" s="26"/>
    </row>
    <row r="181" spans="1:6" hidden="1" x14ac:dyDescent="0.2">
      <c r="A181" s="26"/>
      <c r="B181" s="26"/>
      <c r="C181" s="26"/>
      <c r="D181" s="26"/>
      <c r="E181" s="26"/>
      <c r="F181" s="26"/>
    </row>
    <row r="182" spans="1:6" hidden="1" x14ac:dyDescent="0.2">
      <c r="A182" s="26"/>
      <c r="B182" s="26"/>
      <c r="C182" s="26"/>
      <c r="D182" s="26"/>
      <c r="E182" s="26"/>
      <c r="F182" s="26"/>
    </row>
    <row r="183" spans="1:6" hidden="1" x14ac:dyDescent="0.2">
      <c r="A183" s="26"/>
      <c r="B183" s="26"/>
      <c r="C183" s="26"/>
      <c r="D183" s="26"/>
      <c r="E183" s="26"/>
      <c r="F183" s="26"/>
    </row>
    <row r="184" spans="1:6" hidden="1" x14ac:dyDescent="0.2">
      <c r="A184" s="26"/>
      <c r="B184" s="26"/>
      <c r="C184" s="26"/>
      <c r="D184" s="26"/>
      <c r="E184" s="26"/>
      <c r="F184" s="26"/>
    </row>
    <row r="185" spans="1:6" hidden="1" x14ac:dyDescent="0.2">
      <c r="A185" s="26"/>
      <c r="B185" s="26"/>
      <c r="C185" s="26"/>
      <c r="D185" s="26"/>
      <c r="E185" s="26"/>
      <c r="F185" s="26"/>
    </row>
    <row r="186" spans="1:6" hidden="1" x14ac:dyDescent="0.2">
      <c r="A186" s="26"/>
      <c r="B186" s="26"/>
      <c r="C186" s="26"/>
      <c r="D186" s="26"/>
      <c r="E186" s="26"/>
      <c r="F186" s="26"/>
    </row>
    <row r="187" spans="1:6" hidden="1" x14ac:dyDescent="0.2">
      <c r="A187" s="26"/>
      <c r="B187" s="26"/>
      <c r="C187" s="26"/>
      <c r="D187" s="26"/>
      <c r="E187" s="26"/>
      <c r="F187" s="26"/>
    </row>
    <row r="188" spans="1:6" hidden="1" x14ac:dyDescent="0.2">
      <c r="A188" s="26"/>
      <c r="B188" s="26"/>
      <c r="C188" s="26"/>
      <c r="D188" s="26"/>
      <c r="E188" s="26"/>
      <c r="F188" s="26"/>
    </row>
    <row r="189" spans="1:6" hidden="1" x14ac:dyDescent="0.2">
      <c r="A189" s="26"/>
      <c r="B189" s="26"/>
      <c r="C189" s="26"/>
      <c r="D189" s="26"/>
      <c r="E189" s="26"/>
      <c r="F189" s="26"/>
    </row>
    <row r="190" spans="1:6" hidden="1" x14ac:dyDescent="0.2">
      <c r="A190" s="26"/>
      <c r="B190" s="26"/>
      <c r="C190" s="26"/>
      <c r="D190" s="26"/>
      <c r="E190" s="26"/>
      <c r="F190" s="26"/>
    </row>
    <row r="191" spans="1:6" hidden="1" x14ac:dyDescent="0.2">
      <c r="A191" s="26"/>
      <c r="B191" s="26"/>
      <c r="C191" s="26"/>
      <c r="D191" s="26"/>
      <c r="E191" s="26"/>
      <c r="F191" s="26"/>
    </row>
    <row r="192" spans="1:6" hidden="1" x14ac:dyDescent="0.2">
      <c r="A192" s="26"/>
      <c r="B192" s="26"/>
      <c r="C192" s="26"/>
      <c r="D192" s="26"/>
      <c r="E192" s="26"/>
      <c r="F192" s="26"/>
    </row>
    <row r="193" spans="1:6" hidden="1" x14ac:dyDescent="0.2">
      <c r="A193" s="26"/>
      <c r="B193" s="26"/>
      <c r="C193" s="26"/>
      <c r="D193" s="26"/>
      <c r="E193" s="26"/>
      <c r="F193" s="26"/>
    </row>
    <row r="194" spans="1:6" hidden="1" x14ac:dyDescent="0.2">
      <c r="A194" s="26"/>
      <c r="B194" s="26"/>
      <c r="C194" s="26"/>
      <c r="D194" s="26"/>
      <c r="E194" s="26"/>
      <c r="F194" s="26"/>
    </row>
    <row r="195" spans="1:6" hidden="1" x14ac:dyDescent="0.2">
      <c r="A195" s="26"/>
      <c r="B195" s="26"/>
      <c r="C195" s="26"/>
      <c r="D195" s="26"/>
      <c r="E195" s="26"/>
      <c r="F195" s="26"/>
    </row>
    <row r="196" spans="1:6" hidden="1" x14ac:dyDescent="0.2">
      <c r="A196" s="26"/>
      <c r="B196" s="26"/>
      <c r="C196" s="26"/>
      <c r="D196" s="26"/>
      <c r="E196" s="26"/>
      <c r="F196" s="26"/>
    </row>
    <row r="197" spans="1:6" hidden="1" x14ac:dyDescent="0.2">
      <c r="A197" s="26"/>
      <c r="B197" s="26"/>
      <c r="C197" s="26"/>
      <c r="D197" s="26"/>
      <c r="E197" s="26"/>
      <c r="F197" s="26"/>
    </row>
    <row r="198" spans="1:6" hidden="1" x14ac:dyDescent="0.2">
      <c r="A198" s="26"/>
      <c r="B198" s="26"/>
      <c r="C198" s="26"/>
      <c r="D198" s="26"/>
      <c r="E198" s="26"/>
      <c r="F198" s="26"/>
    </row>
    <row r="199" spans="1:6" hidden="1" x14ac:dyDescent="0.2">
      <c r="A199" s="26"/>
      <c r="B199" s="26"/>
      <c r="C199" s="26"/>
      <c r="D199" s="26"/>
      <c r="E199" s="26"/>
      <c r="F199" s="26"/>
    </row>
    <row r="200" spans="1:6" hidden="1" x14ac:dyDescent="0.2">
      <c r="A200" s="26"/>
      <c r="B200" s="26"/>
      <c r="C200" s="26"/>
      <c r="D200" s="26"/>
      <c r="E200" s="26"/>
      <c r="F200" s="26"/>
    </row>
  </sheetData>
  <autoFilter ref="B13:E13" xr:uid="{00000000-0009-0000-0000-000010000000}"/>
  <pageMargins left="0.7" right="0.7" top="0.75" bottom="0.75" header="0.3" footer="0.3"/>
  <pageSetup paperSize="9" orientation="portrait" horizontalDpi="300" verticalDpi="300"/>
  <extLst>
    <ext xmlns:x14="http://schemas.microsoft.com/office/spreadsheetml/2009/9/main" uri="{78C0D931-6437-407d-A8EE-F0AAD7539E65}">
      <x14:conditionalFormattings>
        <x14:conditionalFormatting xmlns:xm="http://schemas.microsoft.com/office/excel/2006/main">
          <x14:cfRule type="expression" priority="1" id="{00000000-000E-0000-1000-000001000000}">
            <xm:f>IFERROR(INDEX(_sim_base!$B:$B,MATCH($C$9&amp;"|"&amp;$C$6,_sim_base!$A:$A,0))&lt;100,FALSE)</xm:f>
            <x14:dxf>
              <font>
                <sz val="11"/>
                <color rgb="FFFFFFFF"/>
                <name val="Calibri"/>
              </font>
              <fill>
                <patternFill patternType="solid">
                  <bgColor rgb="FFFF0000"/>
                </patternFill>
              </fill>
            </x14:dxf>
          </x14:cfRule>
          <xm:sqref>C6</xm:sqref>
        </x14:conditionalFormatting>
        <x14:conditionalFormatting xmlns:xm="http://schemas.microsoft.com/office/excel/2006/main">
          <x14:cfRule type="expression" priority="2" id="{00000000-000E-0000-1000-000002000000}">
            <xm:f>IFERROR(INDEX(_sim_base!$B:$B,MATCH($C$9&amp;"|"&amp;$C$6,_sim_base!$A:$A,0))&lt;100,FALSE)</xm:f>
            <x14:dxf>
              <font>
                <b/>
                <sz val="11"/>
                <color rgb="FFFF0000"/>
                <name val="Calibri"/>
              </font>
            </x14:dxf>
          </x14:cfRule>
          <xm:sqref>D6</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1000-000000000000}">
          <x14:formula1>
            <xm:f>_sim_lookup!$AC$2:$AC$3</xm:f>
          </x14:formula1>
          <xm:sqref>C5</xm:sqref>
        </x14:dataValidation>
        <x14:dataValidation type="list" allowBlank="1" showInputMessage="1" showErrorMessage="1" xr:uid="{00000000-0002-0000-1000-000001000000}">
          <x14:formula1>
            <xm:f>_sim_lookup!$AE$2:$AE$8</xm:f>
          </x14:formula1>
          <xm:sqref>C6</xm:sqref>
        </x14:dataValidation>
        <x14:dataValidation type="list" allowBlank="1" showInputMessage="1" showErrorMessage="1" xr:uid="{00000000-0002-0000-1000-000002000000}">
          <x14:formula1>
            <xm:f>_sim_lookup!$AF$2:$AF$4</xm:f>
          </x14:formula1>
          <xm:sqref>C7</xm:sqref>
        </x14:dataValidation>
        <x14:dataValidation type="list" allowBlank="1" showInputMessage="1" showErrorMessage="1" xr:uid="{00000000-0002-0000-1000-000003000000}">
          <x14:formula1>
            <xm:f>_sim_lookup!$AG$2:$AG$3</xm:f>
          </x14:formula1>
          <xm:sqref>C8</xm:sqref>
        </x14:dataValidation>
        <x14:dataValidation type="list" allowBlank="1" showInputMessage="1" showErrorMessage="1" xr:uid="{00000000-0002-0000-1000-000004000000}">
          <x14:formula1>
            <xm:f>_sim_lookup!$A$2:$A$5</xm:f>
          </x14:formula1>
          <xm:sqref>C9</xm:sqref>
        </x14:dataValidation>
        <x14:dataValidation type="list" allowBlank="1" showInputMessage="1" showErrorMessage="1" xr:uid="{00000000-0002-0000-1000-000005000000}">
          <x14:formula1>
            <xm:f>_sim_lookup!$B$2:$B$26</xm:f>
          </x14:formula1>
          <xm:sqref>C10</xm:sqref>
        </x14:dataValidation>
        <x14:dataValidation type="list" allowBlank="1" showInputMessage="1" showErrorMessage="1" xr:uid="{00000000-0002-0000-1000-000006000000}">
          <x14:formula1>
            <xm:f>OFFSET(_sim_lookup!$AJ$2,0,0,_sim_lookup!$AK$2,1)</xm:f>
          </x14:formula1>
          <xm:sqref>C11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4"/>
  <sheetViews>
    <sheetView showGridLines="0" workbookViewId="0"/>
  </sheetViews>
  <sheetFormatPr baseColWidth="10" defaultColWidth="0" defaultRowHeight="15" zeroHeight="1" x14ac:dyDescent="0.2"/>
  <cols>
    <col min="1" max="1" width="10.83203125" customWidth="1"/>
    <col min="2" max="2" width="5.6640625" customWidth="1"/>
    <col min="3" max="3" width="9.6640625" customWidth="1"/>
    <col min="4" max="4" width="20.6640625" customWidth="1"/>
    <col min="5" max="5" width="18" customWidth="1"/>
    <col min="6" max="6" width="10.6640625" hidden="1" customWidth="1"/>
    <col min="7" max="8" width="10.6640625" customWidth="1"/>
    <col min="9" max="9" width="3.6640625" customWidth="1"/>
    <col min="10" max="19" width="9.1640625" customWidth="1"/>
    <col min="20" max="20" width="10.83203125" customWidth="1"/>
    <col min="21" max="16384" width="10.83203125" hidden="1"/>
  </cols>
  <sheetData>
    <row r="1" spans="2:8" x14ac:dyDescent="0.2"/>
    <row r="2" spans="2:8" ht="24" x14ac:dyDescent="0.3">
      <c r="B2" s="1" t="s">
        <v>19536</v>
      </c>
    </row>
    <row r="3" spans="2:8" ht="19" x14ac:dyDescent="0.25">
      <c r="B3" s="2" t="s">
        <v>630</v>
      </c>
    </row>
    <row r="4" spans="2:8" x14ac:dyDescent="0.2"/>
    <row r="5" spans="2:8" x14ac:dyDescent="0.2">
      <c r="C5" s="3" t="s">
        <v>19537</v>
      </c>
      <c r="D5" s="4" t="s">
        <v>19491</v>
      </c>
    </row>
    <row r="6" spans="2:8" x14ac:dyDescent="0.2">
      <c r="C6" s="3" t="s">
        <v>19538</v>
      </c>
      <c r="D6" s="4" t="s">
        <v>45</v>
      </c>
    </row>
    <row r="7" spans="2:8" x14ac:dyDescent="0.2">
      <c r="C7" s="3" t="s">
        <v>19539</v>
      </c>
      <c r="D7" s="4" t="s">
        <v>568</v>
      </c>
      <c r="E7" t="str">
        <f>IFERROR(IF(INDEX(_priorit_lookup!$G$2:$G$61,MATCH(Prioritization!$D$5&amp;"|"&amp;"Greedy"&amp;"|"&amp;Prioritization!$D$6&amp;"|"&amp;IF(OR(Prioritization!$D$5="Maximum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(Deprecated)"),"Unweighted",Prioritization!$D$8),_priorit_lookup!$H$2:$H$61,0))&lt;100,"Results not calculated because base is below 100","Base: "&amp;INDEX(_priorit_lookup!$G$2:$G$61,MATCH(Prioritization!$D$5&amp;"|"&amp;"Greedy"&amp;"|"&amp;Prioritization!$D$6&amp;"|"&amp;IF(OR(Prioritization!$D$5="Maximum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f>
        <v>Base: 2000</v>
      </c>
    </row>
    <row r="8" spans="2:8" x14ac:dyDescent="0.2">
      <c r="C8" s="3" t="s">
        <v>19540</v>
      </c>
      <c r="D8" s="4" t="s">
        <v>595</v>
      </c>
      <c r="E8" t="str">
        <f>IF(OR(Prioritization!$D$5="Maximum Lift",Prioritization!$D$5="Maximum Lift (Deprecated)"),"Weights don't affect this strategy","")</f>
        <v/>
      </c>
    </row>
    <row r="9" spans="2:8" x14ac:dyDescent="0.2">
      <c r="C9" s="3" t="s">
        <v>19542</v>
      </c>
      <c r="D9" s="4" t="s">
        <v>599</v>
      </c>
    </row>
    <row r="10" spans="2:8" x14ac:dyDescent="0.2"/>
    <row r="11" spans="2:8" ht="32" x14ac:dyDescent="0.2">
      <c r="B11" s="15" t="s">
        <v>19543</v>
      </c>
      <c r="C11" s="11" t="s">
        <v>0</v>
      </c>
      <c r="D11" s="11" t="s">
        <v>1</v>
      </c>
      <c r="E11" s="11" t="s">
        <v>3</v>
      </c>
      <c r="F11" s="11" t="s">
        <v>19544</v>
      </c>
      <c r="G11" s="11" t="str">
        <f>IF(OR(Prioritization!$D$9="Point Change",Prioritization!$D$5="Maximum Lift (Deprecated)"),"Cumulative Gain","Cumulative Gain %")</f>
        <v>Cumulative Gain</v>
      </c>
      <c r="H11" s="18" t="str">
        <f>IF(OR(Prioritization!$D$9="Point Change",Prioritization!$D$5="Maximum Lift (Deprecated)"),"Incremental Lift","Incremental Lift %")</f>
        <v>Incremental Lift</v>
      </c>
    </row>
    <row r="12" spans="2:8" ht="0" hidden="1" customHeight="1" x14ac:dyDescent="0.2">
      <c r="B12"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(Deprecated)"),"Unweighted",Prioritization!$D$8),_priorit_lookup!$H$2:$H$61,0))&amp;"!$A$2"),""))</f>
        <v>0</v>
      </c>
      <c r="C12"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(Deprecated)"),"Unweighted",Prioritization!$D$8),_priorit_lookup!$H$2:$H$61,0))&amp;"!$B$2"),""))</f>
        <v>Baseline</v>
      </c>
      <c r="D12"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(Deprecated)"),"Unweighted",Prioritization!$D$8),_priorit_lookup!$H$2:$H$61,0))&amp;"!$C$2"),""))</f>
        <v/>
      </c>
      <c r="E12"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(Deprecated)"),"Unweighted",Prioritization!$D$8),_priorit_lookup!$H$2:$H$61,0))&amp;"!$D$2"),""))</f>
        <v>Estimate with no shifts</v>
      </c>
      <c r="F12"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(Deprecated)"),"Unweighted",Prioritization!$D$8),_priorit_lookup!$H$2:$H$61,0))&amp;"!$F$2"),""))</f>
        <v>0.20064967516241899</v>
      </c>
      <c r="G12"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(Deprecated)"),"Unweighted",Prioritization!$D$8),_priorit_lookup!$H$2:$H$61,0))&amp;"!$G$2"),"")),IF(ISBLANK(INDIRECT(INDEX(_priorit_lookup!$F$2:$F$61,MATCH(Prioritization!$D$5&amp;"|"&amp;"Greedy"&amp;"|"&amp;Prioritization!$D$6&amp;"|"&amp;IF(OR(Prioritization!$D$5="Maximum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(Deprecated)"),"Unweighted",Prioritization!$D$8),_priorit_lookup!$H$2:$H$61,0))&amp;"!$I$2"),"")))</f>
        <v>0</v>
      </c>
      <c r="H12"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(Deprecated)"),"Unweighted",Prioritization!$D$8),_priorit_lookup!$H$2:$H$61,0))&amp;"!$H$2"),"")),IF(ISBLANK(INDIRECT(INDEX(_priorit_lookup!$F$2:$F$61,MATCH(Prioritization!$D$5&amp;"|"&amp;"Greedy"&amp;"|"&amp;Prioritization!$D$6&amp;"|"&amp;IF(OR(Prioritization!$D$5="Maximum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(Deprecated)"),"Unweighted",Prioritization!$D$8),_priorit_lookup!$H$2:$H$61,0))&amp;"!$J$2"),"")))</f>
        <v>0</v>
      </c>
    </row>
    <row r="13" spans="2:8" x14ac:dyDescent="0.2">
      <c r="B13"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(Deprecated)"),"Unweighted",Prioritization!$D$8),_priorit_lookup!$H$2:$H$61,0))&amp;"!$A$3"),""))</f>
        <v>1</v>
      </c>
      <c r="C13"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(Deprecated)"),"Unweighted",Prioritization!$D$8),_priorit_lookup!$H$2:$H$61,0))&amp;"!$B$3"),""))</f>
        <v>varC_9</v>
      </c>
      <c r="D13"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(Deprecated)"),"Unweighted",Prioritization!$D$8),_priorit_lookup!$H$2:$H$61,0))&amp;"!$C$3"),""))</f>
        <v>Sensory Indulgence</v>
      </c>
      <c r="E13"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(Deprecated)"),"Unweighted",Prioritization!$D$8),_priorit_lookup!$H$2:$H$61,0))&amp;"!$D$3"),""))</f>
        <v>Delicious</v>
      </c>
      <c r="F13"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(Deprecated)"),"Unweighted",Prioritization!$D$8),_priorit_lookup!$H$2:$H$61,0))&amp;"!$F$3"),""))</f>
        <v>0.23238683041987701</v>
      </c>
      <c r="G13"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(Deprecated)"),"Unweighted",Prioritization!$D$8),_priorit_lookup!$H$2:$H$61,0))&amp;"!$G$3"),"")),IF(ISBLANK(INDIRECT(INDEX(_priorit_lookup!$F$2:$F$61,MATCH(Prioritization!$D$5&amp;"|"&amp;"Greedy"&amp;"|"&amp;Prioritization!$D$6&amp;"|"&amp;IF(OR(Prioritization!$D$5="Maximum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(Deprecated)"),"Unweighted",Prioritization!$D$8),_priorit_lookup!$H$2:$H$61,0))&amp;"!$I$3"),"")))</f>
        <v>3.1737155257458002E-2</v>
      </c>
      <c r="H13"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(Deprecated)"),"Unweighted",Prioritization!$D$8),_priorit_lookup!$H$2:$H$61,0))&amp;"!$H$3"),"")),IF(ISBLANK(INDIRECT(INDEX(_priorit_lookup!$F$2:$F$61,MATCH(Prioritization!$D$5&amp;"|"&amp;"Greedy"&amp;"|"&amp;Prioritization!$D$6&amp;"|"&amp;IF(OR(Prioritization!$D$5="Maximum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(Deprecated)"),"Unweighted",Prioritization!$D$8),_priorit_lookup!$H$2:$H$61,0))&amp;"!$J$3"),"")))</f>
        <v>3.1737155257458002E-2</v>
      </c>
    </row>
    <row r="14" spans="2:8" x14ac:dyDescent="0.2">
      <c r="B14"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(Deprecated)"),"Unweighted",Prioritization!$D$8),_priorit_lookup!$H$2:$H$61,0))&amp;"!$A$4"),""))</f>
        <v>2</v>
      </c>
      <c r="C14"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(Deprecated)"),"Unweighted",Prioritization!$D$8),_priorit_lookup!$H$2:$H$61,0))&amp;"!$B$4"),""))</f>
        <v>varA_11</v>
      </c>
      <c r="D14"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(Deprecated)"),"Unweighted",Prioritization!$D$8),_priorit_lookup!$H$2:$H$61,0))&amp;"!$C$4"),""))</f>
        <v>Sensory Indulgence</v>
      </c>
      <c r="E14"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(Deprecated)"),"Unweighted",Prioritization!$D$8),_priorit_lookup!$H$2:$H$61,0))&amp;"!$D$4"),""))</f>
        <v>Crave-Worthy</v>
      </c>
      <c r="F14"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(Deprecated)"),"Unweighted",Prioritization!$D$8),_priorit_lookup!$H$2:$H$61,0))&amp;"!$F$4"),""))</f>
        <v>0.26422678075413703</v>
      </c>
      <c r="G14"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(Deprecated)"),"Unweighted",Prioritization!$D$8),_priorit_lookup!$H$2:$H$61,0))&amp;"!$G$4"),"")),IF(ISBLANK(INDIRECT(INDEX(_priorit_lookup!$F$2:$F$61,MATCH(Prioritization!$D$5&amp;"|"&amp;"Greedy"&amp;"|"&amp;Prioritization!$D$6&amp;"|"&amp;IF(OR(Prioritization!$D$5="Maximum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(Deprecated)"),"Unweighted",Prioritization!$D$8),_priorit_lookup!$H$2:$H$61,0))&amp;"!$I$4"),"")))</f>
        <v>6.3577105591718502E-2</v>
      </c>
      <c r="H14"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(Deprecated)"),"Unweighted",Prioritization!$D$8),_priorit_lookup!$H$2:$H$61,0))&amp;"!$H$4"),"")),IF(ISBLANK(INDIRECT(INDEX(_priorit_lookup!$F$2:$F$61,MATCH(Prioritization!$D$5&amp;"|"&amp;"Greedy"&amp;"|"&amp;Prioritization!$D$6&amp;"|"&amp;IF(OR(Prioritization!$D$5="Maximum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(Deprecated)"),"Unweighted",Prioritization!$D$8),_priorit_lookup!$H$2:$H$61,0))&amp;"!$J$4"),"")))</f>
        <v>3.18399503342605E-2</v>
      </c>
    </row>
    <row r="15" spans="2:8" x14ac:dyDescent="0.2">
      <c r="B15"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(Deprecated)"),"Unweighted",Prioritization!$D$8),_priorit_lookup!$H$2:$H$61,0))&amp;"!$A$5"),""))</f>
        <v>3</v>
      </c>
      <c r="C15"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(Deprecated)"),"Unweighted",Prioritization!$D$8),_priorit_lookup!$H$2:$H$61,0))&amp;"!$B$5"),""))</f>
        <v>varA_4</v>
      </c>
      <c r="D15"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(Deprecated)"),"Unweighted",Prioritization!$D$8),_priorit_lookup!$H$2:$H$61,0))&amp;"!$C$5"),""))</f>
        <v>Innovation Forward</v>
      </c>
      <c r="E15"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(Deprecated)"),"Unweighted",Prioritization!$D$8),_priorit_lookup!$H$2:$H$61,0))&amp;"!$D$5"),""))</f>
        <v>Innovative</v>
      </c>
      <c r="F15"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(Deprecated)"),"Unweighted",Prioritization!$D$8),_priorit_lookup!$H$2:$H$61,0))&amp;"!$F$5"),""))</f>
        <v>0.29650544095449199</v>
      </c>
      <c r="G15"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(Deprecated)"),"Unweighted",Prioritization!$D$8),_priorit_lookup!$H$2:$H$61,0))&amp;"!$G$5"),"")),IF(ISBLANK(INDIRECT(INDEX(_priorit_lookup!$F$2:$F$61,MATCH(Prioritization!$D$5&amp;"|"&amp;"Greedy"&amp;"|"&amp;Prioritization!$D$6&amp;"|"&amp;IF(OR(Prioritization!$D$5="Maximum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(Deprecated)"),"Unweighted",Prioritization!$D$8),_priorit_lookup!$H$2:$H$61,0))&amp;"!$I$5"),"")))</f>
        <v>9.5855765792073194E-2</v>
      </c>
      <c r="H15"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(Deprecated)"),"Unweighted",Prioritization!$D$8),_priorit_lookup!$H$2:$H$61,0))&amp;"!$H$5"),"")),IF(ISBLANK(INDIRECT(INDEX(_priorit_lookup!$F$2:$F$61,MATCH(Prioritization!$D$5&amp;"|"&amp;"Greedy"&amp;"|"&amp;Prioritization!$D$6&amp;"|"&amp;IF(OR(Prioritization!$D$5="Maximum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(Deprecated)"),"Unweighted",Prioritization!$D$8),_priorit_lookup!$H$2:$H$61,0))&amp;"!$J$5"),"")))</f>
        <v>3.2278660200354699E-2</v>
      </c>
    </row>
    <row r="16" spans="2:8" x14ac:dyDescent="0.2">
      <c r="B16"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(Deprecated)"),"Unweighted",Prioritization!$D$8),_priorit_lookup!$H$2:$H$61,0))&amp;"!$A$6"),""))</f>
        <v>4</v>
      </c>
      <c r="C16"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(Deprecated)"),"Unweighted",Prioritization!$D$8),_priorit_lookup!$H$2:$H$61,0))&amp;"!$B$6"),""))</f>
        <v>varC_1</v>
      </c>
      <c r="D16"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(Deprecated)"),"Unweighted",Prioritization!$D$8),_priorit_lookup!$H$2:$H$61,0))&amp;"!$C$6"),""))</f>
        <v>Luxury Premium</v>
      </c>
      <c r="E16"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(Deprecated)"),"Unweighted",Prioritization!$D$8),_priorit_lookup!$H$2:$H$61,0))&amp;"!$D$6"),""))</f>
        <v>Quality Made</v>
      </c>
      <c r="F16"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(Deprecated)"),"Unweighted",Prioritization!$D$8),_priorit_lookup!$H$2:$H$61,0))&amp;"!$F$6"),""))</f>
        <v>0.33059478588257601</v>
      </c>
      <c r="G16"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(Deprecated)"),"Unweighted",Prioritization!$D$8),_priorit_lookup!$H$2:$H$61,0))&amp;"!$G$6"),"")),IF(ISBLANK(INDIRECT(INDEX(_priorit_lookup!$F$2:$F$61,MATCH(Prioritization!$D$5&amp;"|"&amp;"Greedy"&amp;"|"&amp;Prioritization!$D$6&amp;"|"&amp;IF(OR(Prioritization!$D$5="Maximum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(Deprecated)"),"Unweighted",Prioritization!$D$8),_priorit_lookup!$H$2:$H$61,0))&amp;"!$I$6"),"")))</f>
        <v>0.12994511072015699</v>
      </c>
      <c r="H16"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(Deprecated)"),"Unweighted",Prioritization!$D$8),_priorit_lookup!$H$2:$H$61,0))&amp;"!$H$6"),"")),IF(ISBLANK(INDIRECT(INDEX(_priorit_lookup!$F$2:$F$61,MATCH(Prioritization!$D$5&amp;"|"&amp;"Greedy"&amp;"|"&amp;Prioritization!$D$6&amp;"|"&amp;IF(OR(Prioritization!$D$5="Maximum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(Deprecated)"),"Unweighted",Prioritization!$D$8),_priorit_lookup!$H$2:$H$61,0))&amp;"!$J$6"),"")))</f>
        <v>3.40893449280842E-2</v>
      </c>
    </row>
    <row r="17" spans="2:8" x14ac:dyDescent="0.2">
      <c r="B17"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(Deprecated)"),"Unweighted",Prioritization!$D$8),_priorit_lookup!$H$2:$H$61,0))&amp;"!$A$7"),""))</f>
        <v>5</v>
      </c>
      <c r="C17"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(Deprecated)"),"Unweighted",Prioritization!$D$8),_priorit_lookup!$H$2:$H$61,0))&amp;"!$B$7"),""))</f>
        <v>varC_7</v>
      </c>
      <c r="D17"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(Deprecated)"),"Unweighted",Prioritization!$D$8),_priorit_lookup!$H$2:$H$61,0))&amp;"!$C$7"),""))</f>
        <v>Reliable Quality</v>
      </c>
      <c r="E17"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(Deprecated)"),"Unweighted",Prioritization!$D$8),_priorit_lookup!$H$2:$H$61,0))&amp;"!$D$7"),""))</f>
        <v>Consistently Good</v>
      </c>
      <c r="F17"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(Deprecated)"),"Unweighted",Prioritization!$D$8),_priorit_lookup!$H$2:$H$61,0))&amp;"!$F$7"),""))</f>
        <v>0.36241673399776902</v>
      </c>
      <c r="G17"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(Deprecated)"),"Unweighted",Prioritization!$D$8),_priorit_lookup!$H$2:$H$61,0))&amp;"!$G$7"),"")),IF(ISBLANK(INDIRECT(INDEX(_priorit_lookup!$F$2:$F$61,MATCH(Prioritization!$D$5&amp;"|"&amp;"Greedy"&amp;"|"&amp;Prioritization!$D$6&amp;"|"&amp;IF(OR(Prioritization!$D$5="Maximum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(Deprecated)"),"Unweighted",Prioritization!$D$8),_priorit_lookup!$H$2:$H$61,0))&amp;"!$I$7"),"")))</f>
        <v>0.16176705883535</v>
      </c>
      <c r="H17"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(Deprecated)"),"Unweighted",Prioritization!$D$8),_priorit_lookup!$H$2:$H$61,0))&amp;"!$H$7"),"")),IF(ISBLANK(INDIRECT(INDEX(_priorit_lookup!$F$2:$F$61,MATCH(Prioritization!$D$5&amp;"|"&amp;"Greedy"&amp;"|"&amp;Prioritization!$D$6&amp;"|"&amp;IF(OR(Prioritization!$D$5="Maximum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(Deprecated)"),"Unweighted",Prioritization!$D$8),_priorit_lookup!$H$2:$H$61,0))&amp;"!$J$7"),"")))</f>
        <v>3.1821948115192601E-2</v>
      </c>
    </row>
    <row r="18" spans="2:8" x14ac:dyDescent="0.2">
      <c r="B18"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(Deprecated)"),"Unweighted",Prioritization!$D$8),_priorit_lookup!$H$2:$H$61,0))&amp;"!$A$8"),""))</f>
        <v>6</v>
      </c>
      <c r="C18"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(Deprecated)"),"Unweighted",Prioritization!$D$8),_priorit_lookup!$H$2:$H$61,0))&amp;"!$B$8"),""))</f>
        <v>varA_8</v>
      </c>
      <c r="D18"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(Deprecated)"),"Unweighted",Prioritization!$D$8),_priorit_lookup!$H$2:$H$61,0))&amp;"!$C$8"),""))</f>
        <v>Luxury Premium</v>
      </c>
      <c r="E18"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(Deprecated)"),"Unweighted",Prioritization!$D$8),_priorit_lookup!$H$2:$H$61,0))&amp;"!$D$8"),""))</f>
        <v>Premium</v>
      </c>
      <c r="F18"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(Deprecated)"),"Unweighted",Prioritization!$D$8),_priorit_lookup!$H$2:$H$61,0))&amp;"!$F$8"),""))</f>
        <v>0.39439442253166901</v>
      </c>
      <c r="G18"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(Deprecated)"),"Unweighted",Prioritization!$D$8),_priorit_lookup!$H$2:$H$61,0))&amp;"!$G$8"),"")),IF(ISBLANK(INDIRECT(INDEX(_priorit_lookup!$F$2:$F$61,MATCH(Prioritization!$D$5&amp;"|"&amp;"Greedy"&amp;"|"&amp;Prioritization!$D$6&amp;"|"&amp;IF(OR(Prioritization!$D$5="Maximum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(Deprecated)"),"Unweighted",Prioritization!$D$8),_priorit_lookup!$H$2:$H$61,0))&amp;"!$I$8"),"")))</f>
        <v>0.19374474736925101</v>
      </c>
      <c r="H18"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(Deprecated)"),"Unweighted",Prioritization!$D$8),_priorit_lookup!$H$2:$H$61,0))&amp;"!$H$8"),"")),IF(ISBLANK(INDIRECT(INDEX(_priorit_lookup!$F$2:$F$61,MATCH(Prioritization!$D$5&amp;"|"&amp;"Greedy"&amp;"|"&amp;Prioritization!$D$6&amp;"|"&amp;IF(OR(Prioritization!$D$5="Maximum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(Deprecated)"),"Unweighted",Prioritization!$D$8),_priorit_lookup!$H$2:$H$61,0))&amp;"!$J$8"),"")))</f>
        <v>3.1977688533900601E-2</v>
      </c>
    </row>
    <row r="19" spans="2:8" x14ac:dyDescent="0.2">
      <c r="B19"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(Deprecated)"),"Unweighted",Prioritization!$D$8),_priorit_lookup!$H$2:$H$61,0))&amp;"!$A$9"),""))</f>
        <v>7</v>
      </c>
      <c r="C19"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(Deprecated)"),"Unweighted",Prioritization!$D$8),_priorit_lookup!$H$2:$H$61,0))&amp;"!$B$9"),""))</f>
        <v>varC_2</v>
      </c>
      <c r="D19"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(Deprecated)"),"Unweighted",Prioritization!$D$8),_priorit_lookup!$H$2:$H$61,0))&amp;"!$C$9"),""))</f>
        <v>Reliable Quality</v>
      </c>
      <c r="E19"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(Deprecated)"),"Unweighted",Prioritization!$D$8),_priorit_lookup!$H$2:$H$61,0))&amp;"!$D$9"),""))</f>
        <v>Always Fresh</v>
      </c>
      <c r="F19"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(Deprecated)"),"Unweighted",Prioritization!$D$8),_priorit_lookup!$H$2:$H$61,0))&amp;"!$F$9"),""))</f>
        <v>0.42459377633706102</v>
      </c>
      <c r="G19"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(Deprecated)"),"Unweighted",Prioritization!$D$8),_priorit_lookup!$H$2:$H$61,0))&amp;"!$G$9"),"")),IF(ISBLANK(INDIRECT(INDEX(_priorit_lookup!$F$2:$F$61,MATCH(Prioritization!$D$5&amp;"|"&amp;"Greedy"&amp;"|"&amp;Prioritization!$D$6&amp;"|"&amp;IF(OR(Prioritization!$D$5="Maximum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(Deprecated)"),"Unweighted",Prioritization!$D$8),_priorit_lookup!$H$2:$H$61,0))&amp;"!$I$9"),"")))</f>
        <v>0.223944101174642</v>
      </c>
      <c r="H19"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(Deprecated)"),"Unweighted",Prioritization!$D$8),_priorit_lookup!$H$2:$H$61,0))&amp;"!$H$9"),"")),IF(ISBLANK(INDIRECT(INDEX(_priorit_lookup!$F$2:$F$61,MATCH(Prioritization!$D$5&amp;"|"&amp;"Greedy"&amp;"|"&amp;Prioritization!$D$6&amp;"|"&amp;IF(OR(Prioritization!$D$5="Maximum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(Deprecated)"),"Unweighted",Prioritization!$D$8),_priorit_lookup!$H$2:$H$61,0))&amp;"!$J$9"),"")))</f>
        <v>3.01993538053913E-2</v>
      </c>
    </row>
    <row r="20" spans="2:8" x14ac:dyDescent="0.2">
      <c r="B20"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(Deprecated)"),"Unweighted",Prioritization!$D$8),_priorit_lookup!$H$2:$H$61,0))&amp;"!$A$10"),""))</f>
        <v>8</v>
      </c>
      <c r="C20"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(Deprecated)"),"Unweighted",Prioritization!$D$8),_priorit_lookup!$H$2:$H$61,0))&amp;"!$B$10"),""))</f>
        <v>varB_4</v>
      </c>
      <c r="D20"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(Deprecated)"),"Unweighted",Prioritization!$D$8),_priorit_lookup!$H$2:$H$61,0))&amp;"!$C$10"),""))</f>
        <v>Innovation Forward</v>
      </c>
      <c r="E20"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(Deprecated)"),"Unweighted",Prioritization!$D$8),_priorit_lookup!$H$2:$H$61,0))&amp;"!$D$10"),""))</f>
        <v>Exciting</v>
      </c>
      <c r="F20"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(Deprecated)"),"Unweighted",Prioritization!$D$8),_priorit_lookup!$H$2:$H$61,0))&amp;"!$F$10"),""))</f>
        <v>0.45473099918020599</v>
      </c>
      <c r="G20"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(Deprecated)"),"Unweighted",Prioritization!$D$8),_priorit_lookup!$H$2:$H$61,0))&amp;"!$G$10"),"")),IF(ISBLANK(INDIRECT(INDEX(_priorit_lookup!$F$2:$F$61,MATCH(Prioritization!$D$5&amp;"|"&amp;"Greedy"&amp;"|"&amp;Prioritization!$D$6&amp;"|"&amp;IF(OR(Prioritization!$D$5="Maximum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(Deprecated)"),"Unweighted",Prioritization!$D$8),_priorit_lookup!$H$2:$H$61,0))&amp;"!$I$10"),"")))</f>
        <v>0.25408132401778699</v>
      </c>
      <c r="H20"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(Deprecated)"),"Unweighted",Prioritization!$D$8),_priorit_lookup!$H$2:$H$61,0))&amp;"!$H$10"),"")),IF(ISBLANK(INDIRECT(INDEX(_priorit_lookup!$F$2:$F$61,MATCH(Prioritization!$D$5&amp;"|"&amp;"Greedy"&amp;"|"&amp;Prioritization!$D$6&amp;"|"&amp;IF(OR(Prioritization!$D$5="Maximum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(Deprecated)"),"Unweighted",Prioritization!$D$8),_priorit_lookup!$H$2:$H$61,0))&amp;"!$J$10"),"")))</f>
        <v>3.0137222843145101E-2</v>
      </c>
    </row>
    <row r="21" spans="2:8" x14ac:dyDescent="0.2">
      <c r="B21"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(Deprecated)"),"Unweighted",Prioritization!$D$8),_priorit_lookup!$H$2:$H$61,0))&amp;"!$A$11"),""))</f>
        <v>9</v>
      </c>
      <c r="C21"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(Deprecated)"),"Unweighted",Prioritization!$D$8),_priorit_lookup!$H$2:$H$61,0))&amp;"!$B$11"),""))</f>
        <v>varC_5</v>
      </c>
      <c r="D21"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(Deprecated)"),"Unweighted",Prioritization!$D$8),_priorit_lookup!$H$2:$H$61,0))&amp;"!$C$11"),""))</f>
        <v>Performance Driven</v>
      </c>
      <c r="E21"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(Deprecated)"),"Unweighted",Prioritization!$D$8),_priorit_lookup!$H$2:$H$61,0))&amp;"!$D$11"),""))</f>
        <v>Solves Problems</v>
      </c>
      <c r="F21"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(Deprecated)"),"Unweighted",Prioritization!$D$8),_priorit_lookup!$H$2:$H$61,0))&amp;"!$F$11"),""))</f>
        <v>0.48347421757598003</v>
      </c>
      <c r="G21"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(Deprecated)"),"Unweighted",Prioritization!$D$8),_priorit_lookup!$H$2:$H$61,0))&amp;"!$I$11"),"")))</f>
        <v>0.28282454241356098</v>
      </c>
      <c r="H21"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(Deprecated)"),"Unweighted",Prioritization!$D$8),_priorit_lookup!$H$2:$H$61,0))&amp;"!$J$11"),"")))</f>
        <v>2.8743218395774098E-2</v>
      </c>
    </row>
    <row r="22" spans="2:8" x14ac:dyDescent="0.2">
      <c r="B22"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(Deprecated)"),"Unweighted",Prioritization!$D$8),_priorit_lookup!$H$2:$H$61,0))&amp;"!$A$12"),""))</f>
        <v>10</v>
      </c>
      <c r="C22"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(Deprecated)"),"Unweighted",Prioritization!$D$8),_priorit_lookup!$H$2:$H$61,0))&amp;"!$B$12"),""))</f>
        <v>varB_1</v>
      </c>
      <c r="D22"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(Deprecated)"),"Unweighted",Prioritization!$D$8),_priorit_lookup!$H$2:$H$61,0))&amp;"!$C$12"),""))</f>
        <v>Sensory Indulgence</v>
      </c>
      <c r="E22"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(Deprecated)"),"Unweighted",Prioritization!$D$8),_priorit_lookup!$H$2:$H$61,0))&amp;"!$D$12"),""))</f>
        <v>Treat-Worthy</v>
      </c>
      <c r="F22"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(Deprecated)"),"Unweighted",Prioritization!$D$8),_priorit_lookup!$H$2:$H$61,0))&amp;"!$F$12"),""))</f>
        <v>0.51086598825011797</v>
      </c>
      <c r="G22"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(Deprecated)"),"Unweighted",Prioritization!$D$8),_priorit_lookup!$H$2:$H$61,0))&amp;"!$G$12"),"")),IF(ISBLANK(INDIRECT(INDEX(_priorit_lookup!$F$2:$F$61,MATCH(Prioritization!$D$5&amp;"|"&amp;"Greedy"&amp;"|"&amp;Prioritization!$D$6&amp;"|"&amp;IF(OR(Prioritization!$D$5="Maximum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(Deprecated)"),"Unweighted",Prioritization!$D$8),_priorit_lookup!$H$2:$H$61,0))&amp;"!$I$12"),"")))</f>
        <v>0.31021631308769898</v>
      </c>
      <c r="H22"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(Deprecated)"),"Unweighted",Prioritization!$D$8),_priorit_lookup!$H$2:$H$61,0))&amp;"!$H$12"),"")),IF(ISBLANK(INDIRECT(INDEX(_priorit_lookup!$F$2:$F$61,MATCH(Prioritization!$D$5&amp;"|"&amp;"Greedy"&amp;"|"&amp;Prioritization!$D$6&amp;"|"&amp;IF(OR(Prioritization!$D$5="Maximum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(Deprecated)"),"Unweighted",Prioritization!$D$8),_priorit_lookup!$H$2:$H$61,0))&amp;"!$J$12"),"")))</f>
        <v>2.7391770674137599E-2</v>
      </c>
    </row>
    <row r="23" spans="2:8" x14ac:dyDescent="0.2">
      <c r="B23"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(Deprecated)"),"Unweighted",Prioritization!$D$8),_priorit_lookup!$H$2:$H$61,0))&amp;"!$A$13"),""))</f>
        <v>11</v>
      </c>
      <c r="C23"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(Deprecated)"),"Unweighted",Prioritization!$D$8),_priorit_lookup!$H$2:$H$61,0))&amp;"!$B$13"),""))</f>
        <v>varC_8</v>
      </c>
      <c r="D23"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(Deprecated)"),"Unweighted",Prioritization!$D$8),_priorit_lookup!$H$2:$H$61,0))&amp;"!$C$13"),""))</f>
        <v>Reliable Quality</v>
      </c>
      <c r="E23"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(Deprecated)"),"Unweighted",Prioritization!$D$8),_priorit_lookup!$H$2:$H$61,0))&amp;"!$D$13"),""))</f>
        <v>Long-Lasting</v>
      </c>
      <c r="F23"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(Deprecated)"),"Unweighted",Prioritization!$D$8),_priorit_lookup!$H$2:$H$61,0))&amp;"!$F$13"),""))</f>
        <v>0.53650949755188104</v>
      </c>
      <c r="G23"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(Deprecated)"),"Unweighted",Prioritization!$D$8),_priorit_lookup!$H$2:$H$61,0))&amp;"!$G$13"),"")),IF(ISBLANK(INDIRECT(INDEX(_priorit_lookup!$F$2:$F$61,MATCH(Prioritization!$D$5&amp;"|"&amp;"Greedy"&amp;"|"&amp;Prioritization!$D$6&amp;"|"&amp;IF(OR(Prioritization!$D$5="Maximum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(Deprecated)"),"Unweighted",Prioritization!$D$8),_priorit_lookup!$H$2:$H$61,0))&amp;"!$I$13"),"")))</f>
        <v>0.33585982238946299</v>
      </c>
      <c r="H23"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(Deprecated)"),"Unweighted",Prioritization!$D$8),_priorit_lookup!$H$2:$H$61,0))&amp;"!$H$13"),"")),IF(ISBLANK(INDIRECT(INDEX(_priorit_lookup!$F$2:$F$61,MATCH(Prioritization!$D$5&amp;"|"&amp;"Greedy"&amp;"|"&amp;Prioritization!$D$6&amp;"|"&amp;IF(OR(Prioritization!$D$5="Maximum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(Deprecated)"),"Unweighted",Prioritization!$D$8),_priorit_lookup!$H$2:$H$61,0))&amp;"!$J$13")),"",IFERROR(INDIRECT(INDEX(_priorit_lookup!$F$2:$F$61,MATCH(Prioritization!$D$5&amp;"|"&amp;"Greedy"&amp;"|"&amp;Prioritization!$D$6&amp;"|"&amp;IF(OR(Prioritization!$D$5="Maximum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(Deprecated)"),"Unweighted",Prioritization!$D$8),_priorit_lookup!$H$2:$H$61,0))&amp;"!$J$13"),"")))</f>
        <v>2.5643509301764001E-2</v>
      </c>
    </row>
    <row r="24" spans="2:8" x14ac:dyDescent="0.2">
      <c r="B24"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(Deprecated)"),"Unweighted",Prioritization!$D$8),_priorit_lookup!$H$2:$H$61,0))&amp;"!$A$14"),""))</f>
        <v>12</v>
      </c>
      <c r="C24"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(Deprecated)"),"Unweighted",Prioritization!$D$8),_priorit_lookup!$H$2:$H$61,0))&amp;"!$B$14"),""))</f>
        <v>varA_10</v>
      </c>
      <c r="D24"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(Deprecated)"),"Unweighted",Prioritization!$D$8),_priorit_lookup!$H$2:$H$61,0))&amp;"!$C$14"),""))</f>
        <v>Family Comfort</v>
      </c>
      <c r="E24"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(Deprecated)"),"Unweighted",Prioritization!$D$8),_priorit_lookup!$H$2:$H$61,0))&amp;"!$D$14"),""))</f>
        <v>Family-Friendly</v>
      </c>
      <c r="F24"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(Deprecated)"),"Unweighted",Prioritization!$D$8),_priorit_lookup!$H$2:$H$61,0))&amp;"!$F$14"),""))</f>
        <v>0.56168170106569104</v>
      </c>
      <c r="G24"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(Deprecated)"),"Unweighted",Prioritization!$D$8),_priorit_lookup!$H$2:$H$61,0))&amp;"!$G$14"),"")),IF(ISBLANK(INDIRECT(INDEX(_priorit_lookup!$F$2:$F$61,MATCH(Prioritization!$D$5&amp;"|"&amp;"Greedy"&amp;"|"&amp;Prioritization!$D$6&amp;"|"&amp;IF(OR(Prioritization!$D$5="Maximum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(Deprecated)"),"Unweighted",Prioritization!$D$8),_priorit_lookup!$H$2:$H$61,0))&amp;"!$I$14"),"")))</f>
        <v>0.36103202590327299</v>
      </c>
      <c r="H24"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(Deprecated)"),"Unweighted",Prioritization!$D$8),_priorit_lookup!$H$2:$H$61,0))&amp;"!$H$14"),"")),IF(ISBLANK(INDIRECT(INDEX(_priorit_lookup!$F$2:$F$61,MATCH(Prioritization!$D$5&amp;"|"&amp;"Greedy"&amp;"|"&amp;Prioritization!$D$6&amp;"|"&amp;IF(OR(Prioritization!$D$5="Maximum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(Deprecated)"),"Unweighted",Prioritization!$D$8),_priorit_lookup!$H$2:$H$61,0))&amp;"!$J$14")),"",IFERROR(INDIRECT(INDEX(_priorit_lookup!$F$2:$F$61,MATCH(Prioritization!$D$5&amp;"|"&amp;"Greedy"&amp;"|"&amp;Prioritization!$D$6&amp;"|"&amp;IF(OR(Prioritization!$D$5="Maximum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(Deprecated)"),"Unweighted",Prioritization!$D$8),_priorit_lookup!$H$2:$H$61,0))&amp;"!$J$14"),"")))</f>
        <v>2.5172203513809902E-2</v>
      </c>
    </row>
    <row r="25" spans="2:8" x14ac:dyDescent="0.2">
      <c r="B25"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(Deprecated)"),"Unweighted",Prioritization!$D$8),_priorit_lookup!$H$2:$H$61,0))&amp;"!$A$15"),""))</f>
        <v>13</v>
      </c>
      <c r="C25"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(Deprecated)"),"Unweighted",Prioritization!$D$8),_priorit_lookup!$H$2:$H$61,0))&amp;"!$B$15"),""))</f>
        <v>varA_7</v>
      </c>
      <c r="D25"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(Deprecated)"),"Unweighted",Prioritization!$D$8),_priorit_lookup!$H$2:$H$61,0))&amp;"!$C$15"),""))</f>
        <v>Luxury Premium</v>
      </c>
      <c r="E25"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(Deprecated)"),"Unweighted",Prioritization!$D$8),_priorit_lookup!$H$2:$H$61,0))&amp;"!$D$15"),""))</f>
        <v>Indulgent</v>
      </c>
      <c r="F25"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(Deprecated)"),"Unweighted",Prioritization!$D$8),_priorit_lookup!$H$2:$H$61,0))&amp;"!$F$15"),""))</f>
        <v>0.58604638413643795</v>
      </c>
      <c r="G25"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(Deprecated)"),"Unweighted",Prioritization!$D$8),_priorit_lookup!$H$2:$H$61,0))&amp;"!$G$15"),"")),IF(ISBLANK(INDIRECT(INDEX(_priorit_lookup!$F$2:$F$61,MATCH(Prioritization!$D$5&amp;"|"&amp;"Greedy"&amp;"|"&amp;Prioritization!$D$6&amp;"|"&amp;IF(OR(Prioritization!$D$5="Maximum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(Deprecated)"),"Unweighted",Prioritization!$D$8),_priorit_lookup!$H$2:$H$61,0))&amp;"!$I$15"),"")))</f>
        <v>0.38539670897401901</v>
      </c>
      <c r="H25"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(Deprecated)"),"Unweighted",Prioritization!$D$8),_priorit_lookup!$H$2:$H$61,0))&amp;"!$H$15"),"")),IF(ISBLANK(INDIRECT(INDEX(_priorit_lookup!$F$2:$F$61,MATCH(Prioritization!$D$5&amp;"|"&amp;"Greedy"&amp;"|"&amp;Prioritization!$D$6&amp;"|"&amp;IF(OR(Prioritization!$D$5="Maximum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(Deprecated)"),"Unweighted",Prioritization!$D$8),_priorit_lookup!$H$2:$H$61,0))&amp;"!$J$15")),"",IFERROR(INDIRECT(INDEX(_priorit_lookup!$F$2:$F$61,MATCH(Prioritization!$D$5&amp;"|"&amp;"Greedy"&amp;"|"&amp;Prioritization!$D$6&amp;"|"&amp;IF(OR(Prioritization!$D$5="Maximum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(Deprecated)"),"Unweighted",Prioritization!$D$8),_priorit_lookup!$H$2:$H$61,0))&amp;"!$J$15"),"")))</f>
        <v>2.43646830707465E-2</v>
      </c>
    </row>
    <row r="26" spans="2:8" x14ac:dyDescent="0.2">
      <c r="B26"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(Deprecated)"),"Unweighted",Prioritization!$D$8),_priorit_lookup!$H$2:$H$61,0))&amp;"!$A$16"),""))</f>
        <v>14</v>
      </c>
      <c r="C26"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(Deprecated)"),"Unweighted",Prioritization!$D$8),_priorit_lookup!$H$2:$H$61,0))&amp;"!$B$16"),""))</f>
        <v>varA_1</v>
      </c>
      <c r="D26"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(Deprecated)"),"Unweighted",Prioritization!$D$8),_priorit_lookup!$H$2:$H$61,0))&amp;"!$C$16"),""))</f>
        <v>Reliable Quality</v>
      </c>
      <c r="E26"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(Deprecated)"),"Unweighted",Prioritization!$D$8),_priorit_lookup!$H$2:$H$61,0))&amp;"!$D$16"),""))</f>
        <v>Authentic</v>
      </c>
      <c r="F26"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(Deprecated)"),"Unweighted",Prioritization!$D$8),_priorit_lookup!$H$2:$H$61,0))&amp;"!$F$16"),""))</f>
        <v>0.60949141627846104</v>
      </c>
      <c r="G26"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(Deprecated)"),"Unweighted",Prioritization!$D$8),_priorit_lookup!$H$2:$H$61,0))&amp;"!$G$16"),"")),IF(ISBLANK(INDIRECT(INDEX(_priorit_lookup!$F$2:$F$61,MATCH(Prioritization!$D$5&amp;"|"&amp;"Greedy"&amp;"|"&amp;Prioritization!$D$6&amp;"|"&amp;IF(OR(Prioritization!$D$5="Maximum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(Deprecated)"),"Unweighted",Prioritization!$D$8),_priorit_lookup!$H$2:$H$61,0))&amp;"!$I$16"),"")))</f>
        <v>0.40884174111604199</v>
      </c>
      <c r="H26"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(Deprecated)"),"Unweighted",Prioritization!$D$8),_priorit_lookup!$H$2:$H$61,0))&amp;"!$H$16"),"")),IF(ISBLANK(INDIRECT(INDEX(_priorit_lookup!$F$2:$F$61,MATCH(Prioritization!$D$5&amp;"|"&amp;"Greedy"&amp;"|"&amp;Prioritization!$D$6&amp;"|"&amp;IF(OR(Prioritization!$D$5="Maximum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(Deprecated)"),"Unweighted",Prioritization!$D$8),_priorit_lookup!$H$2:$H$61,0))&amp;"!$J$16")),"",IFERROR(INDIRECT(INDEX(_priorit_lookup!$F$2:$F$61,MATCH(Prioritization!$D$5&amp;"|"&amp;"Greedy"&amp;"|"&amp;Prioritization!$D$6&amp;"|"&amp;IF(OR(Prioritization!$D$5="Maximum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(Deprecated)"),"Unweighted",Prioritization!$D$8),_priorit_lookup!$H$2:$H$61,0))&amp;"!$J$16"),"")))</f>
        <v>2.3445032142023401E-2</v>
      </c>
    </row>
    <row r="27" spans="2:8" x14ac:dyDescent="0.2">
      <c r="B27"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(Deprecated)"),"Unweighted",Prioritization!$D$8),_priorit_lookup!$H$2:$H$61,0))&amp;"!$A$17"),""))</f>
        <v>15</v>
      </c>
      <c r="C27"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(Deprecated)"),"Unweighted",Prioritization!$D$8),_priorit_lookup!$H$2:$H$61,0))&amp;"!$B$17"),""))</f>
        <v>varC_3</v>
      </c>
      <c r="D27"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(Deprecated)"),"Unweighted",Prioritization!$D$8),_priorit_lookup!$H$2:$H$61,0))&amp;"!$C$17"),""))</f>
        <v>Performance Driven</v>
      </c>
      <c r="E27"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(Deprecated)"),"Unweighted",Prioritization!$D$8),_priorit_lookup!$H$2:$H$61,0))&amp;"!$D$17"),""))</f>
        <v>Gets Results</v>
      </c>
      <c r="F27"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(Deprecated)"),"Unweighted",Prioritization!$D$8),_priorit_lookup!$H$2:$H$61,0))&amp;"!$F$17"),""))</f>
        <v>0.63158197161879304</v>
      </c>
      <c r="G27"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(Deprecated)"),"Unweighted",Prioritization!$D$8),_priorit_lookup!$H$2:$H$61,0))&amp;"!$G$17"),"")),IF(ISBLANK(INDIRECT(INDEX(_priorit_lookup!$F$2:$F$61,MATCH(Prioritization!$D$5&amp;"|"&amp;"Greedy"&amp;"|"&amp;Prioritization!$D$6&amp;"|"&amp;IF(OR(Prioritization!$D$5="Maximum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(Deprecated)"),"Unweighted",Prioritization!$D$8),_priorit_lookup!$H$2:$H$61,0))&amp;"!$I$17"),"")))</f>
        <v>0.43093229645637399</v>
      </c>
      <c r="H27"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(Deprecated)"),"Unweighted",Prioritization!$D$8),_priorit_lookup!$H$2:$H$61,0))&amp;"!$H$17"),"")),IF(ISBLANK(INDIRECT(INDEX(_priorit_lookup!$F$2:$F$61,MATCH(Prioritization!$D$5&amp;"|"&amp;"Greedy"&amp;"|"&amp;Prioritization!$D$6&amp;"|"&amp;IF(OR(Prioritization!$D$5="Maximum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(Deprecated)"),"Unweighted",Prioritization!$D$8),_priorit_lookup!$H$2:$H$61,0))&amp;"!$J$17")),"",IFERROR(INDIRECT(INDEX(_priorit_lookup!$F$2:$F$61,MATCH(Prioritization!$D$5&amp;"|"&amp;"Greedy"&amp;"|"&amp;Prioritization!$D$6&amp;"|"&amp;IF(OR(Prioritization!$D$5="Maximum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(Deprecated)"),"Unweighted",Prioritization!$D$8),_priorit_lookup!$H$2:$H$61,0))&amp;"!$J$17"),"")))</f>
        <v>2.2090555340331299E-2</v>
      </c>
    </row>
    <row r="28" spans="2:8" x14ac:dyDescent="0.2">
      <c r="B28"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(Deprecated)"),"Unweighted",Prioritization!$D$8),_priorit_lookup!$H$2:$H$61,0))&amp;"!$A$18"),""))</f>
        <v>16</v>
      </c>
      <c r="C28"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(Deprecated)"),"Unweighted",Prioritization!$D$8),_priorit_lookup!$H$2:$H$61,0))&amp;"!$B$18"),""))</f>
        <v>varB_6</v>
      </c>
      <c r="D28"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(Deprecated)"),"Unweighted",Prioritization!$D$8),_priorit_lookup!$H$2:$H$61,0))&amp;"!$C$18"),""))</f>
        <v>Sensory Indulgence</v>
      </c>
      <c r="E28"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(Deprecated)"),"Unweighted",Prioritization!$D$8),_priorit_lookup!$H$2:$H$61,0))&amp;"!$D$18"),""))</f>
        <v>Pleasurable</v>
      </c>
      <c r="F28"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(Deprecated)"),"Unweighted",Prioritization!$D$8),_priorit_lookup!$H$2:$H$61,0))&amp;"!$F$18"),""))</f>
        <v>0.65164134297374898</v>
      </c>
      <c r="G28"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(Deprecated)"),"Unweighted",Prioritization!$D$8),_priorit_lookup!$H$2:$H$61,0))&amp;"!$G$18"),"")),IF(ISBLANK(INDIRECT(INDEX(_priorit_lookup!$F$2:$F$61,MATCH(Prioritization!$D$5&amp;"|"&amp;"Greedy"&amp;"|"&amp;Prioritization!$D$6&amp;"|"&amp;IF(OR(Prioritization!$D$5="Maximum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(Deprecated)"),"Unweighted",Prioritization!$D$8),_priorit_lookup!$H$2:$H$61,0))&amp;"!$I$18"),"")))</f>
        <v>0.45099166781132999</v>
      </c>
      <c r="H28"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(Deprecated)"),"Unweighted",Prioritization!$D$8),_priorit_lookup!$H$2:$H$61,0))&amp;"!$H$18"),"")),IF(ISBLANK(INDIRECT(INDEX(_priorit_lookup!$F$2:$F$61,MATCH(Prioritization!$D$5&amp;"|"&amp;"Greedy"&amp;"|"&amp;Prioritization!$D$6&amp;"|"&amp;IF(OR(Prioritization!$D$5="Maximum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(Deprecated)"),"Unweighted",Prioritization!$D$8),_priorit_lookup!$H$2:$H$61,0))&amp;"!$J$18")),"",IFERROR(INDIRECT(INDEX(_priorit_lookup!$F$2:$F$61,MATCH(Prioritization!$D$5&amp;"|"&amp;"Greedy"&amp;"|"&amp;Prioritization!$D$6&amp;"|"&amp;IF(OR(Prioritization!$D$5="Maximum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(Deprecated)"),"Unweighted",Prioritization!$D$8),_priorit_lookup!$H$2:$H$61,0))&amp;"!$J$18"),"")))</f>
        <v>2.0059371354956501E-2</v>
      </c>
    </row>
    <row r="29" spans="2:8" x14ac:dyDescent="0.2">
      <c r="B29"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(Deprecated)"),"Unweighted",Prioritization!$D$8),_priorit_lookup!$H$2:$H$61,0))&amp;"!$A$19"),""))</f>
        <v>17</v>
      </c>
      <c r="C29"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(Deprecated)"),"Unweighted",Prioritization!$D$8),_priorit_lookup!$H$2:$H$61,0))&amp;"!$B$19"),""))</f>
        <v>varB_5</v>
      </c>
      <c r="D29"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(Deprecated)"),"Unweighted",Prioritization!$D$8),_priorit_lookup!$H$2:$H$61,0))&amp;"!$C$19"),""))</f>
        <v>Sensory Indulgence</v>
      </c>
      <c r="E29"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(Deprecated)"),"Unweighted",Prioritization!$D$8),_priorit_lookup!$H$2:$H$61,0))&amp;"!$D$19"),""))</f>
        <v>Satisfying</v>
      </c>
      <c r="F29"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(Deprecated)"),"Unweighted",Prioritization!$D$8),_priorit_lookup!$H$2:$H$61,0))&amp;"!$F$19"),""))</f>
        <v>0.66960428414348105</v>
      </c>
      <c r="G29"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(Deprecated)"),"Unweighted",Prioritization!$D$8),_priorit_lookup!$H$2:$H$61,0))&amp;"!$G$19"),"")),IF(ISBLANK(INDIRECT(INDEX(_priorit_lookup!$F$2:$F$61,MATCH(Prioritization!$D$5&amp;"|"&amp;"Greedy"&amp;"|"&amp;Prioritization!$D$6&amp;"|"&amp;IF(OR(Prioritization!$D$5="Maximum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(Deprecated)"),"Unweighted",Prioritization!$D$8),_priorit_lookup!$H$2:$H$61,0))&amp;"!$I$19"),"")))</f>
        <v>0.468954608981063</v>
      </c>
      <c r="H29"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(Deprecated)"),"Unweighted",Prioritization!$D$8),_priorit_lookup!$H$2:$H$61,0))&amp;"!$H$19"),"")),IF(ISBLANK(INDIRECT(INDEX(_priorit_lookup!$F$2:$F$61,MATCH(Prioritization!$D$5&amp;"|"&amp;"Greedy"&amp;"|"&amp;Prioritization!$D$6&amp;"|"&amp;IF(OR(Prioritization!$D$5="Maximum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(Deprecated)"),"Unweighted",Prioritization!$D$8),_priorit_lookup!$H$2:$H$61,0))&amp;"!$J$19")),"",IFERROR(INDIRECT(INDEX(_priorit_lookup!$F$2:$F$61,MATCH(Prioritization!$D$5&amp;"|"&amp;"Greedy"&amp;"|"&amp;Prioritization!$D$6&amp;"|"&amp;IF(OR(Prioritization!$D$5="Maximum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(Deprecated)"),"Unweighted",Prioritization!$D$8),_priorit_lookup!$H$2:$H$61,0))&amp;"!$J$19"),"")))</f>
        <v>1.7962941169732401E-2</v>
      </c>
    </row>
    <row r="30" spans="2:8" x14ac:dyDescent="0.2">
      <c r="B30"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(Deprecated)"),"Unweighted",Prioritization!$D$8),_priorit_lookup!$H$2:$H$61,0))&amp;"!$A$20")),"",IFERROR(INDIRECT(INDEX(_priorit_lookup!$F$2:$F$61,MATCH(Prioritization!$D$5&amp;"|"&amp;"Greedy"&amp;"|"&amp;Prioritization!$D$6&amp;"|"&amp;IF(OR(Prioritization!$D$5="Maximum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(Deprecated)"),"Unweighted",Prioritization!$D$8),_priorit_lookup!$H$2:$H$61,0))&amp;"!$A$20"),""))</f>
        <v>18</v>
      </c>
      <c r="C30"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(Deprecated)"),"Unweighted",Prioritization!$D$8),_priorit_lookup!$H$2:$H$61,0))&amp;"!$B$20")),"",IFERROR(INDIRECT(INDEX(_priorit_lookup!$F$2:$F$61,MATCH(Prioritization!$D$5&amp;"|"&amp;"Greedy"&amp;"|"&amp;Prioritization!$D$6&amp;"|"&amp;IF(OR(Prioritization!$D$5="Maximum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(Deprecated)"),"Unweighted",Prioritization!$D$8),_priorit_lookup!$H$2:$H$61,0))&amp;"!$B$20"),""))</f>
        <v>varA_3</v>
      </c>
      <c r="D30"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(Deprecated)"),"Unweighted",Prioritization!$D$8),_priorit_lookup!$H$2:$H$61,0))&amp;"!$C$20")),"",IFERROR(INDIRECT(INDEX(_priorit_lookup!$F$2:$F$61,MATCH(Prioritization!$D$5&amp;"|"&amp;"Greedy"&amp;"|"&amp;Prioritization!$D$6&amp;"|"&amp;IF(OR(Prioritization!$D$5="Maximum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(Deprecated)"),"Unweighted",Prioritization!$D$8),_priorit_lookup!$H$2:$H$61,0))&amp;"!$C$20"),""))</f>
        <v>Innovation Forward</v>
      </c>
      <c r="E30"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(Deprecated)"),"Unweighted",Prioritization!$D$8),_priorit_lookup!$H$2:$H$61,0))&amp;"!$D$20")),"",IFERROR(INDIRECT(INDEX(_priorit_lookup!$F$2:$F$61,MATCH(Prioritization!$D$5&amp;"|"&amp;"Greedy"&amp;"|"&amp;Prioritization!$D$6&amp;"|"&amp;IF(OR(Prioritization!$D$5="Maximum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(Deprecated)"),"Unweighted",Prioritization!$D$8),_priorit_lookup!$H$2:$H$61,0))&amp;"!$D$20"),""))</f>
        <v>Cutting-Edge</v>
      </c>
      <c r="F30"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(Deprecated)"),"Unweighted",Prioritization!$D$8),_priorit_lookup!$H$2:$H$61,0))&amp;"!$F$20")),"",IFERROR(INDIRECT(INDEX(_priorit_lookup!$F$2:$F$61,MATCH(Prioritization!$D$5&amp;"|"&amp;"Greedy"&amp;"|"&amp;Prioritization!$D$6&amp;"|"&amp;IF(OR(Prioritization!$D$5="Maximum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(Deprecated)"),"Unweighted",Prioritization!$D$8),_priorit_lookup!$H$2:$H$61,0))&amp;"!$F$20"),""))</f>
        <v>0.68571634826443195</v>
      </c>
      <c r="G30"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(Deprecated)"),"Unweighted",Prioritization!$D$8),_priorit_lookup!$H$2:$H$61,0))&amp;"!$G$20")),"",IFERROR(INDIRECT(INDEX(_priorit_lookup!$F$2:$F$61,MATCH(Prioritization!$D$5&amp;"|"&amp;"Greedy"&amp;"|"&amp;Prioritization!$D$6&amp;"|"&amp;IF(OR(Prioritization!$D$5="Maximum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(Deprecated)"),"Unweighted",Prioritization!$D$8),_priorit_lookup!$H$2:$H$61,0))&amp;"!$G$20"),"")),IF(ISBLANK(INDIRECT(INDEX(_priorit_lookup!$F$2:$F$61,MATCH(Prioritization!$D$5&amp;"|"&amp;"Greedy"&amp;"|"&amp;Prioritization!$D$6&amp;"|"&amp;IF(OR(Prioritization!$D$5="Maximum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(Deprecated)"),"Unweighted",Prioritization!$D$8),_priorit_lookup!$H$2:$H$61,0))&amp;"!$I$20")),"",IFERROR(INDIRECT(INDEX(_priorit_lookup!$F$2:$F$61,MATCH(Prioritization!$D$5&amp;"|"&amp;"Greedy"&amp;"|"&amp;Prioritization!$D$6&amp;"|"&amp;IF(OR(Prioritization!$D$5="Maximum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(Deprecated)"),"Unweighted",Prioritization!$D$8),_priorit_lookup!$H$2:$H$61,0))&amp;"!$I$20"),"")))</f>
        <v>0.48506667310201301</v>
      </c>
      <c r="H30"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(Deprecated)"),"Unweighted",Prioritization!$D$8),_priorit_lookup!$H$2:$H$61,0))&amp;"!$H$20")),"",IFERROR(INDIRECT(INDEX(_priorit_lookup!$F$2:$F$61,MATCH(Prioritization!$D$5&amp;"|"&amp;"Greedy"&amp;"|"&amp;Prioritization!$D$6&amp;"|"&amp;IF(OR(Prioritization!$D$5="Maximum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(Deprecated)"),"Unweighted",Prioritization!$D$8),_priorit_lookup!$H$2:$H$61,0))&amp;"!$H$20"),"")),IF(ISBLANK(INDIRECT(INDEX(_priorit_lookup!$F$2:$F$61,MATCH(Prioritization!$D$5&amp;"|"&amp;"Greedy"&amp;"|"&amp;Prioritization!$D$6&amp;"|"&amp;IF(OR(Prioritization!$D$5="Maximum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(Deprecated)"),"Unweighted",Prioritization!$D$8),_priorit_lookup!$H$2:$H$61,0))&amp;"!$J$20")),"",IFERROR(INDIRECT(INDEX(_priorit_lookup!$F$2:$F$61,MATCH(Prioritization!$D$5&amp;"|"&amp;"Greedy"&amp;"|"&amp;Prioritization!$D$6&amp;"|"&amp;IF(OR(Prioritization!$D$5="Maximum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(Deprecated)"),"Unweighted",Prioritization!$D$8),_priorit_lookup!$H$2:$H$61,0))&amp;"!$J$20"),"")))</f>
        <v>1.6112064120950599E-2</v>
      </c>
    </row>
    <row r="31" spans="2:8" x14ac:dyDescent="0.2">
      <c r="B31" s="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(Deprecated)"),"Unweighted",Prioritization!$D$8),_priorit_lookup!$H$2:$H$61,0))&amp;"!$A$21")),"",IFERROR(INDIRECT(INDEX(_priorit_lookup!$F$2:$F$61,MATCH(Prioritization!$D$5&amp;"|"&amp;"Greedy"&amp;"|"&amp;Prioritization!$D$6&amp;"|"&amp;IF(OR(Prioritization!$D$5="Maximum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(Deprecated)"),"Unweighted",Prioritization!$D$8),_priorit_lookup!$H$2:$H$61,0))&amp;"!$A$21"),""))</f>
        <v>19</v>
      </c>
      <c r="C31"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(Deprecated)"),"Unweighted",Prioritization!$D$8),_priorit_lookup!$H$2:$H$61,0))&amp;"!$B$21")),"",IFERROR(INDIRECT(INDEX(_priorit_lookup!$F$2:$F$61,MATCH(Prioritization!$D$5&amp;"|"&amp;"Greedy"&amp;"|"&amp;Prioritization!$D$6&amp;"|"&amp;IF(OR(Prioritization!$D$5="Maximum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(Deprecated)"),"Unweighted",Prioritization!$D$8),_priorit_lookup!$H$2:$H$61,0))&amp;"!$B$21"),""))</f>
        <v>varA_2</v>
      </c>
      <c r="D31"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(Deprecated)"),"Unweighted",Prioritization!$D$8),_priorit_lookup!$H$2:$H$61,0))&amp;"!$C$21")),"",IFERROR(INDIRECT(INDEX(_priorit_lookup!$F$2:$F$61,MATCH(Prioritization!$D$5&amp;"|"&amp;"Greedy"&amp;"|"&amp;Prioritization!$D$6&amp;"|"&amp;IF(OR(Prioritization!$D$5="Maximum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(Deprecated)"),"Unweighted",Prioritization!$D$8),_priorit_lookup!$H$2:$H$61,0))&amp;"!$C$21"),""))</f>
        <v>Family Comfort</v>
      </c>
      <c r="E31"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(Deprecated)"),"Unweighted",Prioritization!$D$8),_priorit_lookup!$H$2:$H$61,0))&amp;"!$D$21")),"",IFERROR(INDIRECT(INDEX(_priorit_lookup!$F$2:$F$61,MATCH(Prioritization!$D$5&amp;"|"&amp;"Greedy"&amp;"|"&amp;Prioritization!$D$6&amp;"|"&amp;IF(OR(Prioritization!$D$5="Maximum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(Deprecated)"),"Unweighted",Prioritization!$D$8),_priorit_lookup!$H$2:$H$61,0))&amp;"!$D$21"),""))</f>
        <v>Wholesome</v>
      </c>
      <c r="F31" s="56">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(Deprecated)"),"Unweighted",Prioritization!$D$8),_priorit_lookup!$H$2:$H$61,0))&amp;"!$F$21")),"",IFERROR(INDIRECT(INDEX(_priorit_lookup!$F$2:$F$61,MATCH(Prioritization!$D$5&amp;"|"&amp;"Greedy"&amp;"|"&amp;Prioritization!$D$6&amp;"|"&amp;IF(OR(Prioritization!$D$5="Maximum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(Deprecated)"),"Unweighted",Prioritization!$D$8),_priorit_lookup!$H$2:$H$61,0))&amp;"!$F$21"),""))</f>
        <v>0.70034099978856601</v>
      </c>
      <c r="G31"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(Deprecated)"),"Unweighted",Prioritization!$D$8),_priorit_lookup!$H$2:$H$61,0))&amp;"!$G$21")),"",IFERROR(INDIRECT(INDEX(_priorit_lookup!$F$2:$F$61,MATCH(Prioritization!$D$5&amp;"|"&amp;"Greedy"&amp;"|"&amp;Prioritization!$D$6&amp;"|"&amp;IF(OR(Prioritization!$D$5="Maximum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(Deprecated)"),"Unweighted",Prioritization!$D$8),_priorit_lookup!$H$2:$H$61,0))&amp;"!$G$21"),"")),IF(ISBLANK(INDIRECT(INDEX(_priorit_lookup!$F$2:$F$61,MATCH(Prioritization!$D$5&amp;"|"&amp;"Greedy"&amp;"|"&amp;Prioritization!$D$6&amp;"|"&amp;IF(OR(Prioritization!$D$5="Maximum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(Deprecated)"),"Unweighted",Prioritization!$D$8),_priorit_lookup!$H$2:$H$61,0))&amp;"!$I$21")),"",IFERROR(INDIRECT(INDEX(_priorit_lookup!$F$2:$F$61,MATCH(Prioritization!$D$5&amp;"|"&amp;"Greedy"&amp;"|"&amp;Prioritization!$D$6&amp;"|"&amp;IF(OR(Prioritization!$D$5="Maximum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(Deprecated)"),"Unweighted",Prioritization!$D$8),_priorit_lookup!$H$2:$H$61,0))&amp;"!$I$21"),"")))</f>
        <v>0.49969132462614702</v>
      </c>
      <c r="H31" s="56">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(Deprecated)"),"Unweighted",Prioritization!$D$8),_priorit_lookup!$H$2:$H$61,0))&amp;"!$H$21")),"",IFERROR(INDIRECT(INDEX(_priorit_lookup!$F$2:$F$61,MATCH(Prioritization!$D$5&amp;"|"&amp;"Greedy"&amp;"|"&amp;Prioritization!$D$6&amp;"|"&amp;IF(OR(Prioritization!$D$5="Maximum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(Deprecated)"),"Unweighted",Prioritization!$D$8),_priorit_lookup!$H$2:$H$61,0))&amp;"!$H$21"),"")),IF(ISBLANK(INDIRECT(INDEX(_priorit_lookup!$F$2:$F$61,MATCH(Prioritization!$D$5&amp;"|"&amp;"Greedy"&amp;"|"&amp;Prioritization!$D$6&amp;"|"&amp;IF(OR(Prioritization!$D$5="Maximum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(Deprecated)"),"Unweighted",Prioritization!$D$8),_priorit_lookup!$H$2:$H$61,0))&amp;"!$J$21")),"",IFERROR(INDIRECT(INDEX(_priorit_lookup!$F$2:$F$61,MATCH(Prioritization!$D$5&amp;"|"&amp;"Greedy"&amp;"|"&amp;Prioritization!$D$6&amp;"|"&amp;IF(OR(Prioritization!$D$5="Maximum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(Deprecated)"),"Unweighted",Prioritization!$D$8),_priorit_lookup!$H$2:$H$61,0))&amp;"!$J$21"),"")))</f>
        <v>1.4624651524133701E-2</v>
      </c>
    </row>
    <row r="32" spans="2:8" x14ac:dyDescent="0.2">
      <c r="B32" s="6"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(Deprecated)"),"Unweighted",Prioritization!$D$8),_priorit_lookup!$H$2:$H$61,0))&amp;"!$A$22")),"",IFERROR(INDIRECT(INDEX(_priorit_lookup!$F$2:$F$61,MATCH(Prioritization!$D$5&amp;"|"&amp;"Greedy"&amp;"|"&amp;Prioritization!$D$6&amp;"|"&amp;IF(OR(Prioritization!$D$5="Maximum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(Deprecated)"),"Unweighted",Prioritization!$D$8),_priorit_lookup!$H$2:$H$61,0))&amp;"!$A$22"),""))</f>
        <v/>
      </c>
      <c r="C32"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(Deprecated)"),"Unweighted",Prioritization!$D$8),_priorit_lookup!$H$2:$H$61,0))&amp;"!$B$22")),"",IFERROR(INDIRECT(INDEX(_priorit_lookup!$F$2:$F$61,MATCH(Prioritization!$D$5&amp;"|"&amp;"Greedy"&amp;"|"&amp;Prioritization!$D$6&amp;"|"&amp;IF(OR(Prioritization!$D$5="Maximum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(Deprecated)"),"Unweighted",Prioritization!$D$8),_priorit_lookup!$H$2:$H$61,0))&amp;"!$B$22"),""))</f>
        <v/>
      </c>
      <c r="D32"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(Deprecated)"),"Unweighted",Prioritization!$D$8),_priorit_lookup!$H$2:$H$61,0))&amp;"!$C$22")),"",IFERROR(INDIRECT(INDEX(_priorit_lookup!$F$2:$F$61,MATCH(Prioritization!$D$5&amp;"|"&amp;"Greedy"&amp;"|"&amp;Prioritization!$D$6&amp;"|"&amp;IF(OR(Prioritization!$D$5="Maximum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(Deprecated)"),"Unweighted",Prioritization!$D$8),_priorit_lookup!$H$2:$H$61,0))&amp;"!$C$22"),""))</f>
        <v/>
      </c>
      <c r="E32" s="7"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(Deprecated)"),"Unweighted",Prioritization!$D$8),_priorit_lookup!$H$2:$H$61,0))&amp;"!$D$22")),"",IFERROR(INDIRECT(INDEX(_priorit_lookup!$F$2:$F$61,MATCH(Prioritization!$D$5&amp;"|"&amp;"Greedy"&amp;"|"&amp;Prioritization!$D$6&amp;"|"&amp;IF(OR(Prioritization!$D$5="Maximum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(Deprecated)"),"Unweighted",Prioritization!$D$8),_priorit_lookup!$H$2:$H$61,0))&amp;"!$D$22"),""))</f>
        <v/>
      </c>
      <c r="F32" s="56" t="str">
        <f ca="1">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(Deprecated)"),"Unweighted",Prioritization!$D$8),_priorit_lookup!$H$2:$H$61,0))&amp;"!$F$22")),"",IFERROR(INDIRECT(INDEX(_priorit_lookup!$F$2:$F$61,MATCH(Prioritization!$D$5&amp;"|"&amp;"Greedy"&amp;"|"&amp;Prioritization!$D$6&amp;"|"&amp;IF(OR(Prioritization!$D$5="Maximum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(Deprecated)"),"Unweighted",Prioritization!$D$8),_priorit_lookup!$H$2:$H$61,0))&amp;"!$F$22"),""))</f>
        <v/>
      </c>
      <c r="G32" s="56" t="str">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(Deprecated)"),"Unweighted",Prioritization!$D$8),_priorit_lookup!$H$2:$H$61,0))&amp;"!$G$22")),"",IFERROR(INDIRECT(INDEX(_priorit_lookup!$F$2:$F$61,MATCH(Prioritization!$D$5&amp;"|"&amp;"Greedy"&amp;"|"&amp;Prioritization!$D$6&amp;"|"&amp;IF(OR(Prioritization!$D$5="Maximum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(Deprecated)"),"Unweighted",Prioritization!$D$8),_priorit_lookup!$H$2:$H$61,0))&amp;"!$G$22"),"")),IF(ISBLANK(INDIRECT(INDEX(_priorit_lookup!$F$2:$F$61,MATCH(Prioritization!$D$5&amp;"|"&amp;"Greedy"&amp;"|"&amp;Prioritization!$D$6&amp;"|"&amp;IF(OR(Prioritization!$D$5="Maximum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(Deprecated)"),"Unweighted",Prioritization!$D$8),_priorit_lookup!$H$2:$H$61,0))&amp;"!$I$22")),"",IFERROR(INDIRECT(INDEX(_priorit_lookup!$F$2:$F$61,MATCH(Prioritization!$D$5&amp;"|"&amp;"Greedy"&amp;"|"&amp;Prioritization!$D$6&amp;"|"&amp;IF(OR(Prioritization!$D$5="Maximum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(Deprecated)"),"Unweighted",Prioritization!$D$8),_priorit_lookup!$H$2:$H$61,0))&amp;"!$I$22"),"")))</f>
        <v/>
      </c>
      <c r="H32" s="56" t="str">
        <f ca="1">IF(OR(Prioritization!$D$9="Point Change",Prioritization!$D$5="Maximum Lift (Deprecated)"),IF(ISBLANK(INDIRECT(INDEX(_priorit_lookup!$F$2:$F$61,MATCH(Prioritization!$D$5&amp;"|"&amp;"Greedy"&amp;"|"&amp;Prioritization!$D$6&amp;"|"&amp;IF(OR(Prioritization!$D$5="Maximum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(Deprecated)"),"Unweighted",Prioritization!$D$8),_priorit_lookup!$H$2:$H$61,0))&amp;"!$H$22")),"",IFERROR(INDIRECT(INDEX(_priorit_lookup!$F$2:$F$61,MATCH(Prioritization!$D$5&amp;"|"&amp;"Greedy"&amp;"|"&amp;Prioritization!$D$6&amp;"|"&amp;IF(OR(Prioritization!$D$5="Maximum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(Deprecated)"),"Unweighted",Prioritization!$D$8),_priorit_lookup!$H$2:$H$61,0))&amp;"!$H$22"),"")),IF(ISBLANK(INDIRECT(INDEX(_priorit_lookup!$F$2:$F$61,MATCH(Prioritization!$D$5&amp;"|"&amp;"Greedy"&amp;"|"&amp;Prioritization!$D$6&amp;"|"&amp;IF(OR(Prioritization!$D$5="Maximum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(Deprecated)"),"Unweighted",Prioritization!$D$8),_priorit_lookup!$H$2:$H$61,0))&amp;"!$J$22")),"",IFERROR(INDIRECT(INDEX(_priorit_lookup!$F$2:$F$61,MATCH(Prioritization!$D$5&amp;"|"&amp;"Greedy"&amp;"|"&amp;Prioritization!$D$6&amp;"|"&amp;IF(OR(Prioritization!$D$5="Maximum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(Deprecated)"),"Unweighted",Prioritization!$D$8),_priorit_lookup!$H$2:$H$61,0))&amp;"!$J$22"),"")))</f>
        <v/>
      </c>
    </row>
    <row r="33" spans="2:2" x14ac:dyDescent="0.2"/>
    <row r="34" spans="2:2" x14ac:dyDescent="0.2">
      <c r="B34" s="57" t="str">
        <f>IFERROR("Base: "&amp;INDEX(_priorit_lookup!$G$2:$G$61,MATCH(Prioritization!$D$5&amp;"|"&amp;"Greedy"&amp;"|"&amp;Prioritization!$D$6&amp;"|"&amp;IF(OR(Prioritization!$D$5="Maximum Lift",Prioritization!$D$5="Maximum Lift (Deprecated)"),"Market",Prioritization!$D$7)&amp;"|"&amp;IF(OR(Prioritization!$D$5="Maximum Lift",Prioritization!$D$5="Maximum Lift (Deprecated)"),"Unweighted",Prioritization!$D$8),_priorit_lookup!$H$2:$H$61,0)),"")</f>
        <v>Base: 2000</v>
      </c>
    </row>
    <row r="35" spans="2:2" x14ac:dyDescent="0.2">
      <c r="B35" t="s">
        <v>19545</v>
      </c>
    </row>
    <row r="36" spans="2:2" x14ac:dyDescent="0.2">
      <c r="B36" t="s">
        <v>19546</v>
      </c>
    </row>
    <row r="37" spans="2:2" x14ac:dyDescent="0.2">
      <c r="B37" t="s">
        <v>19547</v>
      </c>
    </row>
    <row r="38" spans="2:2" x14ac:dyDescent="0.2">
      <c r="B38" t="s">
        <v>19548</v>
      </c>
    </row>
    <row r="39" spans="2:2" x14ac:dyDescent="0.2">
      <c r="B39" t="s">
        <v>19549</v>
      </c>
    </row>
    <row r="40" spans="2:2" x14ac:dyDescent="0.2">
      <c r="B40" t="s">
        <v>19550</v>
      </c>
    </row>
    <row r="41" spans="2:2" x14ac:dyDescent="0.2">
      <c r="B41" t="s">
        <v>592</v>
      </c>
    </row>
    <row r="42" spans="2:2" x14ac:dyDescent="0.2">
      <c r="B42" t="s">
        <v>19551</v>
      </c>
    </row>
    <row r="43" spans="2:2" x14ac:dyDescent="0.2">
      <c r="B43" t="s">
        <v>19552</v>
      </c>
    </row>
    <row r="44" spans="2:2" x14ac:dyDescent="0.2"/>
  </sheetData>
  <conditionalFormatting sqref="B12:B32">
    <cfRule type="expression" dxfId="5" priority="3">
      <formula>$B12&lt;&gt;""</formula>
    </cfRule>
  </conditionalFormatting>
  <conditionalFormatting sqref="B12:H32">
    <cfRule type="expression" dxfId="4" priority="1">
      <formula>AND($B12&lt;&gt;"",$B13="")</formula>
    </cfRule>
  </conditionalFormatting>
  <conditionalFormatting sqref="E8">
    <cfRule type="expression" dxfId="1" priority="6">
      <formula>OR($D$5="Maximum Lift",$D$5="Maximum Lift (Deprecated)")</formula>
    </cfRule>
  </conditionalFormatting>
  <conditionalFormatting sqref="G12:G32">
    <cfRule type="colorScale" priority="5">
      <colorScale>
        <cfvo type="min"/>
        <cfvo type="max"/>
        <color rgb="FFFFFFFF"/>
        <color rgb="FF66BD7D"/>
      </colorScale>
    </cfRule>
  </conditionalFormatting>
  <conditionalFormatting sqref="H12:H32">
    <cfRule type="expression" dxfId="0" priority="2">
      <formula>$B12&lt;&gt;""</formula>
    </cfRule>
    <cfRule type="colorScale" priority="4">
      <colorScale>
        <cfvo type="min"/>
        <cfvo type="max"/>
        <color rgb="FFFFFFFF"/>
        <color rgb="FF66BD7D"/>
      </colorScale>
    </cfRule>
  </conditionalFormatting>
  <pageMargins left="0.7" right="0.7" top="0.75" bottom="0.75" header="0.3" footer="0.3"/>
  <pageSetup paperSize="9" orientation="portrait" horizontalDpi="300" verticalDpi="300"/>
  <drawing r:id="rId1"/>
  <extLst>
    <ext xmlns:x14="http://schemas.microsoft.com/office/spreadsheetml/2009/9/main" uri="{78C0D931-6437-407d-A8EE-F0AAD7539E65}">
      <x14:conditionalFormattings>
        <x14:conditionalFormatting xmlns:xm="http://schemas.microsoft.com/office/excel/2006/main">
          <x14:cfRule type="expression" priority="7" id="{00000000-000E-0000-1100-000007000000}">
            <xm:f>IFERROR(INDEX(_priorit_lookup!$G$2:$G$61,MATCH($D$5&amp;"|"&amp;"Greedy"&amp;"|"&amp;$D$6&amp;"|"&amp;IF(OR($D$5="Maximum Lift",$D$5="Maximum Lift (Deprecated)"),"Market",$D$7)&amp;"|"&amp;IF(OR($D$5="Maximum Lift",$D$5="Maximum Lift (Deprecated)"),"Unweighted",$D$8),_priorit_lookup!$H$2:$H$61,0))&lt;100,FALSE)</xm:f>
            <x14:dxf>
              <font>
                <sz val="11"/>
                <color rgb="FFFFFFFF"/>
                <name val="Calibri"/>
              </font>
              <fill>
                <patternFill patternType="solid">
                  <bgColor rgb="FFFF0000"/>
                </patternFill>
              </fill>
            </x14:dxf>
          </x14:cfRule>
          <xm:sqref>D7</xm:sqref>
        </x14:conditionalFormatting>
        <x14:conditionalFormatting xmlns:xm="http://schemas.microsoft.com/office/excel/2006/main">
          <x14:cfRule type="expression" priority="8" id="{00000000-000E-0000-1100-000008000000}">
            <xm:f>IFERROR(INDEX(_priorit_lookup!$G$2:$G$61,MATCH($D$5&amp;"|"&amp;"Greedy"&amp;"|"&amp;$D$6&amp;"|"&amp;IF(OR($D$5="Maximum Lift",$D$5="Maximum Lift (Deprecated)"),"Market",$D$7)&amp;"|"&amp;IF(OR($D$5="Maximum Lift",$D$5="Maximum Lift (Deprecated)"),"Unweighted",$D$8),_priorit_lookup!$H$2:$H$61,0))&lt;100,FALSE)</xm:f>
            <x14:dxf>
              <font>
                <b/>
                <sz val="11"/>
                <color rgb="FFFF0000"/>
                <name val="Calibri"/>
              </font>
            </x14:dxf>
          </x14:cfRule>
          <xm:sqref>E7</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1100-000000000000}">
          <x14:formula1>
            <xm:f>_priorit_lookup!$I$2:$I$3</xm:f>
          </x14:formula1>
          <xm:sqref>D5</xm:sqref>
        </x14:dataValidation>
        <x14:dataValidation type="list" allowBlank="1" showInputMessage="1" showErrorMessage="1" xr:uid="{00000000-0002-0000-1100-000001000000}">
          <x14:formula1>
            <xm:f>_priorit_lookup!$J$2:$J$5</xm:f>
          </x14:formula1>
          <xm:sqref>D6</xm:sqref>
        </x14:dataValidation>
        <x14:dataValidation type="list" allowBlank="1" showInputMessage="1" showErrorMessage="1" xr:uid="{00000000-0002-0000-1100-000002000000}">
          <x14:formula1>
            <xm:f>_priorit_lookup!$K$2:$K$8</xm:f>
          </x14:formula1>
          <xm:sqref>D7</xm:sqref>
        </x14:dataValidation>
        <x14:dataValidation type="list" allowBlank="1" showInputMessage="1" showErrorMessage="1" xr:uid="{00000000-0002-0000-1100-000003000000}">
          <x14:formula1>
            <xm:f>_priorit_lookup!$L$2:$L$3</xm:f>
          </x14:formula1>
          <xm:sqref>D8</xm:sqref>
        </x14:dataValidation>
        <x14:dataValidation type="list" allowBlank="1" showInputMessage="1" showErrorMessage="1" xr:uid="{00000000-0002-0000-1100-000004000000}">
          <x14:formula1>
            <xm:f>_priorit_lookup!$M$2:$M$3</xm:f>
          </x14:formula1>
          <xm:sqref>D9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565</v>
      </c>
      <c r="C3" t="s">
        <v>533</v>
      </c>
      <c r="D3" t="s">
        <v>566</v>
      </c>
      <c r="E3" t="s">
        <v>565</v>
      </c>
      <c r="F3">
        <v>0.23238683041987701</v>
      </c>
      <c r="G3">
        <v>3.1737155257458002E-2</v>
      </c>
      <c r="H3">
        <v>3.1737155257458002E-2</v>
      </c>
      <c r="I3">
        <v>0.15817197427191401</v>
      </c>
      <c r="J3">
        <v>0.15817197427191401</v>
      </c>
      <c r="K3">
        <v>0</v>
      </c>
    </row>
    <row r="4" spans="1:11" x14ac:dyDescent="0.2">
      <c r="A4">
        <v>2</v>
      </c>
      <c r="B4" t="s">
        <v>532</v>
      </c>
      <c r="C4" t="s">
        <v>533</v>
      </c>
      <c r="D4" t="s">
        <v>534</v>
      </c>
      <c r="E4" t="s">
        <v>18844</v>
      </c>
      <c r="F4">
        <v>0.26422678075413703</v>
      </c>
      <c r="G4">
        <v>6.3577105591718502E-2</v>
      </c>
      <c r="H4">
        <v>3.18399503342605E-2</v>
      </c>
      <c r="I4">
        <v>0.316856259748515</v>
      </c>
      <c r="J4">
        <v>0.137012714002476</v>
      </c>
      <c r="K4">
        <v>0</v>
      </c>
    </row>
    <row r="5" spans="1:11" x14ac:dyDescent="0.2">
      <c r="A5">
        <v>3</v>
      </c>
      <c r="B5" t="s">
        <v>518</v>
      </c>
      <c r="C5" t="s">
        <v>516</v>
      </c>
      <c r="D5" t="s">
        <v>519</v>
      </c>
      <c r="E5" t="s">
        <v>18845</v>
      </c>
      <c r="F5">
        <v>0.29650544095449199</v>
      </c>
      <c r="G5">
        <v>9.5855765792073194E-2</v>
      </c>
      <c r="H5">
        <v>3.2278660200354699E-2</v>
      </c>
      <c r="I5">
        <v>0.477726992154268</v>
      </c>
      <c r="J5">
        <v>0.12216271230428399</v>
      </c>
      <c r="K5">
        <v>0</v>
      </c>
    </row>
    <row r="6" spans="1:11" x14ac:dyDescent="0.2">
      <c r="A6">
        <v>4</v>
      </c>
      <c r="B6" t="s">
        <v>548</v>
      </c>
      <c r="C6" t="s">
        <v>526</v>
      </c>
      <c r="D6" t="s">
        <v>550</v>
      </c>
      <c r="E6" t="s">
        <v>18846</v>
      </c>
      <c r="F6">
        <v>0.33059478588257601</v>
      </c>
      <c r="G6">
        <v>0.12994511072015699</v>
      </c>
      <c r="H6">
        <v>3.40893449280842E-2</v>
      </c>
      <c r="I6">
        <v>0.64762183449821897</v>
      </c>
      <c r="J6">
        <v>0.114970385765421</v>
      </c>
      <c r="K6">
        <v>0</v>
      </c>
    </row>
    <row r="7" spans="1:11" x14ac:dyDescent="0.2">
      <c r="A7">
        <v>5</v>
      </c>
      <c r="B7" t="s">
        <v>561</v>
      </c>
      <c r="C7" t="s">
        <v>509</v>
      </c>
      <c r="D7" t="s">
        <v>562</v>
      </c>
      <c r="E7" t="s">
        <v>18847</v>
      </c>
      <c r="F7">
        <v>0.36241673399776902</v>
      </c>
      <c r="G7">
        <v>0.16176705883535</v>
      </c>
      <c r="H7">
        <v>3.1821948115192601E-2</v>
      </c>
      <c r="I7">
        <v>0.80621640032262898</v>
      </c>
      <c r="J7">
        <v>9.6256654593745994E-2</v>
      </c>
      <c r="K7">
        <v>0</v>
      </c>
    </row>
    <row r="8" spans="1:11" x14ac:dyDescent="0.2">
      <c r="A8">
        <v>6</v>
      </c>
      <c r="B8" t="s">
        <v>528</v>
      </c>
      <c r="C8" t="s">
        <v>526</v>
      </c>
      <c r="D8" t="s">
        <v>529</v>
      </c>
      <c r="E8" t="s">
        <v>18848</v>
      </c>
      <c r="F8">
        <v>0.39439442253166901</v>
      </c>
      <c r="G8">
        <v>0.19374474736925101</v>
      </c>
      <c r="H8">
        <v>3.1977688533900601E-2</v>
      </c>
      <c r="I8">
        <v>0.96558714691375003</v>
      </c>
      <c r="J8">
        <v>8.8234580619827196E-2</v>
      </c>
      <c r="K8">
        <v>0</v>
      </c>
    </row>
    <row r="9" spans="1:11" x14ac:dyDescent="0.2">
      <c r="A9">
        <v>7</v>
      </c>
      <c r="B9" t="s">
        <v>551</v>
      </c>
      <c r="C9" t="s">
        <v>509</v>
      </c>
      <c r="D9" t="s">
        <v>552</v>
      </c>
      <c r="E9" t="s">
        <v>18849</v>
      </c>
      <c r="F9">
        <v>0.42459377633706102</v>
      </c>
      <c r="G9">
        <v>0.223944101174642</v>
      </c>
      <c r="H9">
        <v>3.01993538053913E-2</v>
      </c>
      <c r="I9">
        <v>1.1160950098392499</v>
      </c>
      <c r="J9">
        <v>7.6571452536112694E-2</v>
      </c>
      <c r="K9">
        <v>0</v>
      </c>
    </row>
    <row r="10" spans="1:11" x14ac:dyDescent="0.2">
      <c r="A10">
        <v>8</v>
      </c>
      <c r="B10" t="s">
        <v>542</v>
      </c>
      <c r="C10" t="s">
        <v>516</v>
      </c>
      <c r="D10" t="s">
        <v>543</v>
      </c>
      <c r="E10" t="s">
        <v>18850</v>
      </c>
      <c r="F10">
        <v>0.45473099918020599</v>
      </c>
      <c r="G10">
        <v>0.25408132401778699</v>
      </c>
      <c r="H10">
        <v>3.0137222843145101E-2</v>
      </c>
      <c r="I10">
        <v>1.26629322380969</v>
      </c>
      <c r="J10">
        <v>7.0978955704760094E-2</v>
      </c>
      <c r="K10">
        <v>0</v>
      </c>
    </row>
    <row r="11" spans="1:11" x14ac:dyDescent="0.2">
      <c r="A11">
        <v>9</v>
      </c>
      <c r="B11" t="s">
        <v>557</v>
      </c>
      <c r="C11" t="s">
        <v>521</v>
      </c>
      <c r="D11" t="s">
        <v>558</v>
      </c>
      <c r="E11" t="s">
        <v>18851</v>
      </c>
      <c r="F11">
        <v>0.48347421757598003</v>
      </c>
      <c r="G11">
        <v>0.28282454241356098</v>
      </c>
      <c r="H11">
        <v>2.8743218395774098E-2</v>
      </c>
      <c r="I11">
        <v>1.4095439834857699</v>
      </c>
      <c r="J11">
        <v>6.3209278557196893E-2</v>
      </c>
      <c r="K11">
        <v>0</v>
      </c>
    </row>
    <row r="12" spans="1:11" x14ac:dyDescent="0.2">
      <c r="A12">
        <v>10</v>
      </c>
      <c r="B12" t="s">
        <v>535</v>
      </c>
      <c r="C12" t="s">
        <v>533</v>
      </c>
      <c r="D12" t="s">
        <v>537</v>
      </c>
      <c r="E12" t="s">
        <v>18852</v>
      </c>
      <c r="F12">
        <v>0.51086598825011797</v>
      </c>
      <c r="G12">
        <v>0.31021631308769898</v>
      </c>
      <c r="H12">
        <v>2.7391770674137599E-2</v>
      </c>
      <c r="I12">
        <v>1.5460593835329599</v>
      </c>
      <c r="J12">
        <v>5.6656114593810598E-2</v>
      </c>
      <c r="K12">
        <v>0</v>
      </c>
    </row>
    <row r="13" spans="1:11" x14ac:dyDescent="0.2">
      <c r="A13">
        <v>11</v>
      </c>
      <c r="B13" t="s">
        <v>563</v>
      </c>
      <c r="C13" t="s">
        <v>509</v>
      </c>
      <c r="D13" t="s">
        <v>564</v>
      </c>
      <c r="E13" t="s">
        <v>18853</v>
      </c>
      <c r="F13">
        <v>0.53650949755188104</v>
      </c>
      <c r="G13">
        <v>0.33585982238946299</v>
      </c>
      <c r="H13">
        <v>2.5643509301764001E-2</v>
      </c>
      <c r="I13">
        <v>1.6738617798289299</v>
      </c>
      <c r="J13">
        <v>5.0196156901345802E-2</v>
      </c>
      <c r="K13">
        <v>0</v>
      </c>
    </row>
    <row r="14" spans="1:11" x14ac:dyDescent="0.2">
      <c r="A14">
        <v>12</v>
      </c>
      <c r="B14" t="s">
        <v>530</v>
      </c>
      <c r="C14" t="s">
        <v>513</v>
      </c>
      <c r="D14" t="s">
        <v>531</v>
      </c>
      <c r="E14" t="s">
        <v>18854</v>
      </c>
      <c r="F14">
        <v>0.56168170106569104</v>
      </c>
      <c r="G14">
        <v>0.36103202590327299</v>
      </c>
      <c r="H14">
        <v>2.5172203513809902E-2</v>
      </c>
      <c r="I14">
        <v>1.7993152772912799</v>
      </c>
      <c r="J14">
        <v>4.6918467666782898E-2</v>
      </c>
      <c r="K14">
        <v>0</v>
      </c>
    </row>
    <row r="15" spans="1:11" x14ac:dyDescent="0.2">
      <c r="A15">
        <v>13</v>
      </c>
      <c r="B15" t="s">
        <v>525</v>
      </c>
      <c r="C15" t="s">
        <v>526</v>
      </c>
      <c r="D15" t="s">
        <v>527</v>
      </c>
      <c r="E15" t="s">
        <v>18855</v>
      </c>
      <c r="F15">
        <v>0.58604638413643795</v>
      </c>
      <c r="G15">
        <v>0.38539670897401901</v>
      </c>
      <c r="H15">
        <v>2.43646830707465E-2</v>
      </c>
      <c r="I15">
        <v>1.9207442457210799</v>
      </c>
      <c r="J15">
        <v>4.3378096570564399E-2</v>
      </c>
      <c r="K15">
        <v>0</v>
      </c>
    </row>
    <row r="16" spans="1:11" x14ac:dyDescent="0.2">
      <c r="A16">
        <v>14</v>
      </c>
      <c r="B16" t="s">
        <v>508</v>
      </c>
      <c r="C16" t="s">
        <v>509</v>
      </c>
      <c r="D16" t="s">
        <v>511</v>
      </c>
      <c r="E16" t="s">
        <v>18856</v>
      </c>
      <c r="F16">
        <v>0.60949141627846104</v>
      </c>
      <c r="G16">
        <v>0.40884174111604199</v>
      </c>
      <c r="H16">
        <v>2.3445032142023401E-2</v>
      </c>
      <c r="I16">
        <v>2.0375898480029901</v>
      </c>
      <c r="J16">
        <v>4.0005420691351198E-2</v>
      </c>
      <c r="K16">
        <v>0</v>
      </c>
    </row>
    <row r="17" spans="1:11" x14ac:dyDescent="0.2">
      <c r="A17">
        <v>15</v>
      </c>
      <c r="B17" t="s">
        <v>553</v>
      </c>
      <c r="C17" t="s">
        <v>521</v>
      </c>
      <c r="D17" t="s">
        <v>554</v>
      </c>
      <c r="E17" t="s">
        <v>18857</v>
      </c>
      <c r="F17">
        <v>0.63158197161879304</v>
      </c>
      <c r="G17">
        <v>0.43093229645637399</v>
      </c>
      <c r="H17">
        <v>2.2090555340331299E-2</v>
      </c>
      <c r="I17">
        <v>2.1476849942944098</v>
      </c>
      <c r="J17">
        <v>3.6244243561649597E-2</v>
      </c>
      <c r="K17">
        <v>0</v>
      </c>
    </row>
    <row r="18" spans="1:11" x14ac:dyDescent="0.2">
      <c r="A18">
        <v>16</v>
      </c>
      <c r="B18" t="s">
        <v>546</v>
      </c>
      <c r="C18" t="s">
        <v>533</v>
      </c>
      <c r="D18" t="s">
        <v>547</v>
      </c>
      <c r="E18" t="s">
        <v>18858</v>
      </c>
      <c r="F18">
        <v>0.65164134297374898</v>
      </c>
      <c r="G18">
        <v>0.45099166781132999</v>
      </c>
      <c r="H18">
        <v>2.0059371354956501E-2</v>
      </c>
      <c r="I18">
        <v>2.2476571040858602</v>
      </c>
      <c r="J18">
        <v>3.17605192300578E-2</v>
      </c>
      <c r="K18">
        <v>0</v>
      </c>
    </row>
    <row r="19" spans="1:11" x14ac:dyDescent="0.2">
      <c r="A19">
        <v>17</v>
      </c>
      <c r="B19" t="s">
        <v>544</v>
      </c>
      <c r="C19" t="s">
        <v>533</v>
      </c>
      <c r="D19" t="s">
        <v>545</v>
      </c>
      <c r="E19" t="s">
        <v>18859</v>
      </c>
      <c r="F19">
        <v>0.66960428414348105</v>
      </c>
      <c r="G19">
        <v>0.468954608981063</v>
      </c>
      <c r="H19">
        <v>1.7962941169732401E-2</v>
      </c>
      <c r="I19">
        <v>2.33718100266776</v>
      </c>
      <c r="J19">
        <v>2.7565686805197099E-2</v>
      </c>
      <c r="K19">
        <v>0</v>
      </c>
    </row>
    <row r="20" spans="1:11" x14ac:dyDescent="0.2">
      <c r="A20">
        <v>18</v>
      </c>
      <c r="B20" t="s">
        <v>515</v>
      </c>
      <c r="C20" t="s">
        <v>516</v>
      </c>
      <c r="D20" t="s">
        <v>517</v>
      </c>
      <c r="E20" t="s">
        <v>18860</v>
      </c>
      <c r="F20">
        <v>0.68571634826443195</v>
      </c>
      <c r="G20">
        <v>0.48506667310201301</v>
      </c>
      <c r="H20">
        <v>1.6112064120950599E-2</v>
      </c>
      <c r="I20">
        <v>2.4174804803913501</v>
      </c>
      <c r="J20">
        <v>2.4062068452205598E-2</v>
      </c>
      <c r="K20">
        <v>0</v>
      </c>
    </row>
    <row r="21" spans="1:11" x14ac:dyDescent="0.2">
      <c r="A21">
        <v>19</v>
      </c>
      <c r="B21" t="s">
        <v>512</v>
      </c>
      <c r="C21" t="s">
        <v>513</v>
      </c>
      <c r="D21" t="s">
        <v>514</v>
      </c>
      <c r="E21" t="s">
        <v>18861</v>
      </c>
      <c r="F21">
        <v>0.70034099978856601</v>
      </c>
      <c r="G21">
        <v>0.49969132462614702</v>
      </c>
      <c r="H21">
        <v>1.4624651524133701E-2</v>
      </c>
      <c r="I21">
        <v>2.4903669752849802</v>
      </c>
      <c r="J21">
        <v>2.1327552655189201E-2</v>
      </c>
      <c r="K21">
        <v>0</v>
      </c>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0.200499168053245</v>
      </c>
      <c r="G2">
        <v>0</v>
      </c>
      <c r="H2">
        <v>0</v>
      </c>
      <c r="I2">
        <v>0</v>
      </c>
      <c r="J2">
        <v>0</v>
      </c>
    </row>
    <row r="3" spans="1:11" x14ac:dyDescent="0.2">
      <c r="A3">
        <v>1</v>
      </c>
      <c r="B3" t="s">
        <v>561</v>
      </c>
      <c r="C3" t="s">
        <v>509</v>
      </c>
      <c r="D3" t="s">
        <v>562</v>
      </c>
      <c r="E3" t="s">
        <v>561</v>
      </c>
      <c r="F3">
        <v>0.23222366587034901</v>
      </c>
      <c r="G3">
        <v>3.1724497817104798E-2</v>
      </c>
      <c r="H3">
        <v>3.1724497817104798E-2</v>
      </c>
      <c r="I3">
        <v>0.158227578324315</v>
      </c>
      <c r="J3">
        <v>0.158227578324315</v>
      </c>
      <c r="K3">
        <v>0</v>
      </c>
    </row>
    <row r="4" spans="1:11" x14ac:dyDescent="0.2">
      <c r="A4">
        <v>2</v>
      </c>
      <c r="B4" t="s">
        <v>565</v>
      </c>
      <c r="C4" t="s">
        <v>533</v>
      </c>
      <c r="D4" t="s">
        <v>566</v>
      </c>
      <c r="E4" t="s">
        <v>18862</v>
      </c>
      <c r="F4">
        <v>0.26607499574240001</v>
      </c>
      <c r="G4">
        <v>6.5575827689155194E-2</v>
      </c>
      <c r="H4">
        <v>3.3851329872050397E-2</v>
      </c>
      <c r="I4">
        <v>0.32706284183553702</v>
      </c>
      <c r="J4">
        <v>0.145770370755191</v>
      </c>
      <c r="K4">
        <v>0</v>
      </c>
    </row>
    <row r="5" spans="1:11" x14ac:dyDescent="0.2">
      <c r="A5">
        <v>3</v>
      </c>
      <c r="B5" t="s">
        <v>518</v>
      </c>
      <c r="C5" t="s">
        <v>516</v>
      </c>
      <c r="D5" t="s">
        <v>519</v>
      </c>
      <c r="E5" t="s">
        <v>18863</v>
      </c>
      <c r="F5">
        <v>0.30156997435120397</v>
      </c>
      <c r="G5">
        <v>0.10107080629796</v>
      </c>
      <c r="H5">
        <v>3.5494978608804503E-2</v>
      </c>
      <c r="I5">
        <v>0.50409588867281097</v>
      </c>
      <c r="J5">
        <v>0.13340215795086899</v>
      </c>
      <c r="K5">
        <v>0</v>
      </c>
    </row>
    <row r="6" spans="1:11" x14ac:dyDescent="0.2">
      <c r="A6">
        <v>4</v>
      </c>
      <c r="B6" t="s">
        <v>551</v>
      </c>
      <c r="C6" t="s">
        <v>509</v>
      </c>
      <c r="D6" t="s">
        <v>552</v>
      </c>
      <c r="E6" t="s">
        <v>18864</v>
      </c>
      <c r="F6">
        <v>0.33662860189497401</v>
      </c>
      <c r="G6">
        <v>0.13612943384173001</v>
      </c>
      <c r="H6">
        <v>3.5058627543769899E-2</v>
      </c>
      <c r="I6">
        <v>0.67895261194090895</v>
      </c>
      <c r="J6">
        <v>0.116253707349993</v>
      </c>
      <c r="K6">
        <v>0</v>
      </c>
    </row>
    <row r="7" spans="1:11" x14ac:dyDescent="0.2">
      <c r="A7">
        <v>5</v>
      </c>
      <c r="B7" t="s">
        <v>528</v>
      </c>
      <c r="C7" t="s">
        <v>526</v>
      </c>
      <c r="D7" t="s">
        <v>529</v>
      </c>
      <c r="E7" t="s">
        <v>18865</v>
      </c>
      <c r="F7">
        <v>0.37089768121257299</v>
      </c>
      <c r="G7">
        <v>0.170398513159329</v>
      </c>
      <c r="H7">
        <v>3.4269079317598997E-2</v>
      </c>
      <c r="I7">
        <v>0.84987142247930703</v>
      </c>
      <c r="J7">
        <v>0.101800854486782</v>
      </c>
      <c r="K7">
        <v>0</v>
      </c>
    </row>
    <row r="8" spans="1:11" x14ac:dyDescent="0.2">
      <c r="A8">
        <v>6</v>
      </c>
      <c r="B8" t="s">
        <v>542</v>
      </c>
      <c r="C8" t="s">
        <v>516</v>
      </c>
      <c r="D8" t="s">
        <v>543</v>
      </c>
      <c r="E8" t="s">
        <v>18866</v>
      </c>
      <c r="F8">
        <v>0.40648681836481598</v>
      </c>
      <c r="G8">
        <v>0.20598765031157201</v>
      </c>
      <c r="H8">
        <v>3.5589137152243301E-2</v>
      </c>
      <c r="I8">
        <v>1.02737408993572</v>
      </c>
      <c r="J8">
        <v>9.5954056751964403E-2</v>
      </c>
      <c r="K8">
        <v>0</v>
      </c>
    </row>
    <row r="9" spans="1:11" x14ac:dyDescent="0.2">
      <c r="A9">
        <v>7</v>
      </c>
      <c r="B9" t="s">
        <v>559</v>
      </c>
      <c r="C9" t="s">
        <v>521</v>
      </c>
      <c r="D9" t="s">
        <v>560</v>
      </c>
      <c r="E9" t="s">
        <v>18867</v>
      </c>
      <c r="F9">
        <v>0.44139685934179601</v>
      </c>
      <c r="G9">
        <v>0.24089769128855101</v>
      </c>
      <c r="H9">
        <v>3.4910040976979098E-2</v>
      </c>
      <c r="I9">
        <v>1.2014897299951799</v>
      </c>
      <c r="J9">
        <v>8.5882344518359896E-2</v>
      </c>
      <c r="K9">
        <v>0</v>
      </c>
    </row>
    <row r="10" spans="1:11" x14ac:dyDescent="0.2">
      <c r="A10">
        <v>8</v>
      </c>
      <c r="B10" t="s">
        <v>557</v>
      </c>
      <c r="C10" t="s">
        <v>521</v>
      </c>
      <c r="D10" t="s">
        <v>558</v>
      </c>
      <c r="E10" t="s">
        <v>18868</v>
      </c>
      <c r="F10">
        <v>0.474062738807079</v>
      </c>
      <c r="G10">
        <v>0.27356357075383497</v>
      </c>
      <c r="H10">
        <v>3.2665879465283799E-2</v>
      </c>
      <c r="I10">
        <v>1.3644124981166399</v>
      </c>
      <c r="J10">
        <v>7.4005690738250002E-2</v>
      </c>
      <c r="K10">
        <v>0</v>
      </c>
    </row>
    <row r="11" spans="1:11" x14ac:dyDescent="0.2">
      <c r="A11">
        <v>9</v>
      </c>
      <c r="B11" t="s">
        <v>546</v>
      </c>
      <c r="C11" t="s">
        <v>533</v>
      </c>
      <c r="D11" t="s">
        <v>547</v>
      </c>
      <c r="E11" t="s">
        <v>18869</v>
      </c>
      <c r="F11">
        <v>0.503648203001549</v>
      </c>
      <c r="G11">
        <v>0.30314903494830497</v>
      </c>
      <c r="H11">
        <v>2.9585464194469901E-2</v>
      </c>
      <c r="I11">
        <v>1.51197153530233</v>
      </c>
      <c r="J11">
        <v>6.2408330738918903E-2</v>
      </c>
      <c r="K11">
        <v>0</v>
      </c>
    </row>
    <row r="12" spans="1:11" x14ac:dyDescent="0.2">
      <c r="A12">
        <v>10</v>
      </c>
      <c r="B12" t="s">
        <v>553</v>
      </c>
      <c r="C12" t="s">
        <v>521</v>
      </c>
      <c r="D12" t="s">
        <v>554</v>
      </c>
      <c r="E12" t="s">
        <v>18870</v>
      </c>
      <c r="F12">
        <v>0.53277424270762497</v>
      </c>
      <c r="G12">
        <v>0.33227507465438</v>
      </c>
      <c r="H12">
        <v>2.9126039706075701E-2</v>
      </c>
      <c r="I12">
        <v>1.6572391690230901</v>
      </c>
      <c r="J12">
        <v>5.7830127323984799E-2</v>
      </c>
      <c r="K12">
        <v>0</v>
      </c>
    </row>
    <row r="13" spans="1:11" x14ac:dyDescent="0.2">
      <c r="A13">
        <v>11</v>
      </c>
      <c r="B13" t="s">
        <v>548</v>
      </c>
      <c r="C13" t="s">
        <v>526</v>
      </c>
      <c r="D13" t="s">
        <v>550</v>
      </c>
      <c r="E13" t="s">
        <v>18871</v>
      </c>
      <c r="F13">
        <v>0.56050252467755901</v>
      </c>
      <c r="G13">
        <v>0.36000335662431399</v>
      </c>
      <c r="H13">
        <v>2.7728281969933599E-2</v>
      </c>
      <c r="I13">
        <v>1.7955354135370301</v>
      </c>
      <c r="J13">
        <v>5.20450872944139E-2</v>
      </c>
      <c r="K13">
        <v>0</v>
      </c>
    </row>
    <row r="14" spans="1:11" x14ac:dyDescent="0.2">
      <c r="A14">
        <v>12</v>
      </c>
      <c r="B14" t="s">
        <v>508</v>
      </c>
      <c r="C14" t="s">
        <v>509</v>
      </c>
      <c r="D14" t="s">
        <v>511</v>
      </c>
      <c r="E14" t="s">
        <v>18872</v>
      </c>
      <c r="F14">
        <v>0.58740664741355098</v>
      </c>
      <c r="G14">
        <v>0.38690747936030701</v>
      </c>
      <c r="H14">
        <v>2.6904122735992599E-2</v>
      </c>
      <c r="I14">
        <v>1.9297211211248499</v>
      </c>
      <c r="J14">
        <v>4.8000002767997901E-2</v>
      </c>
      <c r="K14">
        <v>0</v>
      </c>
    </row>
    <row r="15" spans="1:11" x14ac:dyDescent="0.2">
      <c r="A15">
        <v>13</v>
      </c>
      <c r="B15" t="s">
        <v>515</v>
      </c>
      <c r="C15" t="s">
        <v>516</v>
      </c>
      <c r="D15" t="s">
        <v>517</v>
      </c>
      <c r="E15" t="s">
        <v>18873</v>
      </c>
      <c r="F15">
        <v>0.61269333012571003</v>
      </c>
      <c r="G15">
        <v>0.41219416207246601</v>
      </c>
      <c r="H15">
        <v>2.5286682712158799E-2</v>
      </c>
      <c r="I15">
        <v>2.05583976270167</v>
      </c>
      <c r="J15">
        <v>4.3048002305558303E-2</v>
      </c>
      <c r="K15">
        <v>0</v>
      </c>
    </row>
    <row r="16" spans="1:11" x14ac:dyDescent="0.2">
      <c r="A16">
        <v>14</v>
      </c>
      <c r="B16" t="s">
        <v>544</v>
      </c>
      <c r="C16" t="s">
        <v>533</v>
      </c>
      <c r="D16" t="s">
        <v>545</v>
      </c>
      <c r="E16" t="s">
        <v>18874</v>
      </c>
      <c r="F16">
        <v>0.636577821009365</v>
      </c>
      <c r="G16">
        <v>0.43607865295612003</v>
      </c>
      <c r="H16">
        <v>2.3884490883654401E-2</v>
      </c>
      <c r="I16">
        <v>2.17496489980604</v>
      </c>
      <c r="J16">
        <v>3.8982782591666001E-2</v>
      </c>
      <c r="K16">
        <v>0</v>
      </c>
    </row>
    <row r="17" spans="1:11" x14ac:dyDescent="0.2">
      <c r="A17">
        <v>15</v>
      </c>
      <c r="B17" t="s">
        <v>535</v>
      </c>
      <c r="C17" t="s">
        <v>533</v>
      </c>
      <c r="D17" t="s">
        <v>537</v>
      </c>
      <c r="E17" t="s">
        <v>18875</v>
      </c>
      <c r="F17">
        <v>0.65852483167931697</v>
      </c>
      <c r="G17">
        <v>0.458025663626072</v>
      </c>
      <c r="H17">
        <v>2.1947010669952301E-2</v>
      </c>
      <c r="I17">
        <v>2.28442675385286</v>
      </c>
      <c r="J17">
        <v>3.4476555647435E-2</v>
      </c>
      <c r="K17">
        <v>0</v>
      </c>
    </row>
    <row r="18" spans="1:11" x14ac:dyDescent="0.2">
      <c r="A18">
        <v>16</v>
      </c>
      <c r="B18" t="s">
        <v>530</v>
      </c>
      <c r="C18" t="s">
        <v>513</v>
      </c>
      <c r="D18" t="s">
        <v>531</v>
      </c>
      <c r="E18" t="s">
        <v>18876</v>
      </c>
      <c r="F18">
        <v>0.67794204706847605</v>
      </c>
      <c r="G18">
        <v>0.47744287901523202</v>
      </c>
      <c r="H18">
        <v>1.94172153891593E-2</v>
      </c>
      <c r="I18">
        <v>2.3812711227232701</v>
      </c>
      <c r="J18">
        <v>2.9485927416955701E-2</v>
      </c>
      <c r="K18">
        <v>0</v>
      </c>
    </row>
    <row r="19" spans="1:11" x14ac:dyDescent="0.2">
      <c r="A19">
        <v>17</v>
      </c>
      <c r="B19" t="s">
        <v>512</v>
      </c>
      <c r="C19" t="s">
        <v>513</v>
      </c>
      <c r="D19" t="s">
        <v>514</v>
      </c>
      <c r="E19" t="s">
        <v>18877</v>
      </c>
      <c r="F19">
        <v>0.695899475358284</v>
      </c>
      <c r="G19">
        <v>0.49540030730503998</v>
      </c>
      <c r="H19">
        <v>1.79574282898083E-2</v>
      </c>
      <c r="I19">
        <v>2.47083472772057</v>
      </c>
      <c r="J19">
        <v>2.6488146542110701E-2</v>
      </c>
      <c r="K19">
        <v>0</v>
      </c>
    </row>
    <row r="20" spans="1:11" x14ac:dyDescent="0.2">
      <c r="A20">
        <v>18</v>
      </c>
      <c r="B20" t="s">
        <v>525</v>
      </c>
      <c r="C20" t="s">
        <v>526</v>
      </c>
      <c r="D20" t="s">
        <v>527</v>
      </c>
      <c r="E20" t="s">
        <v>18878</v>
      </c>
      <c r="F20">
        <v>0.711200357272044</v>
      </c>
      <c r="G20">
        <v>0.51070118921880003</v>
      </c>
      <c r="H20">
        <v>1.53008819137599E-2</v>
      </c>
      <c r="I20">
        <v>2.5471486698796602</v>
      </c>
      <c r="J20">
        <v>2.1987201392675602E-2</v>
      </c>
      <c r="K20">
        <v>0.01</v>
      </c>
    </row>
    <row r="21" spans="1:11" x14ac:dyDescent="0.2">
      <c r="A21">
        <v>19</v>
      </c>
      <c r="B21" t="s">
        <v>532</v>
      </c>
      <c r="C21" t="s">
        <v>533</v>
      </c>
      <c r="D21" t="s">
        <v>534</v>
      </c>
      <c r="E21" t="s">
        <v>18879</v>
      </c>
      <c r="F21">
        <v>0.72574525987704797</v>
      </c>
      <c r="G21">
        <v>0.525246091823804</v>
      </c>
      <c r="H21">
        <v>1.45449026050039E-2</v>
      </c>
      <c r="I21">
        <v>2.61969212602577</v>
      </c>
      <c r="J21">
        <v>2.0451202612993401E-2</v>
      </c>
      <c r="K21">
        <v>0</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9"/>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532</v>
      </c>
      <c r="C3" t="s">
        <v>533</v>
      </c>
      <c r="D3" t="s">
        <v>534</v>
      </c>
      <c r="E3" t="s">
        <v>532</v>
      </c>
      <c r="F3">
        <v>0.25519774952201202</v>
      </c>
      <c r="G3">
        <v>3.9841944278566001E-2</v>
      </c>
      <c r="H3">
        <v>3.9841944278566001E-2</v>
      </c>
      <c r="I3">
        <v>0.18500520212829799</v>
      </c>
      <c r="J3">
        <v>0.18500520212829799</v>
      </c>
      <c r="K3">
        <v>0</v>
      </c>
    </row>
    <row r="4" spans="1:11" x14ac:dyDescent="0.2">
      <c r="A4">
        <v>2</v>
      </c>
      <c r="B4" t="s">
        <v>565</v>
      </c>
      <c r="C4" t="s">
        <v>533</v>
      </c>
      <c r="D4" t="s">
        <v>566</v>
      </c>
      <c r="E4" t="s">
        <v>18880</v>
      </c>
      <c r="F4">
        <v>0.29028860679798602</v>
      </c>
      <c r="G4">
        <v>7.4932801554540296E-2</v>
      </c>
      <c r="H4">
        <v>3.5090857275974302E-2</v>
      </c>
      <c r="I4">
        <v>0.34794883504456098</v>
      </c>
      <c r="J4">
        <v>0.13750457181421</v>
      </c>
      <c r="K4">
        <v>0</v>
      </c>
    </row>
    <row r="5" spans="1:11" x14ac:dyDescent="0.2">
      <c r="A5">
        <v>3</v>
      </c>
      <c r="B5" t="s">
        <v>528</v>
      </c>
      <c r="C5" t="s">
        <v>526</v>
      </c>
      <c r="D5" t="s">
        <v>529</v>
      </c>
      <c r="E5" t="s">
        <v>18881</v>
      </c>
      <c r="F5">
        <v>0.32680566664883498</v>
      </c>
      <c r="G5">
        <v>0.111449861405389</v>
      </c>
      <c r="H5">
        <v>3.6517059850849E-2</v>
      </c>
      <c r="I5">
        <v>0.51751500861285105</v>
      </c>
      <c r="J5">
        <v>0.12579570467352699</v>
      </c>
      <c r="K5">
        <v>0</v>
      </c>
    </row>
    <row r="6" spans="1:11" x14ac:dyDescent="0.2">
      <c r="A6">
        <v>4</v>
      </c>
      <c r="B6" t="s">
        <v>518</v>
      </c>
      <c r="C6" t="s">
        <v>516</v>
      </c>
      <c r="D6" t="s">
        <v>519</v>
      </c>
      <c r="E6" t="s">
        <v>18882</v>
      </c>
      <c r="F6">
        <v>0.36070413219182701</v>
      </c>
      <c r="G6">
        <v>0.14534832694838101</v>
      </c>
      <c r="H6">
        <v>3.3898465542992202E-2</v>
      </c>
      <c r="I6">
        <v>0.67492179643857098</v>
      </c>
      <c r="J6">
        <v>0.103726676133243</v>
      </c>
      <c r="K6">
        <v>0</v>
      </c>
    </row>
    <row r="7" spans="1:11" x14ac:dyDescent="0.2">
      <c r="A7">
        <v>5</v>
      </c>
      <c r="B7" t="s">
        <v>548</v>
      </c>
      <c r="C7" t="s">
        <v>526</v>
      </c>
      <c r="D7" t="s">
        <v>550</v>
      </c>
      <c r="E7" t="s">
        <v>18883</v>
      </c>
      <c r="F7">
        <v>0.395583795089061</v>
      </c>
      <c r="G7">
        <v>0.180227989845616</v>
      </c>
      <c r="H7">
        <v>3.48796628972343E-2</v>
      </c>
      <c r="I7">
        <v>0.83688475284833697</v>
      </c>
      <c r="J7">
        <v>9.6698817075610302E-2</v>
      </c>
      <c r="K7">
        <v>0</v>
      </c>
    </row>
    <row r="8" spans="1:11" x14ac:dyDescent="0.2">
      <c r="A8">
        <v>6</v>
      </c>
      <c r="B8" t="s">
        <v>563</v>
      </c>
      <c r="C8" t="s">
        <v>509</v>
      </c>
      <c r="D8" t="s">
        <v>564</v>
      </c>
      <c r="E8" t="s">
        <v>18884</v>
      </c>
      <c r="F8">
        <v>0.42945282823396702</v>
      </c>
      <c r="G8">
        <v>0.214097022990521</v>
      </c>
      <c r="H8">
        <v>3.3869033144905199E-2</v>
      </c>
      <c r="I8">
        <v>0.99415487197337604</v>
      </c>
      <c r="J8">
        <v>8.5617847761635404E-2</v>
      </c>
      <c r="K8">
        <v>0</v>
      </c>
    </row>
    <row r="9" spans="1:11" x14ac:dyDescent="0.2">
      <c r="A9">
        <v>7</v>
      </c>
      <c r="B9" t="s">
        <v>535</v>
      </c>
      <c r="C9" t="s">
        <v>533</v>
      </c>
      <c r="D9" t="s">
        <v>537</v>
      </c>
      <c r="E9" t="s">
        <v>18885</v>
      </c>
      <c r="F9">
        <v>0.461872352757072</v>
      </c>
      <c r="G9">
        <v>0.246516547513627</v>
      </c>
      <c r="H9">
        <v>3.24195245231058E-2</v>
      </c>
      <c r="I9">
        <v>1.14469422932415</v>
      </c>
      <c r="J9">
        <v>7.5490303920978094E-2</v>
      </c>
      <c r="K9">
        <v>0</v>
      </c>
    </row>
    <row r="10" spans="1:11" x14ac:dyDescent="0.2">
      <c r="A10">
        <v>8</v>
      </c>
      <c r="B10" t="s">
        <v>553</v>
      </c>
      <c r="C10" t="s">
        <v>521</v>
      </c>
      <c r="D10" t="s">
        <v>554</v>
      </c>
      <c r="E10" t="s">
        <v>18886</v>
      </c>
      <c r="F10">
        <v>0.493778285673943</v>
      </c>
      <c r="G10">
        <v>0.278422480430497</v>
      </c>
      <c r="H10">
        <v>3.19059329168703E-2</v>
      </c>
      <c r="I10">
        <v>1.29284873521639</v>
      </c>
      <c r="J10">
        <v>6.9079547035913597E-2</v>
      </c>
      <c r="K10">
        <v>0</v>
      </c>
    </row>
    <row r="11" spans="1:11" x14ac:dyDescent="0.2">
      <c r="A11">
        <v>9</v>
      </c>
      <c r="B11" t="s">
        <v>551</v>
      </c>
      <c r="C11" t="s">
        <v>509</v>
      </c>
      <c r="D11" t="s">
        <v>552</v>
      </c>
      <c r="E11" t="s">
        <v>18887</v>
      </c>
      <c r="F11">
        <v>0.52295356597737896</v>
      </c>
      <c r="G11">
        <v>0.30759776073393302</v>
      </c>
      <c r="H11">
        <v>2.9175280303436399E-2</v>
      </c>
      <c r="I11">
        <v>1.4283235150601801</v>
      </c>
      <c r="J11">
        <v>5.90857904243723E-2</v>
      </c>
      <c r="K11">
        <v>0</v>
      </c>
    </row>
    <row r="12" spans="1:11" x14ac:dyDescent="0.2">
      <c r="A12">
        <v>10</v>
      </c>
      <c r="B12" t="s">
        <v>542</v>
      </c>
      <c r="C12" t="s">
        <v>516</v>
      </c>
      <c r="D12" t="s">
        <v>543</v>
      </c>
      <c r="E12" t="s">
        <v>18888</v>
      </c>
      <c r="F12">
        <v>0.55099777496778302</v>
      </c>
      <c r="G12">
        <v>0.33564196972433702</v>
      </c>
      <c r="H12">
        <v>2.8044208990403999E-2</v>
      </c>
      <c r="I12">
        <v>1.5585461898504001</v>
      </c>
      <c r="J12">
        <v>5.3626575694135599E-2</v>
      </c>
      <c r="K12">
        <v>0</v>
      </c>
    </row>
    <row r="13" spans="1:11" x14ac:dyDescent="0.2">
      <c r="A13">
        <v>11</v>
      </c>
      <c r="B13" t="s">
        <v>525</v>
      </c>
      <c r="C13" t="s">
        <v>526</v>
      </c>
      <c r="D13" t="s">
        <v>527</v>
      </c>
      <c r="E13" t="s">
        <v>18889</v>
      </c>
      <c r="F13">
        <v>0.57823262155426902</v>
      </c>
      <c r="G13">
        <v>0.36287681631082302</v>
      </c>
      <c r="H13">
        <v>2.7234846586485801E-2</v>
      </c>
      <c r="I13">
        <v>1.6850106079128699</v>
      </c>
      <c r="J13">
        <v>4.9428233331937202E-2</v>
      </c>
      <c r="K13">
        <v>0</v>
      </c>
    </row>
    <row r="14" spans="1:11" x14ac:dyDescent="0.2">
      <c r="A14">
        <v>12</v>
      </c>
      <c r="B14" t="s">
        <v>530</v>
      </c>
      <c r="C14" t="s">
        <v>513</v>
      </c>
      <c r="D14" t="s">
        <v>531</v>
      </c>
      <c r="E14" t="s">
        <v>18890</v>
      </c>
      <c r="F14">
        <v>0.60284451332340505</v>
      </c>
      <c r="G14">
        <v>0.387488708079959</v>
      </c>
      <c r="H14">
        <v>2.4611891769135801E-2</v>
      </c>
      <c r="I14">
        <v>1.7992953923017201</v>
      </c>
      <c r="J14">
        <v>4.2563997345877701E-2</v>
      </c>
      <c r="K14">
        <v>0</v>
      </c>
    </row>
    <row r="15" spans="1:11" x14ac:dyDescent="0.2">
      <c r="A15">
        <v>13</v>
      </c>
      <c r="B15" t="s">
        <v>515</v>
      </c>
      <c r="C15" t="s">
        <v>516</v>
      </c>
      <c r="D15" t="s">
        <v>517</v>
      </c>
      <c r="E15" t="s">
        <v>18891</v>
      </c>
      <c r="F15">
        <v>0.62526581851260099</v>
      </c>
      <c r="G15">
        <v>0.40991001326915499</v>
      </c>
      <c r="H15">
        <v>2.2421305189195901E-2</v>
      </c>
      <c r="I15">
        <v>1.9034082355280799</v>
      </c>
      <c r="J15">
        <v>3.71925176287832E-2</v>
      </c>
      <c r="K15">
        <v>0</v>
      </c>
    </row>
    <row r="16" spans="1:11" x14ac:dyDescent="0.2">
      <c r="A16">
        <v>14</v>
      </c>
      <c r="B16" t="s">
        <v>508</v>
      </c>
      <c r="C16" t="s">
        <v>509</v>
      </c>
      <c r="D16" t="s">
        <v>511</v>
      </c>
      <c r="E16" t="s">
        <v>18892</v>
      </c>
      <c r="F16">
        <v>0.64525962604663301</v>
      </c>
      <c r="G16">
        <v>0.42990382080318701</v>
      </c>
      <c r="H16">
        <v>1.9993807534031901E-2</v>
      </c>
      <c r="I16">
        <v>1.9962490461643601</v>
      </c>
      <c r="J16">
        <v>3.1976492144722903E-2</v>
      </c>
      <c r="K16">
        <v>0</v>
      </c>
    </row>
    <row r="17" spans="1:11" x14ac:dyDescent="0.2">
      <c r="A17">
        <v>15</v>
      </c>
      <c r="B17" t="s">
        <v>540</v>
      </c>
      <c r="C17" t="s">
        <v>513</v>
      </c>
      <c r="D17" t="s">
        <v>541</v>
      </c>
      <c r="E17" t="s">
        <v>18893</v>
      </c>
      <c r="F17">
        <v>0.66426167301217398</v>
      </c>
      <c r="G17">
        <v>0.44890586776872898</v>
      </c>
      <c r="H17">
        <v>1.9002046965541902E-2</v>
      </c>
      <c r="I17">
        <v>2.0844846381608799</v>
      </c>
      <c r="J17">
        <v>2.9448684217178299E-2</v>
      </c>
      <c r="K17">
        <v>0</v>
      </c>
    </row>
    <row r="18" spans="1:11" x14ac:dyDescent="0.2">
      <c r="A18">
        <v>16</v>
      </c>
      <c r="B18" t="s">
        <v>546</v>
      </c>
      <c r="C18" t="s">
        <v>533</v>
      </c>
      <c r="D18" t="s">
        <v>547</v>
      </c>
      <c r="E18" t="s">
        <v>18894</v>
      </c>
      <c r="F18">
        <v>0.68221868261982299</v>
      </c>
      <c r="G18">
        <v>0.46686287737637699</v>
      </c>
      <c r="H18">
        <v>1.79570096076485E-2</v>
      </c>
      <c r="I18">
        <v>2.1678676219042199</v>
      </c>
      <c r="J18">
        <v>2.7033035830925201E-2</v>
      </c>
      <c r="K18">
        <v>0</v>
      </c>
    </row>
    <row r="19" spans="1:11" x14ac:dyDescent="0.2">
      <c r="A19">
        <v>17</v>
      </c>
      <c r="B19" t="s">
        <v>557</v>
      </c>
      <c r="C19" t="s">
        <v>521</v>
      </c>
      <c r="D19" t="s">
        <v>558</v>
      </c>
      <c r="E19" t="s">
        <v>18895</v>
      </c>
      <c r="F19">
        <v>0.69812748745022202</v>
      </c>
      <c r="G19">
        <v>0.48277168220677602</v>
      </c>
      <c r="H19">
        <v>1.5908804830398901E-2</v>
      </c>
      <c r="I19">
        <v>2.2417398112906</v>
      </c>
      <c r="J19">
        <v>2.33192160163464E-2</v>
      </c>
      <c r="K19">
        <v>0</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0.18219633943427599</v>
      </c>
      <c r="G2">
        <v>0</v>
      </c>
      <c r="H2">
        <v>0</v>
      </c>
      <c r="I2">
        <v>0</v>
      </c>
      <c r="J2">
        <v>0</v>
      </c>
    </row>
    <row r="3" spans="1:11" x14ac:dyDescent="0.2">
      <c r="A3">
        <v>1</v>
      </c>
      <c r="B3" t="s">
        <v>548</v>
      </c>
      <c r="C3" t="s">
        <v>526</v>
      </c>
      <c r="D3" t="s">
        <v>550</v>
      </c>
      <c r="E3" t="s">
        <v>548</v>
      </c>
      <c r="F3">
        <v>0.212611022954656</v>
      </c>
      <c r="G3">
        <v>3.0414683520379598E-2</v>
      </c>
      <c r="H3">
        <v>3.0414683520379598E-2</v>
      </c>
      <c r="I3">
        <v>0.16693355977852201</v>
      </c>
      <c r="J3">
        <v>0.16693355977852201</v>
      </c>
      <c r="K3">
        <v>0</v>
      </c>
    </row>
    <row r="4" spans="1:11" x14ac:dyDescent="0.2">
      <c r="A4">
        <v>2</v>
      </c>
      <c r="B4" t="s">
        <v>565</v>
      </c>
      <c r="C4" t="s">
        <v>533</v>
      </c>
      <c r="D4" t="s">
        <v>566</v>
      </c>
      <c r="E4" t="s">
        <v>18896</v>
      </c>
      <c r="F4">
        <v>0.24278489839478101</v>
      </c>
      <c r="G4">
        <v>6.0588558960505197E-2</v>
      </c>
      <c r="H4">
        <v>3.0173875440125598E-2</v>
      </c>
      <c r="I4">
        <v>0.33254542406633503</v>
      </c>
      <c r="J4">
        <v>0.141920560001073</v>
      </c>
      <c r="K4">
        <v>0</v>
      </c>
    </row>
    <row r="5" spans="1:11" x14ac:dyDescent="0.2">
      <c r="A5">
        <v>3</v>
      </c>
      <c r="B5" t="s">
        <v>540</v>
      </c>
      <c r="C5" t="s">
        <v>513</v>
      </c>
      <c r="D5" t="s">
        <v>541</v>
      </c>
      <c r="E5" t="s">
        <v>18897</v>
      </c>
      <c r="F5">
        <v>0.27453071034369803</v>
      </c>
      <c r="G5">
        <v>9.2334370909422106E-2</v>
      </c>
      <c r="H5">
        <v>3.1745811948916902E-2</v>
      </c>
      <c r="I5">
        <v>0.50678499467180604</v>
      </c>
      <c r="J5">
        <v>0.13075694641145499</v>
      </c>
      <c r="K5">
        <v>0</v>
      </c>
    </row>
    <row r="6" spans="1:11" x14ac:dyDescent="0.2">
      <c r="A6">
        <v>4</v>
      </c>
      <c r="B6" t="s">
        <v>518</v>
      </c>
      <c r="C6" t="s">
        <v>516</v>
      </c>
      <c r="D6" t="s">
        <v>519</v>
      </c>
      <c r="E6" t="s">
        <v>18898</v>
      </c>
      <c r="F6">
        <v>0.30667637804818898</v>
      </c>
      <c r="G6">
        <v>0.124480038613913</v>
      </c>
      <c r="H6">
        <v>3.2145667704490899E-2</v>
      </c>
      <c r="I6">
        <v>0.68321920736951403</v>
      </c>
      <c r="J6">
        <v>0.11709315749865</v>
      </c>
      <c r="K6">
        <v>0</v>
      </c>
    </row>
    <row r="7" spans="1:11" x14ac:dyDescent="0.2">
      <c r="A7">
        <v>5</v>
      </c>
      <c r="B7" t="s">
        <v>561</v>
      </c>
      <c r="C7" t="s">
        <v>509</v>
      </c>
      <c r="D7" t="s">
        <v>562</v>
      </c>
      <c r="E7" t="s">
        <v>18899</v>
      </c>
      <c r="F7">
        <v>0.34041766734592099</v>
      </c>
      <c r="G7">
        <v>0.15822132791164401</v>
      </c>
      <c r="H7">
        <v>3.3741289297731299E-2</v>
      </c>
      <c r="I7">
        <v>0.86841112397167397</v>
      </c>
      <c r="J7">
        <v>0.11002245922061001</v>
      </c>
      <c r="K7">
        <v>0</v>
      </c>
    </row>
    <row r="8" spans="1:11" x14ac:dyDescent="0.2">
      <c r="A8">
        <v>6</v>
      </c>
      <c r="B8" t="s">
        <v>525</v>
      </c>
      <c r="C8" t="s">
        <v>526</v>
      </c>
      <c r="D8" t="s">
        <v>527</v>
      </c>
      <c r="E8" t="s">
        <v>18900</v>
      </c>
      <c r="F8">
        <v>0.37067958148189201</v>
      </c>
      <c r="G8">
        <v>0.18848324204761499</v>
      </c>
      <c r="H8">
        <v>3.02619141359711E-2</v>
      </c>
      <c r="I8">
        <v>1.0345061960786901</v>
      </c>
      <c r="J8">
        <v>8.8896426474892598E-2</v>
      </c>
      <c r="K8">
        <v>0</v>
      </c>
    </row>
    <row r="9" spans="1:11" x14ac:dyDescent="0.2">
      <c r="A9">
        <v>7</v>
      </c>
      <c r="B9" t="s">
        <v>557</v>
      </c>
      <c r="C9" t="s">
        <v>521</v>
      </c>
      <c r="D9" t="s">
        <v>558</v>
      </c>
      <c r="E9" t="s">
        <v>18901</v>
      </c>
      <c r="F9">
        <v>0.40092381653027798</v>
      </c>
      <c r="G9">
        <v>0.21872747709600199</v>
      </c>
      <c r="H9">
        <v>3.0244235048386602E-2</v>
      </c>
      <c r="I9">
        <v>1.2005042350200701</v>
      </c>
      <c r="J9">
        <v>8.1591316488157095E-2</v>
      </c>
      <c r="K9">
        <v>0</v>
      </c>
    </row>
    <row r="10" spans="1:11" x14ac:dyDescent="0.2">
      <c r="A10">
        <v>8</v>
      </c>
      <c r="B10" t="s">
        <v>544</v>
      </c>
      <c r="C10" t="s">
        <v>533</v>
      </c>
      <c r="D10" t="s">
        <v>545</v>
      </c>
      <c r="E10" t="s">
        <v>18902</v>
      </c>
      <c r="F10">
        <v>0.43081886995777902</v>
      </c>
      <c r="G10">
        <v>0.248622530523503</v>
      </c>
      <c r="H10">
        <v>2.9895053427501199E-2</v>
      </c>
      <c r="I10">
        <v>1.36458576113813</v>
      </c>
      <c r="J10">
        <v>7.4565421645993502E-2</v>
      </c>
      <c r="K10">
        <v>0</v>
      </c>
    </row>
    <row r="11" spans="1:11" x14ac:dyDescent="0.2">
      <c r="A11">
        <v>9</v>
      </c>
      <c r="B11" t="s">
        <v>563</v>
      </c>
      <c r="C11" t="s">
        <v>509</v>
      </c>
      <c r="D11" t="s">
        <v>564</v>
      </c>
      <c r="E11" t="s">
        <v>18903</v>
      </c>
      <c r="F11">
        <v>0.45872257082705098</v>
      </c>
      <c r="G11">
        <v>0.27652623139277399</v>
      </c>
      <c r="H11">
        <v>2.79037008692712E-2</v>
      </c>
      <c r="I11">
        <v>1.51773758052107</v>
      </c>
      <c r="J11">
        <v>6.4768984868294605E-2</v>
      </c>
      <c r="K11">
        <v>0</v>
      </c>
    </row>
    <row r="12" spans="1:11" x14ac:dyDescent="0.2">
      <c r="A12">
        <v>10</v>
      </c>
      <c r="B12" t="s">
        <v>559</v>
      </c>
      <c r="C12" t="s">
        <v>521</v>
      </c>
      <c r="D12" t="s">
        <v>560</v>
      </c>
      <c r="E12" t="s">
        <v>18904</v>
      </c>
      <c r="F12">
        <v>0.486016285326477</v>
      </c>
      <c r="G12">
        <v>0.30381994589220002</v>
      </c>
      <c r="H12">
        <v>2.7293714499426001E-2</v>
      </c>
      <c r="I12">
        <v>1.6675414381845901</v>
      </c>
      <c r="J12">
        <v>5.9499392956001602E-2</v>
      </c>
      <c r="K12">
        <v>0</v>
      </c>
    </row>
    <row r="13" spans="1:11" x14ac:dyDescent="0.2">
      <c r="A13">
        <v>11</v>
      </c>
      <c r="B13" t="s">
        <v>508</v>
      </c>
      <c r="C13" t="s">
        <v>509</v>
      </c>
      <c r="D13" t="s">
        <v>511</v>
      </c>
      <c r="E13" t="s">
        <v>18905</v>
      </c>
      <c r="F13">
        <v>0.512101708574902</v>
      </c>
      <c r="G13">
        <v>0.32990536914062502</v>
      </c>
      <c r="H13">
        <v>2.6085423248424899E-2</v>
      </c>
      <c r="I13">
        <v>1.8107134872467201</v>
      </c>
      <c r="J13">
        <v>5.3671911900858002E-2</v>
      </c>
      <c r="K13">
        <v>0</v>
      </c>
    </row>
    <row r="14" spans="1:11" x14ac:dyDescent="0.2">
      <c r="A14">
        <v>12</v>
      </c>
      <c r="B14" t="s">
        <v>530</v>
      </c>
      <c r="C14" t="s">
        <v>513</v>
      </c>
      <c r="D14" t="s">
        <v>531</v>
      </c>
      <c r="E14" t="s">
        <v>18906</v>
      </c>
      <c r="F14">
        <v>0.53794694771960805</v>
      </c>
      <c r="G14">
        <v>0.355750608285332</v>
      </c>
      <c r="H14">
        <v>2.58452391447066E-2</v>
      </c>
      <c r="I14">
        <v>1.95256726556607</v>
      </c>
      <c r="J14">
        <v>5.04689570683719E-2</v>
      </c>
      <c r="K14">
        <v>0</v>
      </c>
    </row>
    <row r="15" spans="1:11" x14ac:dyDescent="0.2">
      <c r="A15">
        <v>13</v>
      </c>
      <c r="B15" t="s">
        <v>535</v>
      </c>
      <c r="C15" t="s">
        <v>533</v>
      </c>
      <c r="D15" t="s">
        <v>537</v>
      </c>
      <c r="E15" t="s">
        <v>18907</v>
      </c>
      <c r="F15">
        <v>0.562580982011748</v>
      </c>
      <c r="G15">
        <v>0.38038464257747201</v>
      </c>
      <c r="H15">
        <v>2.46340342921402E-2</v>
      </c>
      <c r="I15">
        <v>2.0877732437357102</v>
      </c>
      <c r="J15">
        <v>4.57926834543173E-2</v>
      </c>
      <c r="K15">
        <v>0</v>
      </c>
    </row>
    <row r="16" spans="1:11" x14ac:dyDescent="0.2">
      <c r="A16">
        <v>14</v>
      </c>
      <c r="B16" t="s">
        <v>542</v>
      </c>
      <c r="C16" t="s">
        <v>516</v>
      </c>
      <c r="D16" t="s">
        <v>543</v>
      </c>
      <c r="E16" t="s">
        <v>18908</v>
      </c>
      <c r="F16">
        <v>0.58636172798117003</v>
      </c>
      <c r="G16">
        <v>0.40416538854689399</v>
      </c>
      <c r="H16">
        <v>2.3780745969421702E-2</v>
      </c>
      <c r="I16">
        <v>2.2182958768646901</v>
      </c>
      <c r="J16">
        <v>4.2270796080563403E-2</v>
      </c>
      <c r="K16">
        <v>0</v>
      </c>
    </row>
    <row r="17" spans="1:11" x14ac:dyDescent="0.2">
      <c r="A17">
        <v>15</v>
      </c>
      <c r="B17" t="s">
        <v>551</v>
      </c>
      <c r="C17" t="s">
        <v>509</v>
      </c>
      <c r="D17" t="s">
        <v>552</v>
      </c>
      <c r="E17" t="s">
        <v>18909</v>
      </c>
      <c r="F17">
        <v>0.60891177415000697</v>
      </c>
      <c r="G17">
        <v>0.42671543471573098</v>
      </c>
      <c r="H17">
        <v>2.2550046168836699E-2</v>
      </c>
      <c r="I17">
        <v>2.3420637101749202</v>
      </c>
      <c r="J17">
        <v>3.8457568242859203E-2</v>
      </c>
      <c r="K17">
        <v>0</v>
      </c>
    </row>
    <row r="18" spans="1:11" x14ac:dyDescent="0.2">
      <c r="A18">
        <v>16</v>
      </c>
      <c r="B18" t="s">
        <v>523</v>
      </c>
      <c r="C18" t="s">
        <v>509</v>
      </c>
      <c r="D18" t="s">
        <v>524</v>
      </c>
      <c r="E18" t="s">
        <v>18910</v>
      </c>
      <c r="F18">
        <v>0.62785838533608596</v>
      </c>
      <c r="G18">
        <v>0.44566204590180902</v>
      </c>
      <c r="H18">
        <v>1.89466111860788E-2</v>
      </c>
      <c r="I18">
        <v>2.4460537861825302</v>
      </c>
      <c r="J18">
        <v>3.1115527717503502E-2</v>
      </c>
      <c r="K18">
        <v>0</v>
      </c>
    </row>
    <row r="19" spans="1:11" x14ac:dyDescent="0.2">
      <c r="A19">
        <v>17</v>
      </c>
      <c r="B19" t="s">
        <v>546</v>
      </c>
      <c r="C19" t="s">
        <v>533</v>
      </c>
      <c r="D19" t="s">
        <v>547</v>
      </c>
      <c r="E19" t="s">
        <v>18911</v>
      </c>
      <c r="F19">
        <v>0.64486547156500795</v>
      </c>
      <c r="G19">
        <v>0.46266913213073202</v>
      </c>
      <c r="H19">
        <v>1.7007086228922601E-2</v>
      </c>
      <c r="I19">
        <v>2.5393986156216402</v>
      </c>
      <c r="J19">
        <v>2.7087455748192098E-2</v>
      </c>
      <c r="K19">
        <v>0</v>
      </c>
    </row>
    <row r="20" spans="1:11" x14ac:dyDescent="0.2">
      <c r="A20">
        <v>18</v>
      </c>
      <c r="B20" t="s">
        <v>528</v>
      </c>
      <c r="C20" t="s">
        <v>526</v>
      </c>
      <c r="D20" t="s">
        <v>529</v>
      </c>
      <c r="E20" t="s">
        <v>18912</v>
      </c>
      <c r="F20">
        <v>0.66118998447697697</v>
      </c>
      <c r="G20">
        <v>0.47899364504269998</v>
      </c>
      <c r="H20">
        <v>1.6324512911968601E-2</v>
      </c>
      <c r="I20">
        <v>2.6289970837503498</v>
      </c>
      <c r="J20">
        <v>2.53146022415358E-2</v>
      </c>
      <c r="K20">
        <v>0</v>
      </c>
    </row>
    <row r="21" spans="1:11" x14ac:dyDescent="0.2">
      <c r="A21">
        <v>19</v>
      </c>
      <c r="B21" t="s">
        <v>512</v>
      </c>
      <c r="C21" t="s">
        <v>513</v>
      </c>
      <c r="D21" t="s">
        <v>514</v>
      </c>
      <c r="E21" t="s">
        <v>18913</v>
      </c>
      <c r="F21">
        <v>0.67533807015577396</v>
      </c>
      <c r="G21">
        <v>0.49314173072149797</v>
      </c>
      <c r="H21">
        <v>1.41480856787974E-2</v>
      </c>
      <c r="I21">
        <v>2.7066500471563502</v>
      </c>
      <c r="J21">
        <v>2.1397912870669202E-2</v>
      </c>
      <c r="K21">
        <v>0.03</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N26"/>
  <sheetViews>
    <sheetView showGridLines="0" workbookViewId="0"/>
  </sheetViews>
  <sheetFormatPr baseColWidth="10" defaultRowHeight="15" x14ac:dyDescent="0.2"/>
  <sheetData>
    <row r="1" spans="1:508"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c r="DR1" t="s">
        <v>121</v>
      </c>
      <c r="DS1" t="s">
        <v>122</v>
      </c>
      <c r="DT1" t="s">
        <v>123</v>
      </c>
      <c r="DU1" t="s">
        <v>124</v>
      </c>
      <c r="DV1" t="s">
        <v>125</v>
      </c>
      <c r="DW1" t="s">
        <v>126</v>
      </c>
      <c r="DX1" t="s">
        <v>127</v>
      </c>
      <c r="DY1" t="s">
        <v>128</v>
      </c>
      <c r="DZ1" t="s">
        <v>129</v>
      </c>
      <c r="EA1" t="s">
        <v>130</v>
      </c>
      <c r="EB1" t="s">
        <v>131</v>
      </c>
      <c r="EC1" t="s">
        <v>132</v>
      </c>
      <c r="ED1" t="s">
        <v>133</v>
      </c>
      <c r="EE1" t="s">
        <v>134</v>
      </c>
      <c r="EF1" t="s">
        <v>135</v>
      </c>
      <c r="EG1" t="s">
        <v>136</v>
      </c>
      <c r="EH1" t="s">
        <v>137</v>
      </c>
      <c r="EI1" t="s">
        <v>138</v>
      </c>
      <c r="EJ1" t="s">
        <v>139</v>
      </c>
      <c r="EK1" t="s">
        <v>140</v>
      </c>
      <c r="EL1" t="s">
        <v>141</v>
      </c>
      <c r="EM1" t="s">
        <v>142</v>
      </c>
      <c r="EN1" t="s">
        <v>143</v>
      </c>
      <c r="EO1" t="s">
        <v>144</v>
      </c>
      <c r="EP1" t="s">
        <v>145</v>
      </c>
      <c r="EQ1" t="s">
        <v>146</v>
      </c>
      <c r="ER1" t="s">
        <v>147</v>
      </c>
      <c r="ES1" t="s">
        <v>148</v>
      </c>
      <c r="ET1" t="s">
        <v>149</v>
      </c>
      <c r="EU1" t="s">
        <v>150</v>
      </c>
      <c r="EV1" t="s">
        <v>151</v>
      </c>
      <c r="EW1" t="s">
        <v>152</v>
      </c>
      <c r="EX1" t="s">
        <v>153</v>
      </c>
      <c r="EY1" t="s">
        <v>154</v>
      </c>
      <c r="EZ1" t="s">
        <v>155</v>
      </c>
      <c r="FA1" t="s">
        <v>156</v>
      </c>
      <c r="FB1" t="s">
        <v>157</v>
      </c>
      <c r="FC1" t="s">
        <v>158</v>
      </c>
      <c r="FD1" t="s">
        <v>159</v>
      </c>
      <c r="FE1" t="s">
        <v>160</v>
      </c>
      <c r="FF1" t="s">
        <v>161</v>
      </c>
      <c r="FG1" t="s">
        <v>162</v>
      </c>
      <c r="FH1" t="s">
        <v>163</v>
      </c>
      <c r="FI1" t="s">
        <v>164</v>
      </c>
      <c r="FJ1" t="s">
        <v>165</v>
      </c>
      <c r="FK1" t="s">
        <v>166</v>
      </c>
      <c r="FL1" t="s">
        <v>167</v>
      </c>
      <c r="FM1" t="s">
        <v>168</v>
      </c>
      <c r="FN1" t="s">
        <v>169</v>
      </c>
      <c r="FO1" t="s">
        <v>170</v>
      </c>
      <c r="FP1" t="s">
        <v>171</v>
      </c>
      <c r="FQ1" t="s">
        <v>172</v>
      </c>
      <c r="FR1" t="s">
        <v>173</v>
      </c>
      <c r="FS1" t="s">
        <v>174</v>
      </c>
      <c r="FT1" t="s">
        <v>175</v>
      </c>
      <c r="FU1" t="s">
        <v>176</v>
      </c>
      <c r="FV1" t="s">
        <v>177</v>
      </c>
      <c r="FW1" t="s">
        <v>178</v>
      </c>
      <c r="FX1" t="s">
        <v>179</v>
      </c>
      <c r="FY1" t="s">
        <v>180</v>
      </c>
      <c r="FZ1" t="s">
        <v>181</v>
      </c>
      <c r="GA1" t="s">
        <v>182</v>
      </c>
      <c r="GB1" t="s">
        <v>183</v>
      </c>
      <c r="GC1" t="s">
        <v>184</v>
      </c>
      <c r="GD1" t="s">
        <v>185</v>
      </c>
      <c r="GE1" t="s">
        <v>186</v>
      </c>
      <c r="GF1" t="s">
        <v>187</v>
      </c>
      <c r="GG1" t="s">
        <v>188</v>
      </c>
      <c r="GH1" t="s">
        <v>189</v>
      </c>
      <c r="GI1" t="s">
        <v>190</v>
      </c>
      <c r="GJ1" t="s">
        <v>191</v>
      </c>
      <c r="GK1" t="s">
        <v>192</v>
      </c>
      <c r="GL1" t="s">
        <v>193</v>
      </c>
      <c r="GM1" t="s">
        <v>194</v>
      </c>
      <c r="GN1" t="s">
        <v>195</v>
      </c>
      <c r="GO1" t="s">
        <v>196</v>
      </c>
      <c r="GP1" t="s">
        <v>197</v>
      </c>
      <c r="GQ1" t="s">
        <v>198</v>
      </c>
      <c r="GR1" t="s">
        <v>199</v>
      </c>
      <c r="GS1" t="s">
        <v>200</v>
      </c>
      <c r="GT1" t="s">
        <v>201</v>
      </c>
      <c r="GU1" t="s">
        <v>202</v>
      </c>
      <c r="GV1" t="s">
        <v>203</v>
      </c>
      <c r="GW1" t="s">
        <v>204</v>
      </c>
      <c r="GX1" t="s">
        <v>205</v>
      </c>
      <c r="GY1" t="s">
        <v>206</v>
      </c>
      <c r="GZ1" t="s">
        <v>207</v>
      </c>
      <c r="HA1" t="s">
        <v>208</v>
      </c>
      <c r="HB1" t="s">
        <v>209</v>
      </c>
      <c r="HC1" t="s">
        <v>210</v>
      </c>
      <c r="HD1" t="s">
        <v>211</v>
      </c>
      <c r="HE1" t="s">
        <v>212</v>
      </c>
      <c r="HF1" t="s">
        <v>213</v>
      </c>
      <c r="HG1" t="s">
        <v>214</v>
      </c>
      <c r="HH1" t="s">
        <v>215</v>
      </c>
      <c r="HI1" t="s">
        <v>216</v>
      </c>
      <c r="HJ1" t="s">
        <v>217</v>
      </c>
      <c r="HK1" t="s">
        <v>218</v>
      </c>
      <c r="HL1" t="s">
        <v>219</v>
      </c>
      <c r="HM1" t="s">
        <v>220</v>
      </c>
      <c r="HN1" t="s">
        <v>221</v>
      </c>
      <c r="HO1" t="s">
        <v>222</v>
      </c>
      <c r="HP1" t="s">
        <v>223</v>
      </c>
      <c r="HQ1" t="s">
        <v>224</v>
      </c>
      <c r="HR1" t="s">
        <v>225</v>
      </c>
      <c r="HS1" t="s">
        <v>226</v>
      </c>
      <c r="HT1" t="s">
        <v>227</v>
      </c>
      <c r="HU1" t="s">
        <v>228</v>
      </c>
      <c r="HV1" t="s">
        <v>229</v>
      </c>
      <c r="HW1" t="s">
        <v>230</v>
      </c>
      <c r="HX1" t="s">
        <v>231</v>
      </c>
      <c r="HY1" t="s">
        <v>232</v>
      </c>
      <c r="HZ1" t="s">
        <v>233</v>
      </c>
      <c r="IA1" t="s">
        <v>234</v>
      </c>
      <c r="IB1" t="s">
        <v>235</v>
      </c>
      <c r="IC1" t="s">
        <v>236</v>
      </c>
      <c r="ID1" t="s">
        <v>237</v>
      </c>
      <c r="IE1" t="s">
        <v>238</v>
      </c>
      <c r="IF1" t="s">
        <v>239</v>
      </c>
      <c r="IG1" t="s">
        <v>240</v>
      </c>
      <c r="IH1" t="s">
        <v>241</v>
      </c>
      <c r="II1" t="s">
        <v>242</v>
      </c>
      <c r="IJ1" t="s">
        <v>243</v>
      </c>
      <c r="IK1" t="s">
        <v>244</v>
      </c>
      <c r="IL1" t="s">
        <v>245</v>
      </c>
      <c r="IM1" t="s">
        <v>246</v>
      </c>
      <c r="IN1" t="s">
        <v>247</v>
      </c>
      <c r="IO1" t="s">
        <v>248</v>
      </c>
      <c r="IP1" t="s">
        <v>249</v>
      </c>
      <c r="IQ1" t="s">
        <v>250</v>
      </c>
      <c r="IR1" t="s">
        <v>251</v>
      </c>
      <c r="IS1" t="s">
        <v>252</v>
      </c>
      <c r="IT1" t="s">
        <v>253</v>
      </c>
      <c r="IU1" t="s">
        <v>254</v>
      </c>
      <c r="IV1" t="s">
        <v>255</v>
      </c>
      <c r="IW1" t="s">
        <v>256</v>
      </c>
      <c r="IX1" t="s">
        <v>257</v>
      </c>
      <c r="IY1" t="s">
        <v>258</v>
      </c>
      <c r="IZ1" t="s">
        <v>259</v>
      </c>
      <c r="JA1" t="s">
        <v>260</v>
      </c>
      <c r="JB1" t="s">
        <v>261</v>
      </c>
      <c r="JC1" t="s">
        <v>262</v>
      </c>
      <c r="JD1" t="s">
        <v>263</v>
      </c>
      <c r="JE1" t="s">
        <v>264</v>
      </c>
      <c r="JF1" t="s">
        <v>265</v>
      </c>
      <c r="JG1" t="s">
        <v>266</v>
      </c>
      <c r="JH1" t="s">
        <v>267</v>
      </c>
      <c r="JI1" t="s">
        <v>268</v>
      </c>
      <c r="JJ1" t="s">
        <v>269</v>
      </c>
      <c r="JK1" t="s">
        <v>270</v>
      </c>
      <c r="JL1" t="s">
        <v>271</v>
      </c>
      <c r="JM1" t="s">
        <v>272</v>
      </c>
      <c r="JN1" t="s">
        <v>273</v>
      </c>
      <c r="JO1" t="s">
        <v>274</v>
      </c>
      <c r="JP1" t="s">
        <v>275</v>
      </c>
      <c r="JQ1" t="s">
        <v>276</v>
      </c>
      <c r="JR1" t="s">
        <v>277</v>
      </c>
      <c r="JS1" t="s">
        <v>278</v>
      </c>
      <c r="JT1" t="s">
        <v>279</v>
      </c>
      <c r="JU1" t="s">
        <v>280</v>
      </c>
      <c r="JV1" t="s">
        <v>281</v>
      </c>
      <c r="JW1" t="s">
        <v>282</v>
      </c>
      <c r="JX1" t="s">
        <v>283</v>
      </c>
      <c r="JY1" t="s">
        <v>284</v>
      </c>
      <c r="JZ1" t="s">
        <v>285</v>
      </c>
      <c r="KA1" t="s">
        <v>286</v>
      </c>
      <c r="KB1" t="s">
        <v>287</v>
      </c>
      <c r="KC1" t="s">
        <v>288</v>
      </c>
      <c r="KD1" t="s">
        <v>289</v>
      </c>
      <c r="KE1" t="s">
        <v>290</v>
      </c>
      <c r="KF1" t="s">
        <v>291</v>
      </c>
      <c r="KG1" t="s">
        <v>292</v>
      </c>
      <c r="KH1" t="s">
        <v>293</v>
      </c>
      <c r="KI1" t="s">
        <v>294</v>
      </c>
      <c r="KJ1" t="s">
        <v>295</v>
      </c>
      <c r="KK1" t="s">
        <v>296</v>
      </c>
      <c r="KL1" t="s">
        <v>297</v>
      </c>
      <c r="KM1" t="s">
        <v>298</v>
      </c>
      <c r="KN1" t="s">
        <v>299</v>
      </c>
      <c r="KO1" t="s">
        <v>300</v>
      </c>
      <c r="KP1" t="s">
        <v>301</v>
      </c>
      <c r="KQ1" t="s">
        <v>302</v>
      </c>
      <c r="KR1" t="s">
        <v>303</v>
      </c>
      <c r="KS1" t="s">
        <v>304</v>
      </c>
      <c r="KT1" t="s">
        <v>305</v>
      </c>
      <c r="KU1" t="s">
        <v>306</v>
      </c>
      <c r="KV1" t="s">
        <v>307</v>
      </c>
      <c r="KW1" t="s">
        <v>308</v>
      </c>
      <c r="KX1" t="s">
        <v>309</v>
      </c>
      <c r="KY1" t="s">
        <v>310</v>
      </c>
      <c r="KZ1" t="s">
        <v>311</v>
      </c>
      <c r="LA1" t="s">
        <v>312</v>
      </c>
      <c r="LB1" t="s">
        <v>313</v>
      </c>
      <c r="LC1" t="s">
        <v>314</v>
      </c>
      <c r="LD1" t="s">
        <v>315</v>
      </c>
      <c r="LE1" t="s">
        <v>316</v>
      </c>
      <c r="LF1" t="s">
        <v>317</v>
      </c>
      <c r="LG1" t="s">
        <v>318</v>
      </c>
      <c r="LH1" t="s">
        <v>319</v>
      </c>
      <c r="LI1" t="s">
        <v>320</v>
      </c>
      <c r="LJ1" t="s">
        <v>321</v>
      </c>
      <c r="LK1" t="s">
        <v>322</v>
      </c>
      <c r="LL1" t="s">
        <v>323</v>
      </c>
      <c r="LM1" t="s">
        <v>324</v>
      </c>
      <c r="LN1" t="s">
        <v>325</v>
      </c>
      <c r="LO1" t="s">
        <v>326</v>
      </c>
      <c r="LP1" t="s">
        <v>327</v>
      </c>
      <c r="LQ1" t="s">
        <v>328</v>
      </c>
      <c r="LR1" t="s">
        <v>329</v>
      </c>
      <c r="LS1" t="s">
        <v>330</v>
      </c>
      <c r="LT1" t="s">
        <v>331</v>
      </c>
      <c r="LU1" t="s">
        <v>332</v>
      </c>
      <c r="LV1" t="s">
        <v>333</v>
      </c>
      <c r="LW1" t="s">
        <v>334</v>
      </c>
      <c r="LX1" t="s">
        <v>335</v>
      </c>
      <c r="LY1" t="s">
        <v>336</v>
      </c>
      <c r="LZ1" t="s">
        <v>337</v>
      </c>
      <c r="MA1" t="s">
        <v>338</v>
      </c>
      <c r="MB1" t="s">
        <v>339</v>
      </c>
      <c r="MC1" t="s">
        <v>340</v>
      </c>
      <c r="MD1" t="s">
        <v>341</v>
      </c>
      <c r="ME1" t="s">
        <v>342</v>
      </c>
      <c r="MF1" t="s">
        <v>343</v>
      </c>
      <c r="MG1" t="s">
        <v>344</v>
      </c>
      <c r="MH1" t="s">
        <v>345</v>
      </c>
      <c r="MI1" t="s">
        <v>346</v>
      </c>
      <c r="MJ1" t="s">
        <v>347</v>
      </c>
      <c r="MK1" t="s">
        <v>348</v>
      </c>
      <c r="ML1" t="s">
        <v>349</v>
      </c>
      <c r="MM1" t="s">
        <v>350</v>
      </c>
      <c r="MN1" t="s">
        <v>351</v>
      </c>
      <c r="MO1" t="s">
        <v>352</v>
      </c>
      <c r="MP1" t="s">
        <v>353</v>
      </c>
      <c r="MQ1" t="s">
        <v>354</v>
      </c>
      <c r="MR1" t="s">
        <v>355</v>
      </c>
      <c r="MS1" t="s">
        <v>356</v>
      </c>
      <c r="MT1" t="s">
        <v>357</v>
      </c>
      <c r="MU1" t="s">
        <v>358</v>
      </c>
      <c r="MV1" t="s">
        <v>359</v>
      </c>
      <c r="MW1" t="s">
        <v>360</v>
      </c>
      <c r="MX1" t="s">
        <v>361</v>
      </c>
      <c r="MY1" t="s">
        <v>362</v>
      </c>
      <c r="MZ1" t="s">
        <v>363</v>
      </c>
      <c r="NA1" t="s">
        <v>364</v>
      </c>
      <c r="NB1" t="s">
        <v>365</v>
      </c>
      <c r="NC1" t="s">
        <v>366</v>
      </c>
      <c r="ND1" t="s">
        <v>367</v>
      </c>
      <c r="NE1" t="s">
        <v>368</v>
      </c>
      <c r="NF1" t="s">
        <v>369</v>
      </c>
      <c r="NG1" t="s">
        <v>370</v>
      </c>
      <c r="NH1" t="s">
        <v>371</v>
      </c>
      <c r="NI1" t="s">
        <v>372</v>
      </c>
      <c r="NJ1" t="s">
        <v>373</v>
      </c>
      <c r="NK1" t="s">
        <v>374</v>
      </c>
      <c r="NL1" t="s">
        <v>375</v>
      </c>
      <c r="NM1" t="s">
        <v>376</v>
      </c>
      <c r="NN1" t="s">
        <v>377</v>
      </c>
      <c r="NO1" t="s">
        <v>378</v>
      </c>
      <c r="NP1" t="s">
        <v>379</v>
      </c>
      <c r="NQ1" t="s">
        <v>380</v>
      </c>
      <c r="NR1" t="s">
        <v>381</v>
      </c>
      <c r="NS1" t="s">
        <v>382</v>
      </c>
      <c r="NT1" t="s">
        <v>383</v>
      </c>
      <c r="NU1" t="s">
        <v>384</v>
      </c>
      <c r="NV1" t="s">
        <v>385</v>
      </c>
      <c r="NW1" t="s">
        <v>386</v>
      </c>
      <c r="NX1" t="s">
        <v>387</v>
      </c>
      <c r="NY1" t="s">
        <v>388</v>
      </c>
      <c r="NZ1" t="s">
        <v>389</v>
      </c>
      <c r="OA1" t="s">
        <v>390</v>
      </c>
      <c r="OB1" t="s">
        <v>391</v>
      </c>
      <c r="OC1" t="s">
        <v>392</v>
      </c>
      <c r="OD1" t="s">
        <v>393</v>
      </c>
      <c r="OE1" t="s">
        <v>394</v>
      </c>
      <c r="OF1" t="s">
        <v>395</v>
      </c>
      <c r="OG1" t="s">
        <v>396</v>
      </c>
      <c r="OH1" t="s">
        <v>397</v>
      </c>
      <c r="OI1" t="s">
        <v>398</v>
      </c>
      <c r="OJ1" t="s">
        <v>399</v>
      </c>
      <c r="OK1" t="s">
        <v>400</v>
      </c>
      <c r="OL1" t="s">
        <v>401</v>
      </c>
      <c r="OM1" t="s">
        <v>402</v>
      </c>
      <c r="ON1" t="s">
        <v>403</v>
      </c>
      <c r="OO1" t="s">
        <v>404</v>
      </c>
      <c r="OP1" t="s">
        <v>405</v>
      </c>
      <c r="OQ1" t="s">
        <v>406</v>
      </c>
      <c r="OR1" t="s">
        <v>407</v>
      </c>
      <c r="OS1" t="s">
        <v>408</v>
      </c>
      <c r="OT1" t="s">
        <v>409</v>
      </c>
      <c r="OU1" t="s">
        <v>410</v>
      </c>
      <c r="OV1" t="s">
        <v>411</v>
      </c>
      <c r="OW1" t="s">
        <v>412</v>
      </c>
      <c r="OX1" t="s">
        <v>413</v>
      </c>
      <c r="OY1" t="s">
        <v>414</v>
      </c>
      <c r="OZ1" t="s">
        <v>415</v>
      </c>
      <c r="PA1" t="s">
        <v>416</v>
      </c>
      <c r="PB1" t="s">
        <v>417</v>
      </c>
      <c r="PC1" t="s">
        <v>418</v>
      </c>
      <c r="PD1" t="s">
        <v>419</v>
      </c>
      <c r="PE1" t="s">
        <v>420</v>
      </c>
      <c r="PF1" t="s">
        <v>421</v>
      </c>
      <c r="PG1" t="s">
        <v>422</v>
      </c>
      <c r="PH1" t="s">
        <v>423</v>
      </c>
      <c r="PI1" t="s">
        <v>424</v>
      </c>
      <c r="PJ1" t="s">
        <v>425</v>
      </c>
      <c r="PK1" t="s">
        <v>426</v>
      </c>
      <c r="PL1" t="s">
        <v>427</v>
      </c>
      <c r="PM1" t="s">
        <v>428</v>
      </c>
      <c r="PN1" t="s">
        <v>429</v>
      </c>
      <c r="PO1" t="s">
        <v>430</v>
      </c>
      <c r="PP1" t="s">
        <v>431</v>
      </c>
      <c r="PQ1" t="s">
        <v>432</v>
      </c>
      <c r="PR1" t="s">
        <v>433</v>
      </c>
      <c r="PS1" t="s">
        <v>434</v>
      </c>
      <c r="PT1" t="s">
        <v>435</v>
      </c>
      <c r="PU1" t="s">
        <v>436</v>
      </c>
      <c r="PV1" t="s">
        <v>437</v>
      </c>
      <c r="PW1" t="s">
        <v>438</v>
      </c>
      <c r="PX1" t="s">
        <v>439</v>
      </c>
      <c r="PY1" t="s">
        <v>440</v>
      </c>
      <c r="PZ1" t="s">
        <v>441</v>
      </c>
      <c r="QA1" t="s">
        <v>442</v>
      </c>
      <c r="QB1" t="s">
        <v>443</v>
      </c>
      <c r="QC1" t="s">
        <v>444</v>
      </c>
      <c r="QD1" t="s">
        <v>445</v>
      </c>
      <c r="QE1" t="s">
        <v>446</v>
      </c>
      <c r="QF1" t="s">
        <v>447</v>
      </c>
      <c r="QG1" t="s">
        <v>448</v>
      </c>
      <c r="QH1" t="s">
        <v>449</v>
      </c>
      <c r="QI1" t="s">
        <v>450</v>
      </c>
      <c r="QJ1" t="s">
        <v>451</v>
      </c>
      <c r="QK1" t="s">
        <v>452</v>
      </c>
      <c r="QL1" t="s">
        <v>453</v>
      </c>
      <c r="QM1" t="s">
        <v>454</v>
      </c>
      <c r="QN1" t="s">
        <v>455</v>
      </c>
      <c r="QO1" t="s">
        <v>456</v>
      </c>
      <c r="QP1" t="s">
        <v>457</v>
      </c>
      <c r="QQ1" t="s">
        <v>458</v>
      </c>
      <c r="QR1" t="s">
        <v>459</v>
      </c>
      <c r="QS1" t="s">
        <v>460</v>
      </c>
      <c r="QT1" t="s">
        <v>461</v>
      </c>
      <c r="QU1" t="s">
        <v>462</v>
      </c>
      <c r="QV1" t="s">
        <v>463</v>
      </c>
      <c r="QW1" t="s">
        <v>464</v>
      </c>
      <c r="QX1" t="s">
        <v>465</v>
      </c>
      <c r="QY1" t="s">
        <v>466</v>
      </c>
      <c r="QZ1" t="s">
        <v>467</v>
      </c>
      <c r="RA1" t="s">
        <v>468</v>
      </c>
      <c r="RB1" t="s">
        <v>469</v>
      </c>
      <c r="RC1" t="s">
        <v>470</v>
      </c>
      <c r="RD1" t="s">
        <v>471</v>
      </c>
      <c r="RE1" t="s">
        <v>472</v>
      </c>
      <c r="RF1" t="s">
        <v>473</v>
      </c>
      <c r="RG1" t="s">
        <v>474</v>
      </c>
      <c r="RH1" t="s">
        <v>475</v>
      </c>
      <c r="RI1" t="s">
        <v>476</v>
      </c>
      <c r="RJ1" t="s">
        <v>477</v>
      </c>
      <c r="RK1" t="s">
        <v>478</v>
      </c>
      <c r="RL1" t="s">
        <v>479</v>
      </c>
      <c r="RM1" t="s">
        <v>480</v>
      </c>
      <c r="RN1" t="s">
        <v>481</v>
      </c>
      <c r="RO1" t="s">
        <v>482</v>
      </c>
      <c r="RP1" t="s">
        <v>483</v>
      </c>
      <c r="RQ1" t="s">
        <v>484</v>
      </c>
      <c r="RR1" t="s">
        <v>485</v>
      </c>
      <c r="RS1" t="s">
        <v>486</v>
      </c>
      <c r="RT1" t="s">
        <v>487</v>
      </c>
      <c r="RU1" t="s">
        <v>488</v>
      </c>
      <c r="RV1" t="s">
        <v>489</v>
      </c>
      <c r="RW1" t="s">
        <v>490</v>
      </c>
      <c r="RX1" t="s">
        <v>491</v>
      </c>
      <c r="RY1" t="s">
        <v>492</v>
      </c>
      <c r="RZ1" t="s">
        <v>493</v>
      </c>
      <c r="SA1" t="s">
        <v>494</v>
      </c>
      <c r="SB1" t="s">
        <v>495</v>
      </c>
      <c r="SC1" t="s">
        <v>496</v>
      </c>
      <c r="SD1" t="s">
        <v>497</v>
      </c>
      <c r="SE1" t="s">
        <v>498</v>
      </c>
      <c r="SF1" t="s">
        <v>499</v>
      </c>
      <c r="SG1" t="s">
        <v>500</v>
      </c>
      <c r="SH1" t="s">
        <v>501</v>
      </c>
      <c r="SI1" t="s">
        <v>502</v>
      </c>
      <c r="SJ1" t="s">
        <v>503</v>
      </c>
      <c r="SK1" t="s">
        <v>504</v>
      </c>
      <c r="SL1" t="s">
        <v>505</v>
      </c>
      <c r="SM1" t="s">
        <v>506</v>
      </c>
      <c r="SN1" t="s">
        <v>507</v>
      </c>
    </row>
    <row r="2" spans="1:508" x14ac:dyDescent="0.2">
      <c r="A2" t="s">
        <v>508</v>
      </c>
      <c r="B2" t="s">
        <v>509</v>
      </c>
      <c r="C2" t="s">
        <v>510</v>
      </c>
      <c r="D2" t="s">
        <v>511</v>
      </c>
      <c r="E2">
        <v>0.27122499999999999</v>
      </c>
      <c r="F2">
        <v>9.5903000000000002E-2</v>
      </c>
      <c r="G2">
        <v>1.8281179999999999</v>
      </c>
      <c r="H2">
        <v>0.17532200000000001</v>
      </c>
      <c r="I2">
        <v>5.2207000000000003E-2</v>
      </c>
      <c r="J2">
        <v>1.0475999999999999E-2</v>
      </c>
      <c r="K2">
        <v>0.13051699999999999</v>
      </c>
      <c r="L2">
        <v>2.6189E-2</v>
      </c>
      <c r="M2">
        <v>5.1492000000000003E-2</v>
      </c>
      <c r="N2">
        <v>1.018E-2</v>
      </c>
      <c r="O2">
        <v>0.12873399999999999</v>
      </c>
      <c r="P2">
        <v>2.5451000000000001E-2</v>
      </c>
      <c r="Q2">
        <v>5.4114000000000002E-2</v>
      </c>
      <c r="R2">
        <v>1.1311E-2</v>
      </c>
      <c r="S2">
        <v>0.135292</v>
      </c>
      <c r="T2">
        <v>2.8278000000000001E-2</v>
      </c>
      <c r="U2">
        <v>5.1410999999999998E-2</v>
      </c>
      <c r="V2">
        <v>1.0147E-2</v>
      </c>
      <c r="W2">
        <v>0.12853200000000001</v>
      </c>
      <c r="X2">
        <v>2.5368999999999999E-2</v>
      </c>
      <c r="Y2">
        <v>5.2905000000000001E-2</v>
      </c>
      <c r="Z2">
        <v>1.0773E-2</v>
      </c>
      <c r="AA2">
        <v>0.13225899999999999</v>
      </c>
      <c r="AB2">
        <v>2.6932000000000001E-2</v>
      </c>
      <c r="AC2">
        <v>5.1461E-2</v>
      </c>
      <c r="AD2">
        <v>1.0167000000000001E-2</v>
      </c>
      <c r="AE2">
        <v>0.12865599999999999</v>
      </c>
      <c r="AF2">
        <v>2.5419000000000001E-2</v>
      </c>
      <c r="AG2">
        <v>5.2660999999999999E-2</v>
      </c>
      <c r="AH2">
        <v>1.0668E-2</v>
      </c>
      <c r="AI2">
        <v>0.13164899999999999</v>
      </c>
      <c r="AJ2">
        <v>2.6669000000000002E-2</v>
      </c>
      <c r="AK2">
        <v>2000</v>
      </c>
      <c r="AL2">
        <v>620</v>
      </c>
      <c r="AM2">
        <v>279</v>
      </c>
      <c r="AN2">
        <v>311</v>
      </c>
      <c r="AO2">
        <v>332</v>
      </c>
      <c r="AP2">
        <v>269</v>
      </c>
      <c r="AQ2">
        <v>189</v>
      </c>
      <c r="AR2">
        <v>2.4969999999999999E-2</v>
      </c>
      <c r="AS2">
        <v>0</v>
      </c>
      <c r="AT2">
        <v>129.90413699999999</v>
      </c>
      <c r="AU2">
        <v>8.7373000000000006E-2</v>
      </c>
      <c r="AV2">
        <v>1.7531999999999999E-2</v>
      </c>
      <c r="AW2">
        <v>0.21843399999999999</v>
      </c>
      <c r="AX2">
        <v>4.3831000000000002E-2</v>
      </c>
      <c r="AY2">
        <v>8.8675000000000004E-2</v>
      </c>
      <c r="AZ2">
        <v>1.7531000000000001E-2</v>
      </c>
      <c r="BA2">
        <v>0.221695</v>
      </c>
      <c r="BB2">
        <v>4.3830000000000001E-2</v>
      </c>
      <c r="BC2">
        <v>8.3875000000000005E-2</v>
      </c>
      <c r="BD2">
        <v>1.7531000000000001E-2</v>
      </c>
      <c r="BE2">
        <v>0.209701</v>
      </c>
      <c r="BF2">
        <v>4.3831000000000002E-2</v>
      </c>
      <c r="BG2">
        <v>8.8825000000000001E-2</v>
      </c>
      <c r="BH2">
        <v>1.7531999999999999E-2</v>
      </c>
      <c r="BI2">
        <v>0.22206899999999999</v>
      </c>
      <c r="BJ2">
        <v>4.3831000000000002E-2</v>
      </c>
      <c r="BK2">
        <v>8.6098999999999995E-2</v>
      </c>
      <c r="BL2">
        <v>1.7531999999999999E-2</v>
      </c>
      <c r="BM2">
        <v>0.21524499999999999</v>
      </c>
      <c r="BN2">
        <v>4.3831000000000002E-2</v>
      </c>
      <c r="BO2">
        <v>8.8741E-2</v>
      </c>
      <c r="BP2">
        <v>1.7533E-2</v>
      </c>
      <c r="BQ2">
        <v>0.22184400000000001</v>
      </c>
      <c r="BR2">
        <v>4.3831000000000002E-2</v>
      </c>
      <c r="BS2">
        <v>8.6544999999999997E-2</v>
      </c>
      <c r="BT2">
        <v>1.7531999999999999E-2</v>
      </c>
      <c r="BU2">
        <v>0.216362</v>
      </c>
      <c r="BV2">
        <v>4.3831000000000002E-2</v>
      </c>
      <c r="BW2">
        <v>4.3688999999999999E-2</v>
      </c>
      <c r="BX2">
        <v>8.7659999999999995E-3</v>
      </c>
      <c r="BY2">
        <v>8.7914000000000006E-2</v>
      </c>
      <c r="BZ2">
        <v>1.7641E-2</v>
      </c>
      <c r="CA2">
        <v>4.4339999999999997E-2</v>
      </c>
      <c r="CB2">
        <v>8.7659999999999995E-3</v>
      </c>
      <c r="CC2">
        <v>9.2971999999999999E-2</v>
      </c>
      <c r="CD2">
        <v>1.8381000000000002E-2</v>
      </c>
      <c r="CE2">
        <v>4.1937000000000002E-2</v>
      </c>
      <c r="CF2">
        <v>8.7650000000000002E-3</v>
      </c>
      <c r="CG2">
        <v>7.4411000000000005E-2</v>
      </c>
      <c r="CH2">
        <v>1.5553000000000001E-2</v>
      </c>
      <c r="CI2">
        <v>4.4413000000000001E-2</v>
      </c>
      <c r="CJ2">
        <v>8.7659999999999995E-3</v>
      </c>
      <c r="CK2">
        <v>9.3539999999999998E-2</v>
      </c>
      <c r="CL2">
        <v>1.8463E-2</v>
      </c>
      <c r="CM2">
        <v>4.3049999999999998E-2</v>
      </c>
      <c r="CN2">
        <v>8.7659999999999995E-3</v>
      </c>
      <c r="CO2">
        <v>8.2988999999999993E-2</v>
      </c>
      <c r="CP2">
        <v>1.6899000000000001E-2</v>
      </c>
      <c r="CQ2">
        <v>4.4367999999999998E-2</v>
      </c>
      <c r="CR2">
        <v>8.7659999999999995E-3</v>
      </c>
      <c r="CS2">
        <v>9.3190999999999996E-2</v>
      </c>
      <c r="CT2">
        <v>1.8412000000000001E-2</v>
      </c>
      <c r="CU2">
        <v>4.3274E-2</v>
      </c>
      <c r="CV2">
        <v>8.7659999999999995E-3</v>
      </c>
      <c r="CW2">
        <v>8.4712999999999997E-2</v>
      </c>
      <c r="CX2">
        <v>1.7160999999999999E-2</v>
      </c>
      <c r="CY2">
        <v>8.7373000000000006E-2</v>
      </c>
      <c r="CZ2">
        <v>1.7531999999999999E-2</v>
      </c>
      <c r="DA2">
        <v>0.21843399999999999</v>
      </c>
      <c r="DB2">
        <v>4.3831000000000002E-2</v>
      </c>
      <c r="DC2">
        <v>8.8675000000000004E-2</v>
      </c>
      <c r="DD2">
        <v>1.7531000000000001E-2</v>
      </c>
      <c r="DE2">
        <v>0.221695</v>
      </c>
      <c r="DF2">
        <v>4.3830000000000001E-2</v>
      </c>
      <c r="DG2">
        <v>8.3875000000000005E-2</v>
      </c>
      <c r="DH2">
        <v>1.7531000000000001E-2</v>
      </c>
      <c r="DI2">
        <v>0.209701</v>
      </c>
      <c r="DJ2">
        <v>4.3831000000000002E-2</v>
      </c>
      <c r="DK2">
        <v>8.8825000000000001E-2</v>
      </c>
      <c r="DL2">
        <v>1.7531999999999999E-2</v>
      </c>
      <c r="DM2">
        <v>0.22206899999999999</v>
      </c>
      <c r="DN2">
        <v>4.3831000000000002E-2</v>
      </c>
      <c r="DO2">
        <v>8.6098999999999995E-2</v>
      </c>
      <c r="DP2">
        <v>1.7531999999999999E-2</v>
      </c>
      <c r="DQ2">
        <v>0.21524499999999999</v>
      </c>
      <c r="DR2">
        <v>4.3831000000000002E-2</v>
      </c>
      <c r="DS2">
        <v>8.8741E-2</v>
      </c>
      <c r="DT2">
        <v>1.7533E-2</v>
      </c>
      <c r="DU2">
        <v>0.22184400000000001</v>
      </c>
      <c r="DV2">
        <v>4.3831000000000002E-2</v>
      </c>
      <c r="DW2">
        <v>8.6544999999999997E-2</v>
      </c>
      <c r="DX2">
        <v>1.7531999999999999E-2</v>
      </c>
      <c r="DY2">
        <v>0.216362</v>
      </c>
      <c r="DZ2">
        <v>4.3831000000000002E-2</v>
      </c>
      <c r="EA2">
        <v>0.278723</v>
      </c>
      <c r="EB2">
        <v>8.9537000000000005E-2</v>
      </c>
      <c r="EC2">
        <v>2.112933</v>
      </c>
      <c r="ED2">
        <v>0.18918599999999999</v>
      </c>
      <c r="EE2">
        <v>5.5347E-2</v>
      </c>
      <c r="EF2">
        <v>1.1098999999999999E-2</v>
      </c>
      <c r="EG2">
        <v>0.138378</v>
      </c>
      <c r="EH2">
        <v>2.7747999999999998E-2</v>
      </c>
      <c r="EI2">
        <v>5.4629999999999998E-2</v>
      </c>
      <c r="EJ2">
        <v>1.0781000000000001E-2</v>
      </c>
      <c r="EK2">
        <v>0.136577</v>
      </c>
      <c r="EL2">
        <v>2.6953999999999999E-2</v>
      </c>
      <c r="EU2">
        <v>5.7088E-2</v>
      </c>
      <c r="EV2">
        <v>1.1912000000000001E-2</v>
      </c>
      <c r="EW2">
        <v>0.14272099999999999</v>
      </c>
      <c r="EX2">
        <v>2.9779E-2</v>
      </c>
      <c r="FG2">
        <v>600</v>
      </c>
      <c r="FH2">
        <v>186</v>
      </c>
      <c r="FI2">
        <v>93</v>
      </c>
      <c r="FJ2">
        <v>95</v>
      </c>
      <c r="FK2">
        <v>108</v>
      </c>
      <c r="FL2">
        <v>66</v>
      </c>
      <c r="FM2">
        <v>52</v>
      </c>
      <c r="FN2">
        <v>2.9610999999999998E-2</v>
      </c>
      <c r="FO2">
        <v>0</v>
      </c>
      <c r="FP2">
        <v>135.902502</v>
      </c>
      <c r="FQ2">
        <v>9.4344999999999998E-2</v>
      </c>
      <c r="FR2">
        <v>1.8918999999999998E-2</v>
      </c>
      <c r="FS2">
        <v>0.23586199999999999</v>
      </c>
      <c r="FT2">
        <v>4.7296999999999999E-2</v>
      </c>
      <c r="FU2">
        <v>9.5861000000000002E-2</v>
      </c>
      <c r="FV2">
        <v>1.8918000000000001E-2</v>
      </c>
      <c r="FW2">
        <v>0.23965500000000001</v>
      </c>
      <c r="FX2">
        <v>4.7296999999999999E-2</v>
      </c>
      <c r="GG2">
        <v>9.0672000000000003E-2</v>
      </c>
      <c r="GH2">
        <v>1.8918999999999998E-2</v>
      </c>
      <c r="GI2">
        <v>0.22667499999999999</v>
      </c>
      <c r="GJ2">
        <v>4.7296999999999999E-2</v>
      </c>
      <c r="GS2">
        <v>4.7173E-2</v>
      </c>
      <c r="GT2">
        <v>9.4590000000000004E-3</v>
      </c>
      <c r="GU2">
        <v>9.7491999999999995E-2</v>
      </c>
      <c r="GV2">
        <v>1.9550000000000001E-2</v>
      </c>
      <c r="GW2">
        <v>4.7928999999999999E-2</v>
      </c>
      <c r="GX2">
        <v>9.4590000000000004E-3</v>
      </c>
      <c r="GY2">
        <v>0.103078</v>
      </c>
      <c r="GZ2">
        <v>2.0343E-2</v>
      </c>
      <c r="HI2">
        <v>4.5333999999999999E-2</v>
      </c>
      <c r="HJ2">
        <v>9.4590000000000004E-3</v>
      </c>
      <c r="HK2">
        <v>8.3956000000000003E-2</v>
      </c>
      <c r="HL2">
        <v>1.7517999999999999E-2</v>
      </c>
      <c r="HU2">
        <v>9.4344999999999998E-2</v>
      </c>
      <c r="HV2">
        <v>1.8918999999999998E-2</v>
      </c>
      <c r="HW2">
        <v>0.23586199999999999</v>
      </c>
      <c r="HX2">
        <v>4.7296999999999999E-2</v>
      </c>
      <c r="HY2">
        <v>9.5861000000000002E-2</v>
      </c>
      <c r="HZ2">
        <v>1.8918000000000001E-2</v>
      </c>
      <c r="IA2">
        <v>0.23965500000000001</v>
      </c>
      <c r="IB2">
        <v>4.7296999999999999E-2</v>
      </c>
      <c r="IK2">
        <v>9.0672000000000003E-2</v>
      </c>
      <c r="IL2">
        <v>1.8918999999999998E-2</v>
      </c>
      <c r="IM2">
        <v>0.22667499999999999</v>
      </c>
      <c r="IN2">
        <v>4.7296999999999999E-2</v>
      </c>
      <c r="IW2">
        <v>0.28134399999999998</v>
      </c>
      <c r="IX2">
        <v>0.106612</v>
      </c>
      <c r="IY2">
        <v>1.6389629999999999</v>
      </c>
      <c r="IZ2">
        <v>0.174732</v>
      </c>
      <c r="JA2">
        <v>5.0501999999999998E-2</v>
      </c>
      <c r="JB2">
        <v>1.0877E-2</v>
      </c>
      <c r="JC2">
        <v>0.126253</v>
      </c>
      <c r="JD2">
        <v>2.7192999999999998E-2</v>
      </c>
      <c r="JE2">
        <v>4.9201000000000002E-2</v>
      </c>
      <c r="JF2">
        <v>1.0325000000000001E-2</v>
      </c>
      <c r="JG2">
        <v>0.123002</v>
      </c>
      <c r="JH2">
        <v>2.5814E-2</v>
      </c>
      <c r="JI2">
        <v>5.4155000000000002E-2</v>
      </c>
      <c r="JJ2">
        <v>1.2593E-2</v>
      </c>
      <c r="JK2">
        <v>0.13538800000000001</v>
      </c>
      <c r="JL2">
        <v>3.1483999999999998E-2</v>
      </c>
      <c r="JM2">
        <v>5.0307999999999999E-2</v>
      </c>
      <c r="JN2">
        <v>1.0793000000000001E-2</v>
      </c>
      <c r="JO2">
        <v>0.12576399999999999</v>
      </c>
      <c r="JP2">
        <v>2.6981000000000002E-2</v>
      </c>
      <c r="JQ2">
        <v>5.1372000000000001E-2</v>
      </c>
      <c r="JR2">
        <v>1.1263E-2</v>
      </c>
      <c r="JS2">
        <v>0.12843599999999999</v>
      </c>
      <c r="JT2">
        <v>2.8160000000000001E-2</v>
      </c>
      <c r="JU2">
        <v>4.7732999999999998E-2</v>
      </c>
      <c r="JV2">
        <v>9.7380000000000001E-3</v>
      </c>
      <c r="JW2">
        <v>0.119354</v>
      </c>
      <c r="JX2">
        <v>2.4348999999999999E-2</v>
      </c>
      <c r="KC2">
        <v>800</v>
      </c>
      <c r="KD2">
        <v>242</v>
      </c>
      <c r="KE2">
        <v>111</v>
      </c>
      <c r="KF2">
        <v>136</v>
      </c>
      <c r="KG2">
        <v>121</v>
      </c>
      <c r="KH2">
        <v>122</v>
      </c>
      <c r="KI2">
        <v>68</v>
      </c>
      <c r="KJ2">
        <v>2.3144000000000001E-2</v>
      </c>
      <c r="KK2">
        <v>0</v>
      </c>
      <c r="KL2">
        <v>127.70033100000001</v>
      </c>
      <c r="KM2">
        <v>8.1128000000000006E-2</v>
      </c>
      <c r="KN2">
        <v>1.7474E-2</v>
      </c>
      <c r="KO2">
        <v>0.202817</v>
      </c>
      <c r="KP2">
        <v>4.3683E-2</v>
      </c>
      <c r="KQ2">
        <v>8.3260000000000001E-2</v>
      </c>
      <c r="KR2">
        <v>1.7472999999999999E-2</v>
      </c>
      <c r="KS2">
        <v>0.208151</v>
      </c>
      <c r="KT2">
        <v>4.3683E-2</v>
      </c>
      <c r="KU2">
        <v>7.5138999999999997E-2</v>
      </c>
      <c r="KV2">
        <v>1.7472999999999999E-2</v>
      </c>
      <c r="KW2">
        <v>0.18784799999999999</v>
      </c>
      <c r="KX2">
        <v>4.3683E-2</v>
      </c>
      <c r="KY2">
        <v>8.1448999999999994E-2</v>
      </c>
      <c r="KZ2">
        <v>1.7474E-2</v>
      </c>
      <c r="LA2">
        <v>0.20361899999999999</v>
      </c>
      <c r="LB2">
        <v>4.3683E-2</v>
      </c>
      <c r="LC2">
        <v>7.9690999999999998E-2</v>
      </c>
      <c r="LD2">
        <v>1.7472000000000001E-2</v>
      </c>
      <c r="LE2">
        <v>0.19924</v>
      </c>
      <c r="LF2">
        <v>4.3683E-2</v>
      </c>
      <c r="LG2">
        <v>8.5651000000000005E-2</v>
      </c>
      <c r="LH2">
        <v>1.7472999999999999E-2</v>
      </c>
      <c r="LI2">
        <v>0.21413099999999999</v>
      </c>
      <c r="LJ2">
        <v>4.3684000000000001E-2</v>
      </c>
      <c r="LO2">
        <v>4.0563000000000002E-2</v>
      </c>
      <c r="LP2">
        <v>8.737E-3</v>
      </c>
      <c r="LQ2">
        <v>7.6565999999999995E-2</v>
      </c>
      <c r="LR2">
        <v>1.6490999999999999E-2</v>
      </c>
      <c r="LS2">
        <v>4.1625000000000002E-2</v>
      </c>
      <c r="LT2">
        <v>8.7360000000000007E-3</v>
      </c>
      <c r="LU2">
        <v>8.5155999999999996E-2</v>
      </c>
      <c r="LV2">
        <v>1.7871000000000001E-2</v>
      </c>
      <c r="LW2">
        <v>3.7573000000000002E-2</v>
      </c>
      <c r="LX2">
        <v>8.737E-3</v>
      </c>
      <c r="LY2">
        <v>5.2458999999999999E-2</v>
      </c>
      <c r="LZ2">
        <v>1.2199E-2</v>
      </c>
      <c r="MA2">
        <v>4.0724000000000003E-2</v>
      </c>
      <c r="MB2">
        <v>8.737E-3</v>
      </c>
      <c r="MC2">
        <v>7.7856999999999996E-2</v>
      </c>
      <c r="MD2">
        <v>1.6702999999999999E-2</v>
      </c>
      <c r="ME2">
        <v>3.9844999999999998E-2</v>
      </c>
      <c r="MF2">
        <v>8.7360000000000007E-3</v>
      </c>
      <c r="MG2">
        <v>7.0805000000000007E-2</v>
      </c>
      <c r="MH2">
        <v>1.5524E-2</v>
      </c>
      <c r="MI2">
        <v>4.2819000000000003E-2</v>
      </c>
      <c r="MJ2">
        <v>8.7349999999999997E-3</v>
      </c>
      <c r="MK2">
        <v>9.4779000000000002E-2</v>
      </c>
      <c r="ML2">
        <v>1.9335000000000001E-2</v>
      </c>
      <c r="MQ2">
        <v>8.1128000000000006E-2</v>
      </c>
      <c r="MR2">
        <v>1.7474E-2</v>
      </c>
      <c r="MS2">
        <v>0.202817</v>
      </c>
      <c r="MT2">
        <v>4.3683E-2</v>
      </c>
      <c r="MU2">
        <v>8.3260000000000001E-2</v>
      </c>
      <c r="MV2">
        <v>1.7472999999999999E-2</v>
      </c>
      <c r="MW2">
        <v>0.208151</v>
      </c>
      <c r="MX2">
        <v>4.3683E-2</v>
      </c>
      <c r="MY2">
        <v>7.5138999999999997E-2</v>
      </c>
      <c r="MZ2">
        <v>1.7472999999999999E-2</v>
      </c>
      <c r="NA2">
        <v>0.18784799999999999</v>
      </c>
      <c r="NB2">
        <v>4.3683E-2</v>
      </c>
      <c r="NC2">
        <v>8.1448999999999994E-2</v>
      </c>
      <c r="ND2">
        <v>1.7474E-2</v>
      </c>
      <c r="NE2">
        <v>0.20361899999999999</v>
      </c>
      <c r="NF2">
        <v>4.3683E-2</v>
      </c>
      <c r="NG2">
        <v>7.9690999999999998E-2</v>
      </c>
      <c r="NH2">
        <v>1.7472000000000001E-2</v>
      </c>
      <c r="NI2">
        <v>0.19924</v>
      </c>
      <c r="NJ2">
        <v>4.3683E-2</v>
      </c>
      <c r="NK2">
        <v>8.5651000000000005E-2</v>
      </c>
      <c r="NL2">
        <v>1.7472999999999999E-2</v>
      </c>
      <c r="NM2">
        <v>0.21413099999999999</v>
      </c>
      <c r="NN2">
        <v>4.3684000000000001E-2</v>
      </c>
      <c r="NS2">
        <v>0.249638</v>
      </c>
      <c r="NT2">
        <v>9.0997999999999996E-2</v>
      </c>
      <c r="NU2">
        <v>1.743336</v>
      </c>
      <c r="NV2">
        <v>0.15864</v>
      </c>
      <c r="NW2">
        <v>5.0065999999999999E-2</v>
      </c>
      <c r="NX2">
        <v>9.1229999999999992E-3</v>
      </c>
      <c r="NY2">
        <v>0.12515100000000001</v>
      </c>
      <c r="NZ2">
        <v>2.2804999999999999E-2</v>
      </c>
      <c r="OA2">
        <v>5.0195999999999998E-2</v>
      </c>
      <c r="OB2">
        <v>9.1710000000000003E-3</v>
      </c>
      <c r="OC2">
        <v>0.125495</v>
      </c>
      <c r="OD2">
        <v>2.2929000000000001E-2</v>
      </c>
      <c r="OM2">
        <v>4.9533000000000001E-2</v>
      </c>
      <c r="ON2">
        <v>8.9320000000000007E-3</v>
      </c>
      <c r="OO2">
        <v>0.12384100000000001</v>
      </c>
      <c r="OP2">
        <v>2.2332000000000001E-2</v>
      </c>
      <c r="OY2">
        <v>600</v>
      </c>
      <c r="OZ2">
        <v>192</v>
      </c>
      <c r="PA2">
        <v>75</v>
      </c>
      <c r="PB2">
        <v>80</v>
      </c>
      <c r="PC2">
        <v>103</v>
      </c>
      <c r="PD2">
        <v>81</v>
      </c>
      <c r="PE2">
        <v>69</v>
      </c>
      <c r="PF2">
        <v>2.2256000000000001E-2</v>
      </c>
      <c r="PG2">
        <v>0</v>
      </c>
      <c r="PH2">
        <v>124.551024</v>
      </c>
      <c r="PI2">
        <v>8.7062E-2</v>
      </c>
      <c r="PJ2">
        <v>1.5864E-2</v>
      </c>
      <c r="PK2">
        <v>0.21765399999999999</v>
      </c>
      <c r="PL2">
        <v>3.9660000000000001E-2</v>
      </c>
      <c r="PM2">
        <v>8.6820999999999995E-2</v>
      </c>
      <c r="PN2">
        <v>1.5862999999999999E-2</v>
      </c>
      <c r="PO2">
        <v>0.21706500000000001</v>
      </c>
      <c r="PP2">
        <v>3.9660000000000001E-2</v>
      </c>
      <c r="PY2">
        <v>8.7971999999999995E-2</v>
      </c>
      <c r="PZ2">
        <v>1.5864E-2</v>
      </c>
      <c r="QA2">
        <v>0.21993099999999999</v>
      </c>
      <c r="QB2">
        <v>3.9660000000000001E-2</v>
      </c>
      <c r="QK2">
        <v>4.3535999999999998E-2</v>
      </c>
      <c r="QL2">
        <v>7.9330000000000008E-3</v>
      </c>
      <c r="QM2">
        <v>9.2504000000000003E-2</v>
      </c>
      <c r="QN2">
        <v>1.6855999999999999E-2</v>
      </c>
      <c r="QO2">
        <v>4.3411999999999999E-2</v>
      </c>
      <c r="QP2">
        <v>7.9319999999999998E-3</v>
      </c>
      <c r="QQ2">
        <v>9.1575000000000004E-2</v>
      </c>
      <c r="QR2">
        <v>1.6732E-2</v>
      </c>
      <c r="RA2">
        <v>4.3980999999999999E-2</v>
      </c>
      <c r="RB2">
        <v>7.9310000000000005E-3</v>
      </c>
      <c r="RC2">
        <v>9.6087000000000006E-2</v>
      </c>
      <c r="RD2">
        <v>1.7326999999999999E-2</v>
      </c>
      <c r="RM2">
        <v>8.7062E-2</v>
      </c>
      <c r="RN2">
        <v>1.5864E-2</v>
      </c>
      <c r="RO2">
        <v>0.21765399999999999</v>
      </c>
      <c r="RP2">
        <v>3.9660000000000001E-2</v>
      </c>
      <c r="RQ2">
        <v>8.6820999999999995E-2</v>
      </c>
      <c r="RR2">
        <v>1.5862999999999999E-2</v>
      </c>
      <c r="RS2">
        <v>0.21706500000000001</v>
      </c>
      <c r="RT2">
        <v>3.9660000000000001E-2</v>
      </c>
      <c r="SC2">
        <v>8.7971999999999995E-2</v>
      </c>
      <c r="SD2">
        <v>1.5864E-2</v>
      </c>
      <c r="SE2">
        <v>0.21993099999999999</v>
      </c>
      <c r="SF2">
        <v>3.9660000000000001E-2</v>
      </c>
    </row>
    <row r="3" spans="1:508" x14ac:dyDescent="0.2">
      <c r="A3" t="s">
        <v>512</v>
      </c>
      <c r="B3" t="s">
        <v>513</v>
      </c>
      <c r="C3" t="s">
        <v>510</v>
      </c>
      <c r="D3" t="s">
        <v>514</v>
      </c>
      <c r="E3">
        <v>0.25066899999999998</v>
      </c>
      <c r="F3">
        <v>0.15682099999999999</v>
      </c>
      <c r="G3">
        <v>0.59843500000000005</v>
      </c>
      <c r="H3">
        <v>9.3847E-2</v>
      </c>
      <c r="I3">
        <v>2.1842E-2</v>
      </c>
      <c r="J3">
        <v>4.3829999999999997E-3</v>
      </c>
      <c r="K3">
        <v>5.4606000000000002E-2</v>
      </c>
      <c r="L3">
        <v>1.0957E-2</v>
      </c>
      <c r="M3">
        <v>2.2974000000000001E-2</v>
      </c>
      <c r="N3">
        <v>4.6769999999999997E-3</v>
      </c>
      <c r="O3">
        <v>5.7432999999999998E-2</v>
      </c>
      <c r="P3">
        <v>1.1693E-2</v>
      </c>
      <c r="Q3">
        <v>2.0740000000000001E-2</v>
      </c>
      <c r="R3">
        <v>4.104E-3</v>
      </c>
      <c r="S3">
        <v>5.1853000000000003E-2</v>
      </c>
      <c r="T3">
        <v>1.026E-2</v>
      </c>
      <c r="U3">
        <v>2.1340000000000001E-2</v>
      </c>
      <c r="V3">
        <v>4.254E-3</v>
      </c>
      <c r="W3">
        <v>5.3352999999999998E-2</v>
      </c>
      <c r="X3">
        <v>1.0637000000000001E-2</v>
      </c>
      <c r="Y3">
        <v>2.1838E-2</v>
      </c>
      <c r="Z3">
        <v>4.3810000000000003E-3</v>
      </c>
      <c r="AA3">
        <v>5.4593000000000003E-2</v>
      </c>
      <c r="AB3">
        <v>1.0952999999999999E-2</v>
      </c>
      <c r="AC3">
        <v>2.0230000000000001E-2</v>
      </c>
      <c r="AD3">
        <v>3.9769999999999996E-3</v>
      </c>
      <c r="AE3">
        <v>5.0576999999999997E-2</v>
      </c>
      <c r="AF3">
        <v>9.9430000000000004E-3</v>
      </c>
      <c r="AG3">
        <v>2.2749999999999999E-2</v>
      </c>
      <c r="AH3">
        <v>4.6179999999999997E-3</v>
      </c>
      <c r="AI3">
        <v>5.6869999999999997E-2</v>
      </c>
      <c r="AJ3">
        <v>1.1545E-2</v>
      </c>
      <c r="AK3">
        <v>2000</v>
      </c>
      <c r="AL3">
        <v>620</v>
      </c>
      <c r="AM3">
        <v>279</v>
      </c>
      <c r="AN3">
        <v>311</v>
      </c>
      <c r="AO3">
        <v>332</v>
      </c>
      <c r="AP3">
        <v>269</v>
      </c>
      <c r="AQ3">
        <v>189</v>
      </c>
      <c r="AR3">
        <v>6.8399999999999997E-3</v>
      </c>
      <c r="AS3">
        <v>0</v>
      </c>
      <c r="AT3">
        <v>54.346791000000003</v>
      </c>
      <c r="AU3">
        <v>4.6772000000000001E-2</v>
      </c>
      <c r="AV3">
        <v>9.3849999999999992E-3</v>
      </c>
      <c r="AW3">
        <v>0.11693000000000001</v>
      </c>
      <c r="AX3">
        <v>2.3462E-2</v>
      </c>
      <c r="AY3">
        <v>4.6094999999999997E-2</v>
      </c>
      <c r="AZ3">
        <v>9.3849999999999992E-3</v>
      </c>
      <c r="BA3">
        <v>0.11523899999999999</v>
      </c>
      <c r="BB3">
        <v>2.3462E-2</v>
      </c>
      <c r="BC3">
        <v>4.7431000000000001E-2</v>
      </c>
      <c r="BD3">
        <v>9.3849999999999992E-3</v>
      </c>
      <c r="BE3">
        <v>0.118579</v>
      </c>
      <c r="BF3">
        <v>2.3462E-2</v>
      </c>
      <c r="BG3">
        <v>4.7071000000000002E-2</v>
      </c>
      <c r="BH3">
        <v>9.3849999999999992E-3</v>
      </c>
      <c r="BI3">
        <v>0.11768099999999999</v>
      </c>
      <c r="BJ3">
        <v>2.3462E-2</v>
      </c>
      <c r="BK3">
        <v>4.6774999999999997E-2</v>
      </c>
      <c r="BL3">
        <v>9.3849999999999992E-3</v>
      </c>
      <c r="BM3">
        <v>0.116938</v>
      </c>
      <c r="BN3">
        <v>2.3462E-2</v>
      </c>
      <c r="BO3">
        <v>4.7738000000000003E-2</v>
      </c>
      <c r="BP3">
        <v>9.3849999999999992E-3</v>
      </c>
      <c r="BQ3">
        <v>0.119342</v>
      </c>
      <c r="BR3">
        <v>2.3462E-2</v>
      </c>
      <c r="BS3">
        <v>4.6228999999999999E-2</v>
      </c>
      <c r="BT3">
        <v>9.384E-3</v>
      </c>
      <c r="BU3">
        <v>0.115575</v>
      </c>
      <c r="BV3">
        <v>2.3462E-2</v>
      </c>
      <c r="BW3">
        <v>2.3386000000000001E-2</v>
      </c>
      <c r="BX3">
        <v>4.692E-3</v>
      </c>
      <c r="BY3">
        <v>6.2322000000000002E-2</v>
      </c>
      <c r="BZ3">
        <v>1.2505E-2</v>
      </c>
      <c r="CA3">
        <v>2.3047999999999999E-2</v>
      </c>
      <c r="CB3">
        <v>4.692E-3</v>
      </c>
      <c r="CC3">
        <v>5.7805000000000002E-2</v>
      </c>
      <c r="CD3">
        <v>1.1769E-2</v>
      </c>
      <c r="CE3">
        <v>2.3713000000000001E-2</v>
      </c>
      <c r="CF3">
        <v>4.692E-3</v>
      </c>
      <c r="CG3">
        <v>6.6726999999999995E-2</v>
      </c>
      <c r="CH3">
        <v>1.3202E-2</v>
      </c>
      <c r="CI3">
        <v>2.3535E-2</v>
      </c>
      <c r="CJ3">
        <v>4.692E-3</v>
      </c>
      <c r="CK3">
        <v>6.4325999999999994E-2</v>
      </c>
      <c r="CL3">
        <v>1.2825E-2</v>
      </c>
      <c r="CM3">
        <v>2.3387000000000002E-2</v>
      </c>
      <c r="CN3">
        <v>4.692E-3</v>
      </c>
      <c r="CO3">
        <v>6.2342000000000002E-2</v>
      </c>
      <c r="CP3">
        <v>1.2508E-2</v>
      </c>
      <c r="CQ3">
        <v>2.3868E-2</v>
      </c>
      <c r="CR3">
        <v>4.692E-3</v>
      </c>
      <c r="CS3">
        <v>6.8765999999999994E-2</v>
      </c>
      <c r="CT3">
        <v>1.3519E-2</v>
      </c>
      <c r="CU3">
        <v>2.3116999999999999E-2</v>
      </c>
      <c r="CV3">
        <v>4.6930000000000001E-3</v>
      </c>
      <c r="CW3">
        <v>5.8705E-2</v>
      </c>
      <c r="CX3">
        <v>1.1917000000000001E-2</v>
      </c>
      <c r="CY3">
        <v>4.6772000000000001E-2</v>
      </c>
      <c r="CZ3">
        <v>9.3849999999999992E-3</v>
      </c>
      <c r="DA3">
        <v>0.11693000000000001</v>
      </c>
      <c r="DB3">
        <v>2.3462E-2</v>
      </c>
      <c r="DC3">
        <v>4.6094999999999997E-2</v>
      </c>
      <c r="DD3">
        <v>9.3849999999999992E-3</v>
      </c>
      <c r="DE3">
        <v>0.11523899999999999</v>
      </c>
      <c r="DF3">
        <v>2.3462E-2</v>
      </c>
      <c r="DG3">
        <v>4.7431000000000001E-2</v>
      </c>
      <c r="DH3">
        <v>9.3849999999999992E-3</v>
      </c>
      <c r="DI3">
        <v>0.118579</v>
      </c>
      <c r="DJ3">
        <v>2.3462E-2</v>
      </c>
      <c r="DK3">
        <v>4.7071000000000002E-2</v>
      </c>
      <c r="DL3">
        <v>9.3849999999999992E-3</v>
      </c>
      <c r="DM3">
        <v>0.11768099999999999</v>
      </c>
      <c r="DN3">
        <v>2.3462E-2</v>
      </c>
      <c r="DO3">
        <v>4.6774999999999997E-2</v>
      </c>
      <c r="DP3">
        <v>9.3849999999999992E-3</v>
      </c>
      <c r="DQ3">
        <v>0.116938</v>
      </c>
      <c r="DR3">
        <v>2.3462E-2</v>
      </c>
      <c r="DS3">
        <v>4.7738000000000003E-2</v>
      </c>
      <c r="DT3">
        <v>9.3849999999999992E-3</v>
      </c>
      <c r="DU3">
        <v>0.119342</v>
      </c>
      <c r="DV3">
        <v>2.3462E-2</v>
      </c>
      <c r="DW3">
        <v>4.6228999999999999E-2</v>
      </c>
      <c r="DX3">
        <v>9.384E-3</v>
      </c>
      <c r="DY3">
        <v>0.115575</v>
      </c>
      <c r="DZ3">
        <v>2.3462E-2</v>
      </c>
      <c r="EA3">
        <v>0.26301600000000003</v>
      </c>
      <c r="EB3">
        <v>0.146512</v>
      </c>
      <c r="EC3">
        <v>0.79518999999999995</v>
      </c>
      <c r="ED3">
        <v>0.116505</v>
      </c>
      <c r="EE3">
        <v>2.6924E-2</v>
      </c>
      <c r="EF3">
        <v>5.398E-3</v>
      </c>
      <c r="EG3">
        <v>6.7308999999999994E-2</v>
      </c>
      <c r="EH3">
        <v>1.3495E-2</v>
      </c>
      <c r="EI3">
        <v>2.8015000000000002E-2</v>
      </c>
      <c r="EJ3">
        <v>5.7010000000000003E-3</v>
      </c>
      <c r="EK3">
        <v>7.0018999999999998E-2</v>
      </c>
      <c r="EL3">
        <v>1.4250000000000001E-2</v>
      </c>
      <c r="EU3">
        <v>2.5708000000000002E-2</v>
      </c>
      <c r="EV3">
        <v>5.0699999999999999E-3</v>
      </c>
      <c r="EW3">
        <v>6.4272999999999997E-2</v>
      </c>
      <c r="EX3">
        <v>1.2675000000000001E-2</v>
      </c>
      <c r="FG3">
        <v>600</v>
      </c>
      <c r="FH3">
        <v>186</v>
      </c>
      <c r="FI3">
        <v>93</v>
      </c>
      <c r="FJ3">
        <v>95</v>
      </c>
      <c r="FK3">
        <v>108</v>
      </c>
      <c r="FL3">
        <v>66</v>
      </c>
      <c r="FM3">
        <v>52</v>
      </c>
      <c r="FN3">
        <v>1.0578000000000001E-2</v>
      </c>
      <c r="FO3">
        <v>3.6699999999999998E-4</v>
      </c>
      <c r="FP3">
        <v>66.098894000000001</v>
      </c>
      <c r="FQ3">
        <v>5.8108E-2</v>
      </c>
      <c r="FR3">
        <v>1.1650000000000001E-2</v>
      </c>
      <c r="FS3">
        <v>0.14527100000000001</v>
      </c>
      <c r="FT3">
        <v>2.9125999999999999E-2</v>
      </c>
      <c r="FU3">
        <v>5.7251000000000003E-2</v>
      </c>
      <c r="FV3">
        <v>1.1651E-2</v>
      </c>
      <c r="FW3">
        <v>0.143118</v>
      </c>
      <c r="FX3">
        <v>2.9125999999999999E-2</v>
      </c>
      <c r="GG3">
        <v>5.9075000000000003E-2</v>
      </c>
      <c r="GH3">
        <v>1.1650000000000001E-2</v>
      </c>
      <c r="GI3">
        <v>0.14768899999999999</v>
      </c>
      <c r="GJ3">
        <v>2.9125999999999999E-2</v>
      </c>
      <c r="GS3">
        <v>2.9054E-2</v>
      </c>
      <c r="GT3">
        <v>5.8250000000000003E-3</v>
      </c>
      <c r="GU3">
        <v>7.7962000000000004E-2</v>
      </c>
      <c r="GV3">
        <v>1.5630999999999999E-2</v>
      </c>
      <c r="GW3">
        <v>2.8632000000000001E-2</v>
      </c>
      <c r="GX3">
        <v>5.8269999999999997E-3</v>
      </c>
      <c r="GY3">
        <v>7.3096999999999995E-2</v>
      </c>
      <c r="GZ3">
        <v>1.4876E-2</v>
      </c>
      <c r="HI3">
        <v>2.9537000000000001E-2</v>
      </c>
      <c r="HJ3">
        <v>5.8250000000000003E-3</v>
      </c>
      <c r="HK3">
        <v>8.3416000000000004E-2</v>
      </c>
      <c r="HL3">
        <v>1.6451E-2</v>
      </c>
      <c r="HU3">
        <v>5.8108E-2</v>
      </c>
      <c r="HV3">
        <v>1.1650000000000001E-2</v>
      </c>
      <c r="HW3">
        <v>0.14527100000000001</v>
      </c>
      <c r="HX3">
        <v>2.9125999999999999E-2</v>
      </c>
      <c r="HY3">
        <v>5.7251000000000003E-2</v>
      </c>
      <c r="HZ3">
        <v>1.1651E-2</v>
      </c>
      <c r="IA3">
        <v>0.143118</v>
      </c>
      <c r="IB3">
        <v>2.9125999999999999E-2</v>
      </c>
      <c r="IK3">
        <v>5.9075000000000003E-2</v>
      </c>
      <c r="IL3">
        <v>1.1650000000000001E-2</v>
      </c>
      <c r="IM3">
        <v>0.14768899999999999</v>
      </c>
      <c r="IN3">
        <v>2.9125999999999999E-2</v>
      </c>
      <c r="IW3">
        <v>0.26401599999999997</v>
      </c>
      <c r="IX3">
        <v>0.17065900000000001</v>
      </c>
      <c r="IY3">
        <v>0.54703900000000005</v>
      </c>
      <c r="IZ3">
        <v>9.3356999999999996E-2</v>
      </c>
      <c r="JA3">
        <v>2.0752E-2</v>
      </c>
      <c r="JB3">
        <v>4.4689999999999999E-3</v>
      </c>
      <c r="JC3">
        <v>5.1884E-2</v>
      </c>
      <c r="JD3">
        <v>1.1173000000000001E-2</v>
      </c>
      <c r="JE3">
        <v>2.1756999999999999E-2</v>
      </c>
      <c r="JF3">
        <v>4.7450000000000001E-3</v>
      </c>
      <c r="JG3">
        <v>5.4387999999999999E-2</v>
      </c>
      <c r="JH3">
        <v>1.1863E-2</v>
      </c>
      <c r="JI3">
        <v>2.0709999999999999E-2</v>
      </c>
      <c r="JJ3">
        <v>4.4580000000000002E-3</v>
      </c>
      <c r="JK3">
        <v>5.1775000000000002E-2</v>
      </c>
      <c r="JL3">
        <v>1.1143999999999999E-2</v>
      </c>
      <c r="JM3">
        <v>1.8915999999999999E-2</v>
      </c>
      <c r="JN3">
        <v>3.9810000000000002E-3</v>
      </c>
      <c r="JO3">
        <v>4.7291E-2</v>
      </c>
      <c r="JP3">
        <v>9.953E-3</v>
      </c>
      <c r="JQ3">
        <v>2.1617000000000001E-2</v>
      </c>
      <c r="JR3">
        <v>4.7070000000000002E-3</v>
      </c>
      <c r="JS3">
        <v>5.4042E-2</v>
      </c>
      <c r="JT3">
        <v>1.1766E-2</v>
      </c>
      <c r="JU3">
        <v>1.8314E-2</v>
      </c>
      <c r="JV3">
        <v>3.826E-3</v>
      </c>
      <c r="JW3">
        <v>4.5783999999999998E-2</v>
      </c>
      <c r="JX3">
        <v>9.5650000000000006E-3</v>
      </c>
      <c r="KC3">
        <v>800</v>
      </c>
      <c r="KD3">
        <v>242</v>
      </c>
      <c r="KE3">
        <v>111</v>
      </c>
      <c r="KF3">
        <v>136</v>
      </c>
      <c r="KG3">
        <v>121</v>
      </c>
      <c r="KH3">
        <v>122</v>
      </c>
      <c r="KI3">
        <v>68</v>
      </c>
      <c r="KJ3">
        <v>6.4669999999999997E-3</v>
      </c>
      <c r="KK3">
        <v>1.2960000000000001E-3</v>
      </c>
      <c r="KL3">
        <v>52.467219999999998</v>
      </c>
      <c r="KM3">
        <v>4.335E-2</v>
      </c>
      <c r="KN3">
        <v>9.3360000000000005E-3</v>
      </c>
      <c r="KO3">
        <v>0.108377</v>
      </c>
      <c r="KP3">
        <v>2.3338999999999999E-2</v>
      </c>
      <c r="KQ3">
        <v>4.2800999999999999E-2</v>
      </c>
      <c r="KR3">
        <v>9.3349999999999995E-3</v>
      </c>
      <c r="KS3">
        <v>0.107007</v>
      </c>
      <c r="KT3">
        <v>2.3338999999999999E-2</v>
      </c>
      <c r="KU3">
        <v>4.3374000000000003E-2</v>
      </c>
      <c r="KV3">
        <v>9.3360000000000005E-3</v>
      </c>
      <c r="KW3">
        <v>0.108436</v>
      </c>
      <c r="KX3">
        <v>2.3338999999999999E-2</v>
      </c>
      <c r="KY3">
        <v>4.4354999999999999E-2</v>
      </c>
      <c r="KZ3">
        <v>9.3360000000000005E-3</v>
      </c>
      <c r="LA3">
        <v>0.110889</v>
      </c>
      <c r="LB3">
        <v>2.3338999999999999E-2</v>
      </c>
      <c r="LC3">
        <v>4.2879E-2</v>
      </c>
      <c r="LD3">
        <v>9.3360000000000005E-3</v>
      </c>
      <c r="LE3">
        <v>0.107197</v>
      </c>
      <c r="LF3">
        <v>2.3338999999999999E-2</v>
      </c>
      <c r="LG3">
        <v>4.4685999999999997E-2</v>
      </c>
      <c r="LH3">
        <v>9.3360000000000005E-3</v>
      </c>
      <c r="LI3">
        <v>0.111717</v>
      </c>
      <c r="LJ3">
        <v>2.334E-2</v>
      </c>
      <c r="LO3">
        <v>2.1673000000000001E-2</v>
      </c>
      <c r="LP3">
        <v>4.6670000000000001E-3</v>
      </c>
      <c r="LQ3">
        <v>5.6489999999999999E-2</v>
      </c>
      <c r="LR3">
        <v>1.2165E-2</v>
      </c>
      <c r="LS3">
        <v>2.1402999999999998E-2</v>
      </c>
      <c r="LT3">
        <v>4.6680000000000003E-3</v>
      </c>
      <c r="LU3">
        <v>5.2621000000000001E-2</v>
      </c>
      <c r="LV3">
        <v>1.1476999999999999E-2</v>
      </c>
      <c r="LW3">
        <v>2.1686E-2</v>
      </c>
      <c r="LX3">
        <v>4.6680000000000003E-3</v>
      </c>
      <c r="LY3">
        <v>5.6659000000000001E-2</v>
      </c>
      <c r="LZ3">
        <v>1.2194999999999999E-2</v>
      </c>
      <c r="MA3">
        <v>2.2179999999999998E-2</v>
      </c>
      <c r="MB3">
        <v>4.6680000000000003E-3</v>
      </c>
      <c r="MC3">
        <v>6.3598000000000002E-2</v>
      </c>
      <c r="MD3">
        <v>1.3386E-2</v>
      </c>
      <c r="ME3">
        <v>2.1440000000000001E-2</v>
      </c>
      <c r="MF3">
        <v>4.6680000000000003E-3</v>
      </c>
      <c r="MG3">
        <v>5.3156000000000002E-2</v>
      </c>
      <c r="MH3">
        <v>1.1573E-2</v>
      </c>
      <c r="MI3">
        <v>2.2342999999999998E-2</v>
      </c>
      <c r="MJ3">
        <v>4.6680000000000003E-3</v>
      </c>
      <c r="MK3">
        <v>6.5932000000000004E-2</v>
      </c>
      <c r="ML3">
        <v>1.3775000000000001E-2</v>
      </c>
      <c r="MQ3">
        <v>4.335E-2</v>
      </c>
      <c r="MR3">
        <v>9.3360000000000005E-3</v>
      </c>
      <c r="MS3">
        <v>0.108377</v>
      </c>
      <c r="MT3">
        <v>2.3338999999999999E-2</v>
      </c>
      <c r="MU3">
        <v>4.2800999999999999E-2</v>
      </c>
      <c r="MV3">
        <v>9.3349999999999995E-3</v>
      </c>
      <c r="MW3">
        <v>0.107007</v>
      </c>
      <c r="MX3">
        <v>2.3338999999999999E-2</v>
      </c>
      <c r="MY3">
        <v>4.3374000000000003E-2</v>
      </c>
      <c r="MZ3">
        <v>9.3360000000000005E-3</v>
      </c>
      <c r="NA3">
        <v>0.108436</v>
      </c>
      <c r="NB3">
        <v>2.3338999999999999E-2</v>
      </c>
      <c r="NC3">
        <v>4.4354999999999999E-2</v>
      </c>
      <c r="ND3">
        <v>9.3360000000000005E-3</v>
      </c>
      <c r="NE3">
        <v>0.110889</v>
      </c>
      <c r="NF3">
        <v>2.3338999999999999E-2</v>
      </c>
      <c r="NG3">
        <v>4.2879E-2</v>
      </c>
      <c r="NH3">
        <v>9.3360000000000005E-3</v>
      </c>
      <c r="NI3">
        <v>0.107197</v>
      </c>
      <c r="NJ3">
        <v>2.3338999999999999E-2</v>
      </c>
      <c r="NK3">
        <v>4.4685999999999997E-2</v>
      </c>
      <c r="NL3">
        <v>9.3360000000000005E-3</v>
      </c>
      <c r="NM3">
        <v>0.111717</v>
      </c>
      <c r="NN3">
        <v>2.334E-2</v>
      </c>
      <c r="NS3">
        <v>0.22029299999999999</v>
      </c>
      <c r="NT3">
        <v>0.15038199999999999</v>
      </c>
      <c r="NU3">
        <v>0.464889</v>
      </c>
      <c r="NV3">
        <v>6.9911000000000001E-2</v>
      </c>
      <c r="NW3">
        <v>1.7458000000000001E-2</v>
      </c>
      <c r="NX3">
        <v>3.1809999999999998E-3</v>
      </c>
      <c r="NY3">
        <v>4.3647999999999999E-2</v>
      </c>
      <c r="NZ3">
        <v>7.9520000000000007E-3</v>
      </c>
      <c r="OA3">
        <v>1.8700999999999999E-2</v>
      </c>
      <c r="OB3">
        <v>3.4589999999999998E-3</v>
      </c>
      <c r="OC3">
        <v>4.6752000000000002E-2</v>
      </c>
      <c r="OD3">
        <v>8.6479999999999994E-3</v>
      </c>
      <c r="OM3">
        <v>1.7500000000000002E-2</v>
      </c>
      <c r="ON3">
        <v>3.1900000000000001E-3</v>
      </c>
      <c r="OO3">
        <v>4.3751999999999999E-2</v>
      </c>
      <c r="OP3">
        <v>7.9749999999999995E-3</v>
      </c>
      <c r="OY3">
        <v>600</v>
      </c>
      <c r="OZ3">
        <v>192</v>
      </c>
      <c r="PA3">
        <v>75</v>
      </c>
      <c r="PB3">
        <v>80</v>
      </c>
      <c r="PC3">
        <v>103</v>
      </c>
      <c r="PD3">
        <v>81</v>
      </c>
      <c r="PE3">
        <v>69</v>
      </c>
      <c r="PF3">
        <v>4.0629999999999998E-3</v>
      </c>
      <c r="PG3">
        <v>2.7238999999999999E-2</v>
      </c>
      <c r="PH3">
        <v>43.425972000000002</v>
      </c>
      <c r="PI3">
        <v>3.8371000000000002E-2</v>
      </c>
      <c r="PJ3">
        <v>6.9909999999999998E-3</v>
      </c>
      <c r="PK3">
        <v>9.5932000000000003E-2</v>
      </c>
      <c r="PL3">
        <v>1.7478E-2</v>
      </c>
      <c r="PM3">
        <v>3.7795000000000002E-2</v>
      </c>
      <c r="PN3">
        <v>6.9909999999999998E-3</v>
      </c>
      <c r="PO3">
        <v>9.4488000000000003E-2</v>
      </c>
      <c r="PP3">
        <v>1.7478E-2</v>
      </c>
      <c r="PY3">
        <v>3.8351999999999997E-2</v>
      </c>
      <c r="PZ3">
        <v>6.9909999999999998E-3</v>
      </c>
      <c r="QA3">
        <v>9.5883999999999997E-2</v>
      </c>
      <c r="QB3">
        <v>1.7478E-2</v>
      </c>
      <c r="QK3">
        <v>1.9186000000000002E-2</v>
      </c>
      <c r="QL3">
        <v>3.4949999999999998E-3</v>
      </c>
      <c r="QM3">
        <v>5.2281000000000001E-2</v>
      </c>
      <c r="QN3">
        <v>9.5250000000000005E-3</v>
      </c>
      <c r="QO3">
        <v>1.8898000000000002E-2</v>
      </c>
      <c r="QP3">
        <v>3.496E-3</v>
      </c>
      <c r="QQ3">
        <v>4.7736000000000001E-2</v>
      </c>
      <c r="QR3">
        <v>8.8299999999999993E-3</v>
      </c>
      <c r="RA3">
        <v>1.9175999999999999E-2</v>
      </c>
      <c r="RB3">
        <v>3.4949999999999998E-3</v>
      </c>
      <c r="RC3">
        <v>5.2129000000000002E-2</v>
      </c>
      <c r="RD3">
        <v>9.502E-3</v>
      </c>
      <c r="RM3">
        <v>3.8371000000000002E-2</v>
      </c>
      <c r="RN3">
        <v>6.9909999999999998E-3</v>
      </c>
      <c r="RO3">
        <v>9.5932000000000003E-2</v>
      </c>
      <c r="RP3">
        <v>1.7478E-2</v>
      </c>
      <c r="RQ3">
        <v>3.7795000000000002E-2</v>
      </c>
      <c r="RR3">
        <v>6.9909999999999998E-3</v>
      </c>
      <c r="RS3">
        <v>9.4488000000000003E-2</v>
      </c>
      <c r="RT3">
        <v>1.7478E-2</v>
      </c>
      <c r="SC3">
        <v>3.8351999999999997E-2</v>
      </c>
      <c r="SD3">
        <v>6.9909999999999998E-3</v>
      </c>
      <c r="SE3">
        <v>9.5883999999999997E-2</v>
      </c>
      <c r="SF3">
        <v>1.7478E-2</v>
      </c>
    </row>
    <row r="4" spans="1:508" x14ac:dyDescent="0.2">
      <c r="A4" t="s">
        <v>515</v>
      </c>
      <c r="B4" t="s">
        <v>516</v>
      </c>
      <c r="C4" t="s">
        <v>510</v>
      </c>
      <c r="D4" t="s">
        <v>517</v>
      </c>
      <c r="E4">
        <v>0.28738799999999998</v>
      </c>
      <c r="F4">
        <v>7.7644000000000005E-2</v>
      </c>
      <c r="G4">
        <v>2.701381</v>
      </c>
      <c r="H4">
        <v>0.20974499999999999</v>
      </c>
      <c r="I4">
        <v>6.1301000000000001E-2</v>
      </c>
      <c r="J4">
        <v>1.2300999999999999E-2</v>
      </c>
      <c r="K4">
        <v>0.15326999999999999</v>
      </c>
      <c r="L4">
        <v>3.0755000000000001E-2</v>
      </c>
      <c r="M4">
        <v>6.1845999999999998E-2</v>
      </c>
      <c r="N4">
        <v>1.2585000000000001E-2</v>
      </c>
      <c r="O4">
        <v>0.154613</v>
      </c>
      <c r="P4">
        <v>3.1461999999999997E-2</v>
      </c>
      <c r="Q4">
        <v>6.1067999999999997E-2</v>
      </c>
      <c r="R4">
        <v>1.2179000000000001E-2</v>
      </c>
      <c r="S4">
        <v>0.15267500000000001</v>
      </c>
      <c r="T4">
        <v>3.0447999999999999E-2</v>
      </c>
      <c r="U4">
        <v>5.9760000000000001E-2</v>
      </c>
      <c r="V4">
        <v>1.1532000000000001E-2</v>
      </c>
      <c r="W4">
        <v>0.14941099999999999</v>
      </c>
      <c r="X4">
        <v>2.8832E-2</v>
      </c>
      <c r="Y4">
        <v>6.0971999999999998E-2</v>
      </c>
      <c r="Z4">
        <v>1.213E-2</v>
      </c>
      <c r="AA4">
        <v>0.15243499999999999</v>
      </c>
      <c r="AB4">
        <v>3.0325999999999999E-2</v>
      </c>
      <c r="AC4">
        <v>6.2645999999999993E-2</v>
      </c>
      <c r="AD4">
        <v>1.3021E-2</v>
      </c>
      <c r="AE4">
        <v>0.156614</v>
      </c>
      <c r="AF4">
        <v>3.2552999999999999E-2</v>
      </c>
      <c r="AG4">
        <v>6.0906000000000002E-2</v>
      </c>
      <c r="AH4">
        <v>1.2096000000000001E-2</v>
      </c>
      <c r="AI4">
        <v>0.15227099999999999</v>
      </c>
      <c r="AJ4">
        <v>3.0242000000000002E-2</v>
      </c>
      <c r="AK4">
        <v>2000</v>
      </c>
      <c r="AL4">
        <v>620</v>
      </c>
      <c r="AM4">
        <v>279</v>
      </c>
      <c r="AN4">
        <v>311</v>
      </c>
      <c r="AO4">
        <v>332</v>
      </c>
      <c r="AP4">
        <v>269</v>
      </c>
      <c r="AQ4">
        <v>189</v>
      </c>
      <c r="AR4">
        <v>3.6748000000000003E-2</v>
      </c>
      <c r="AS4">
        <v>0</v>
      </c>
      <c r="AT4">
        <v>152.53252599999999</v>
      </c>
      <c r="AU4">
        <v>0.104528</v>
      </c>
      <c r="AV4">
        <v>2.0974E-2</v>
      </c>
      <c r="AW4">
        <v>0.26132</v>
      </c>
      <c r="AX4">
        <v>5.2436000000000003E-2</v>
      </c>
      <c r="AY4">
        <v>0.103076</v>
      </c>
      <c r="AZ4">
        <v>2.0975000000000001E-2</v>
      </c>
      <c r="BA4">
        <v>0.25768400000000002</v>
      </c>
      <c r="BB4">
        <v>5.2436000000000003E-2</v>
      </c>
      <c r="BC4">
        <v>0.105166</v>
      </c>
      <c r="BD4">
        <v>2.0972999999999999E-2</v>
      </c>
      <c r="BE4">
        <v>0.26292500000000002</v>
      </c>
      <c r="BF4">
        <v>5.2435000000000002E-2</v>
      </c>
      <c r="BG4">
        <v>0.10868700000000001</v>
      </c>
      <c r="BH4">
        <v>2.0972999999999999E-2</v>
      </c>
      <c r="BI4">
        <v>0.271733</v>
      </c>
      <c r="BJ4">
        <v>5.2436000000000003E-2</v>
      </c>
      <c r="BK4">
        <v>0.10542600000000001</v>
      </c>
      <c r="BL4">
        <v>2.0974E-2</v>
      </c>
      <c r="BM4">
        <v>0.26357799999999998</v>
      </c>
      <c r="BN4">
        <v>5.2436999999999998E-2</v>
      </c>
      <c r="BO4">
        <v>0.10091</v>
      </c>
      <c r="BP4">
        <v>2.0975000000000001E-2</v>
      </c>
      <c r="BQ4">
        <v>0.252272</v>
      </c>
      <c r="BR4">
        <v>5.2436000000000003E-2</v>
      </c>
      <c r="BS4">
        <v>0.105612</v>
      </c>
      <c r="BT4">
        <v>2.0975000000000001E-2</v>
      </c>
      <c r="BU4">
        <v>0.26402100000000001</v>
      </c>
      <c r="BV4">
        <v>5.2436000000000003E-2</v>
      </c>
      <c r="BW4">
        <v>5.2264999999999999E-2</v>
      </c>
      <c r="BX4">
        <v>1.0487E-2</v>
      </c>
      <c r="BY4">
        <v>0.108059</v>
      </c>
      <c r="BZ4">
        <v>2.1683000000000001E-2</v>
      </c>
      <c r="CA4">
        <v>5.1540999999999997E-2</v>
      </c>
      <c r="CB4">
        <v>1.0488000000000001E-2</v>
      </c>
      <c r="CC4">
        <v>0.10306899999999999</v>
      </c>
      <c r="CD4">
        <v>2.0972999999999999E-2</v>
      </c>
      <c r="CE4">
        <v>5.2586000000000001E-2</v>
      </c>
      <c r="CF4">
        <v>1.0487E-2</v>
      </c>
      <c r="CG4">
        <v>0.110262</v>
      </c>
      <c r="CH4">
        <v>2.1989999999999999E-2</v>
      </c>
      <c r="CI4">
        <v>5.4343000000000002E-2</v>
      </c>
      <c r="CJ4">
        <v>1.0487E-2</v>
      </c>
      <c r="CK4">
        <v>0.122324</v>
      </c>
      <c r="CL4">
        <v>2.3605000000000001E-2</v>
      </c>
      <c r="CM4">
        <v>5.2714999999999998E-2</v>
      </c>
      <c r="CN4">
        <v>1.0487E-2</v>
      </c>
      <c r="CO4">
        <v>0.111148</v>
      </c>
      <c r="CP4">
        <v>2.2112E-2</v>
      </c>
      <c r="CQ4">
        <v>5.0453999999999999E-2</v>
      </c>
      <c r="CR4">
        <v>1.0487E-2</v>
      </c>
      <c r="CS4">
        <v>9.5659999999999995E-2</v>
      </c>
      <c r="CT4">
        <v>1.9883999999999999E-2</v>
      </c>
      <c r="CU4">
        <v>5.2803000000000003E-2</v>
      </c>
      <c r="CV4">
        <v>1.0487E-2</v>
      </c>
      <c r="CW4">
        <v>0.11175499999999999</v>
      </c>
      <c r="CX4">
        <v>2.2194999999999999E-2</v>
      </c>
      <c r="CY4">
        <v>0.104528</v>
      </c>
      <c r="CZ4">
        <v>2.0974E-2</v>
      </c>
      <c r="DA4">
        <v>0.26132</v>
      </c>
      <c r="DB4">
        <v>5.2436000000000003E-2</v>
      </c>
      <c r="DC4">
        <v>0.103076</v>
      </c>
      <c r="DD4">
        <v>2.0975000000000001E-2</v>
      </c>
      <c r="DE4">
        <v>0.25768400000000002</v>
      </c>
      <c r="DF4">
        <v>5.2436000000000003E-2</v>
      </c>
      <c r="DG4">
        <v>0.105166</v>
      </c>
      <c r="DH4">
        <v>2.0972999999999999E-2</v>
      </c>
      <c r="DI4">
        <v>0.26292500000000002</v>
      </c>
      <c r="DJ4">
        <v>5.2435000000000002E-2</v>
      </c>
      <c r="DK4">
        <v>0.10868700000000001</v>
      </c>
      <c r="DL4">
        <v>2.0972999999999999E-2</v>
      </c>
      <c r="DM4">
        <v>0.271733</v>
      </c>
      <c r="DN4">
        <v>5.2436000000000003E-2</v>
      </c>
      <c r="DO4">
        <v>0.10542600000000001</v>
      </c>
      <c r="DP4">
        <v>2.0974E-2</v>
      </c>
      <c r="DQ4">
        <v>0.26357799999999998</v>
      </c>
      <c r="DR4">
        <v>5.2436999999999998E-2</v>
      </c>
      <c r="DS4">
        <v>0.10091</v>
      </c>
      <c r="DT4">
        <v>2.0975000000000001E-2</v>
      </c>
      <c r="DU4">
        <v>0.252272</v>
      </c>
      <c r="DV4">
        <v>5.2436000000000003E-2</v>
      </c>
      <c r="DW4">
        <v>0.105612</v>
      </c>
      <c r="DX4">
        <v>2.0975000000000001E-2</v>
      </c>
      <c r="DY4">
        <v>0.26402100000000001</v>
      </c>
      <c r="DZ4">
        <v>5.2436000000000003E-2</v>
      </c>
      <c r="EA4">
        <v>0.304255</v>
      </c>
      <c r="EB4">
        <v>5.3319999999999999E-2</v>
      </c>
      <c r="EC4">
        <v>4.7062220000000003</v>
      </c>
      <c r="ED4">
        <v>0.25093500000000002</v>
      </c>
      <c r="EE4">
        <v>7.3409000000000002E-2</v>
      </c>
      <c r="EF4">
        <v>1.4721E-2</v>
      </c>
      <c r="EG4">
        <v>0.183535</v>
      </c>
      <c r="EH4">
        <v>3.6804999999999997E-2</v>
      </c>
      <c r="EI4">
        <v>7.3570999999999998E-2</v>
      </c>
      <c r="EJ4">
        <v>1.4841E-2</v>
      </c>
      <c r="EK4">
        <v>0.18392500000000001</v>
      </c>
      <c r="EL4">
        <v>3.7102000000000003E-2</v>
      </c>
      <c r="EU4">
        <v>7.4768000000000001E-2</v>
      </c>
      <c r="EV4">
        <v>1.5800000000000002E-2</v>
      </c>
      <c r="EW4">
        <v>0.186919</v>
      </c>
      <c r="EX4">
        <v>3.9498999999999999E-2</v>
      </c>
      <c r="FG4">
        <v>600</v>
      </c>
      <c r="FH4">
        <v>186</v>
      </c>
      <c r="FI4">
        <v>93</v>
      </c>
      <c r="FJ4">
        <v>95</v>
      </c>
      <c r="FK4">
        <v>108</v>
      </c>
      <c r="FL4">
        <v>66</v>
      </c>
      <c r="FM4">
        <v>52</v>
      </c>
      <c r="FN4">
        <v>5.5100999999999997E-2</v>
      </c>
      <c r="FO4">
        <v>0</v>
      </c>
      <c r="FP4">
        <v>180.26025200000001</v>
      </c>
      <c r="FQ4">
        <v>0.12513299999999999</v>
      </c>
      <c r="FR4">
        <v>2.5094000000000002E-2</v>
      </c>
      <c r="FS4">
        <v>0.312832</v>
      </c>
      <c r="FT4">
        <v>6.2733999999999998E-2</v>
      </c>
      <c r="FU4">
        <v>0.12439600000000001</v>
      </c>
      <c r="FV4">
        <v>2.5094000000000002E-2</v>
      </c>
      <c r="FW4">
        <v>0.31099100000000002</v>
      </c>
      <c r="FX4">
        <v>6.2733999999999998E-2</v>
      </c>
      <c r="GG4">
        <v>0.118752</v>
      </c>
      <c r="GH4">
        <v>2.5094000000000002E-2</v>
      </c>
      <c r="GI4">
        <v>0.296873</v>
      </c>
      <c r="GJ4">
        <v>6.2733999999999998E-2</v>
      </c>
      <c r="GS4">
        <v>6.2566999999999998E-2</v>
      </c>
      <c r="GT4">
        <v>1.2547000000000001E-2</v>
      </c>
      <c r="GU4">
        <v>0.12930700000000001</v>
      </c>
      <c r="GV4">
        <v>2.5930999999999999E-2</v>
      </c>
      <c r="GW4">
        <v>6.2204000000000002E-2</v>
      </c>
      <c r="GX4">
        <v>1.2548E-2</v>
      </c>
      <c r="GY4">
        <v>0.127077</v>
      </c>
      <c r="GZ4">
        <v>2.5634000000000001E-2</v>
      </c>
      <c r="HI4">
        <v>5.9373000000000002E-2</v>
      </c>
      <c r="HJ4">
        <v>1.2546E-2</v>
      </c>
      <c r="HK4">
        <v>0.109956</v>
      </c>
      <c r="HL4">
        <v>2.3234999999999999E-2</v>
      </c>
      <c r="HU4">
        <v>0.12513299999999999</v>
      </c>
      <c r="HV4">
        <v>2.5094000000000002E-2</v>
      </c>
      <c r="HW4">
        <v>0.312832</v>
      </c>
      <c r="HX4">
        <v>6.2733999999999998E-2</v>
      </c>
      <c r="HY4">
        <v>0.12439600000000001</v>
      </c>
      <c r="HZ4">
        <v>2.5094000000000002E-2</v>
      </c>
      <c r="IA4">
        <v>0.31099100000000002</v>
      </c>
      <c r="IB4">
        <v>6.2733999999999998E-2</v>
      </c>
      <c r="IK4">
        <v>0.118752</v>
      </c>
      <c r="IL4">
        <v>2.5094000000000002E-2</v>
      </c>
      <c r="IM4">
        <v>0.296873</v>
      </c>
      <c r="IN4">
        <v>6.2733999999999998E-2</v>
      </c>
      <c r="IW4">
        <v>0.30740699999999999</v>
      </c>
      <c r="IX4">
        <v>8.2952999999999999E-2</v>
      </c>
      <c r="IY4">
        <v>2.70581</v>
      </c>
      <c r="IZ4">
        <v>0.22445499999999999</v>
      </c>
      <c r="JA4">
        <v>6.1487E-2</v>
      </c>
      <c r="JB4">
        <v>1.3243E-2</v>
      </c>
      <c r="JC4">
        <v>0.15371899999999999</v>
      </c>
      <c r="JD4">
        <v>3.3107999999999999E-2</v>
      </c>
      <c r="JE4">
        <v>6.2333E-2</v>
      </c>
      <c r="JF4">
        <v>1.3727E-2</v>
      </c>
      <c r="JG4">
        <v>0.155831</v>
      </c>
      <c r="JH4">
        <v>3.4318000000000001E-2</v>
      </c>
      <c r="JI4">
        <v>6.2715000000000007E-2</v>
      </c>
      <c r="JJ4">
        <v>1.3953E-2</v>
      </c>
      <c r="JK4">
        <v>0.15678600000000001</v>
      </c>
      <c r="JL4">
        <v>3.4881000000000002E-2</v>
      </c>
      <c r="JM4">
        <v>6.0817999999999997E-2</v>
      </c>
      <c r="JN4">
        <v>1.2874E-2</v>
      </c>
      <c r="JO4">
        <v>0.152032</v>
      </c>
      <c r="JP4">
        <v>3.2183000000000003E-2</v>
      </c>
      <c r="JQ4">
        <v>5.9608000000000001E-2</v>
      </c>
      <c r="JR4">
        <v>1.2243E-2</v>
      </c>
      <c r="JS4">
        <v>0.14902699999999999</v>
      </c>
      <c r="JT4">
        <v>3.0608E-2</v>
      </c>
      <c r="JU4">
        <v>6.2765000000000001E-2</v>
      </c>
      <c r="JV4">
        <v>1.3982E-2</v>
      </c>
      <c r="JW4">
        <v>0.15690999999999999</v>
      </c>
      <c r="JX4">
        <v>3.4956000000000001E-2</v>
      </c>
      <c r="KC4">
        <v>800</v>
      </c>
      <c r="KD4">
        <v>242</v>
      </c>
      <c r="KE4">
        <v>111</v>
      </c>
      <c r="KF4">
        <v>136</v>
      </c>
      <c r="KG4">
        <v>121</v>
      </c>
      <c r="KH4">
        <v>122</v>
      </c>
      <c r="KI4">
        <v>68</v>
      </c>
      <c r="KJ4">
        <v>3.9967000000000003E-2</v>
      </c>
      <c r="KK4">
        <v>0</v>
      </c>
      <c r="KL4">
        <v>155.477979</v>
      </c>
      <c r="KM4">
        <v>0.104213</v>
      </c>
      <c r="KN4">
        <v>2.2445E-2</v>
      </c>
      <c r="KO4">
        <v>0.26053199999999999</v>
      </c>
      <c r="KP4">
        <v>5.6113999999999997E-2</v>
      </c>
      <c r="KQ4">
        <v>0.101923</v>
      </c>
      <c r="KR4">
        <v>2.2446000000000001E-2</v>
      </c>
      <c r="KS4">
        <v>0.254805</v>
      </c>
      <c r="KT4">
        <v>5.6113999999999997E-2</v>
      </c>
      <c r="KU4">
        <v>0.10088999999999999</v>
      </c>
      <c r="KV4">
        <v>2.2446000000000001E-2</v>
      </c>
      <c r="KW4">
        <v>0.25222099999999997</v>
      </c>
      <c r="KX4">
        <v>5.6113999999999997E-2</v>
      </c>
      <c r="KY4">
        <v>0.106032</v>
      </c>
      <c r="KZ4">
        <v>2.2445E-2</v>
      </c>
      <c r="LA4">
        <v>0.26508199999999998</v>
      </c>
      <c r="LB4">
        <v>5.6113999999999997E-2</v>
      </c>
      <c r="LC4">
        <v>0.10928400000000001</v>
      </c>
      <c r="LD4">
        <v>2.2445E-2</v>
      </c>
      <c r="LE4">
        <v>0.27321499999999999</v>
      </c>
      <c r="LF4">
        <v>5.6113999999999997E-2</v>
      </c>
      <c r="LG4">
        <v>0.100755</v>
      </c>
      <c r="LH4">
        <v>2.2446000000000001E-2</v>
      </c>
      <c r="LI4">
        <v>0.25188300000000002</v>
      </c>
      <c r="LJ4">
        <v>5.6113999999999997E-2</v>
      </c>
      <c r="LO4">
        <v>5.2107000000000001E-2</v>
      </c>
      <c r="LP4">
        <v>1.1223E-2</v>
      </c>
      <c r="LQ4">
        <v>0.106822</v>
      </c>
      <c r="LR4">
        <v>2.3007E-2</v>
      </c>
      <c r="LS4">
        <v>5.0962E-2</v>
      </c>
      <c r="LT4">
        <v>1.1223E-2</v>
      </c>
      <c r="LU4">
        <v>9.8974000000000006E-2</v>
      </c>
      <c r="LV4">
        <v>2.1795999999999999E-2</v>
      </c>
      <c r="LW4">
        <v>5.0444000000000003E-2</v>
      </c>
      <c r="LX4">
        <v>1.1223E-2</v>
      </c>
      <c r="LY4">
        <v>9.5437999999999995E-2</v>
      </c>
      <c r="LZ4">
        <v>2.1232999999999998E-2</v>
      </c>
      <c r="MA4">
        <v>5.3019999999999998E-2</v>
      </c>
      <c r="MB4">
        <v>1.1224E-2</v>
      </c>
      <c r="MC4">
        <v>0.11305</v>
      </c>
      <c r="MD4">
        <v>2.3931000000000001E-2</v>
      </c>
      <c r="ME4">
        <v>5.4641000000000002E-2</v>
      </c>
      <c r="MF4">
        <v>1.1221999999999999E-2</v>
      </c>
      <c r="MG4">
        <v>0.12418999999999999</v>
      </c>
      <c r="MH4">
        <v>2.5506999999999998E-2</v>
      </c>
      <c r="MI4">
        <v>5.0375999999999997E-2</v>
      </c>
      <c r="MJ4">
        <v>1.1223E-2</v>
      </c>
      <c r="MK4">
        <v>9.4975000000000004E-2</v>
      </c>
      <c r="ML4">
        <v>2.1158E-2</v>
      </c>
      <c r="MQ4">
        <v>0.104213</v>
      </c>
      <c r="MR4">
        <v>2.2445E-2</v>
      </c>
      <c r="MS4">
        <v>0.26053199999999999</v>
      </c>
      <c r="MT4">
        <v>5.6113999999999997E-2</v>
      </c>
      <c r="MU4">
        <v>0.101923</v>
      </c>
      <c r="MV4">
        <v>2.2446000000000001E-2</v>
      </c>
      <c r="MW4">
        <v>0.254805</v>
      </c>
      <c r="MX4">
        <v>5.6113999999999997E-2</v>
      </c>
      <c r="MY4">
        <v>0.10088999999999999</v>
      </c>
      <c r="MZ4">
        <v>2.2446000000000001E-2</v>
      </c>
      <c r="NA4">
        <v>0.25222099999999997</v>
      </c>
      <c r="NB4">
        <v>5.6113999999999997E-2</v>
      </c>
      <c r="NC4">
        <v>0.106032</v>
      </c>
      <c r="ND4">
        <v>2.2445E-2</v>
      </c>
      <c r="NE4">
        <v>0.26508199999999998</v>
      </c>
      <c r="NF4">
        <v>5.6113999999999997E-2</v>
      </c>
      <c r="NG4">
        <v>0.10928400000000001</v>
      </c>
      <c r="NH4">
        <v>2.2445E-2</v>
      </c>
      <c r="NI4">
        <v>0.27321499999999999</v>
      </c>
      <c r="NJ4">
        <v>5.6113999999999997E-2</v>
      </c>
      <c r="NK4">
        <v>0.100755</v>
      </c>
      <c r="NL4">
        <v>2.2446000000000001E-2</v>
      </c>
      <c r="NM4">
        <v>0.25188300000000002</v>
      </c>
      <c r="NN4">
        <v>5.6113999999999997E-2</v>
      </c>
      <c r="NS4">
        <v>0.24392</v>
      </c>
      <c r="NT4">
        <v>9.6421000000000007E-2</v>
      </c>
      <c r="NU4">
        <v>1.5297259999999999</v>
      </c>
      <c r="NV4">
        <v>0.14749799999999999</v>
      </c>
      <c r="NW4">
        <v>4.7084000000000001E-2</v>
      </c>
      <c r="NX4">
        <v>8.5800000000000008E-3</v>
      </c>
      <c r="NY4">
        <v>0.117715</v>
      </c>
      <c r="NZ4">
        <v>2.145E-2</v>
      </c>
      <c r="OA4">
        <v>4.7600999999999997E-2</v>
      </c>
      <c r="OB4">
        <v>8.7589999999999994E-3</v>
      </c>
      <c r="OC4">
        <v>0.118995</v>
      </c>
      <c r="OD4">
        <v>2.1895000000000001E-2</v>
      </c>
      <c r="OM4">
        <v>4.6273000000000002E-2</v>
      </c>
      <c r="ON4">
        <v>8.3049999999999999E-3</v>
      </c>
      <c r="OO4">
        <v>0.115689</v>
      </c>
      <c r="OP4">
        <v>2.0764000000000001E-2</v>
      </c>
      <c r="OY4">
        <v>600</v>
      </c>
      <c r="OZ4">
        <v>192</v>
      </c>
      <c r="PA4">
        <v>75</v>
      </c>
      <c r="PB4">
        <v>80</v>
      </c>
      <c r="PC4">
        <v>103</v>
      </c>
      <c r="PD4">
        <v>81</v>
      </c>
      <c r="PE4">
        <v>69</v>
      </c>
      <c r="PF4">
        <v>1.9085000000000001E-2</v>
      </c>
      <c r="PG4">
        <v>1.9999999999999999E-6</v>
      </c>
      <c r="PH4">
        <v>117.133768</v>
      </c>
      <c r="PI4">
        <v>8.0947000000000005E-2</v>
      </c>
      <c r="PJ4">
        <v>1.4749999999999999E-2</v>
      </c>
      <c r="PK4">
        <v>0.20236499999999999</v>
      </c>
      <c r="PL4">
        <v>3.6873999999999997E-2</v>
      </c>
      <c r="PM4">
        <v>8.0169000000000004E-2</v>
      </c>
      <c r="PN4">
        <v>1.4751E-2</v>
      </c>
      <c r="PO4">
        <v>0.200407</v>
      </c>
      <c r="PP4">
        <v>3.6874999999999998E-2</v>
      </c>
      <c r="PY4">
        <v>8.2181000000000004E-2</v>
      </c>
      <c r="PZ4">
        <v>1.4749999999999999E-2</v>
      </c>
      <c r="QA4">
        <v>0.205453</v>
      </c>
      <c r="QB4">
        <v>3.6874999999999998E-2</v>
      </c>
      <c r="QK4">
        <v>4.0473000000000002E-2</v>
      </c>
      <c r="QL4">
        <v>7.3749999999999996E-3</v>
      </c>
      <c r="QM4">
        <v>8.4657999999999997E-2</v>
      </c>
      <c r="QN4">
        <v>1.5426E-2</v>
      </c>
      <c r="QO4">
        <v>4.0087999999999999E-2</v>
      </c>
      <c r="QP4">
        <v>7.3759999999999997E-3</v>
      </c>
      <c r="QQ4">
        <v>8.1419000000000005E-2</v>
      </c>
      <c r="QR4">
        <v>1.4981E-2</v>
      </c>
      <c r="RA4">
        <v>4.1085999999999998E-2</v>
      </c>
      <c r="RB4">
        <v>7.3740000000000003E-3</v>
      </c>
      <c r="RC4">
        <v>8.9760999999999994E-2</v>
      </c>
      <c r="RD4">
        <v>1.6109999999999999E-2</v>
      </c>
      <c r="RM4">
        <v>8.0947000000000005E-2</v>
      </c>
      <c r="RN4">
        <v>1.4749999999999999E-2</v>
      </c>
      <c r="RO4">
        <v>0.20236499999999999</v>
      </c>
      <c r="RP4">
        <v>3.6873999999999997E-2</v>
      </c>
      <c r="RQ4">
        <v>8.0169000000000004E-2</v>
      </c>
      <c r="RR4">
        <v>1.4751E-2</v>
      </c>
      <c r="RS4">
        <v>0.200407</v>
      </c>
      <c r="RT4">
        <v>3.6874999999999998E-2</v>
      </c>
      <c r="SC4">
        <v>8.2181000000000004E-2</v>
      </c>
      <c r="SD4">
        <v>1.4749999999999999E-2</v>
      </c>
      <c r="SE4">
        <v>0.205453</v>
      </c>
      <c r="SF4">
        <v>3.6874999999999998E-2</v>
      </c>
    </row>
    <row r="5" spans="1:508" x14ac:dyDescent="0.2">
      <c r="A5" t="s">
        <v>518</v>
      </c>
      <c r="B5" t="s">
        <v>516</v>
      </c>
      <c r="C5" t="s">
        <v>510</v>
      </c>
      <c r="D5" t="s">
        <v>519</v>
      </c>
      <c r="E5">
        <v>0.30925999999999998</v>
      </c>
      <c r="F5">
        <v>9.3548000000000006E-2</v>
      </c>
      <c r="G5">
        <v>2.305885</v>
      </c>
      <c r="H5">
        <v>0.21571199999999999</v>
      </c>
      <c r="I5">
        <v>5.3378000000000002E-2</v>
      </c>
      <c r="J5">
        <v>1.0710000000000001E-2</v>
      </c>
      <c r="K5">
        <v>0.13344300000000001</v>
      </c>
      <c r="L5">
        <v>2.6775E-2</v>
      </c>
      <c r="M5">
        <v>5.3793000000000001E-2</v>
      </c>
      <c r="N5">
        <v>1.089E-2</v>
      </c>
      <c r="O5">
        <v>0.13447899999999999</v>
      </c>
      <c r="P5">
        <v>2.7224999999999999E-2</v>
      </c>
      <c r="Q5">
        <v>5.1007999999999998E-2</v>
      </c>
      <c r="R5">
        <v>9.7409999999999997E-3</v>
      </c>
      <c r="S5">
        <v>0.12753300000000001</v>
      </c>
      <c r="T5">
        <v>2.4355000000000002E-2</v>
      </c>
      <c r="U5">
        <v>5.3792E-2</v>
      </c>
      <c r="V5">
        <v>1.089E-2</v>
      </c>
      <c r="W5">
        <v>0.13447700000000001</v>
      </c>
      <c r="X5">
        <v>2.7224000000000002E-2</v>
      </c>
      <c r="Y5">
        <v>5.2159999999999998E-2</v>
      </c>
      <c r="Z5">
        <v>1.0200000000000001E-2</v>
      </c>
      <c r="AA5">
        <v>0.13040499999999999</v>
      </c>
      <c r="AB5">
        <v>2.5500999999999999E-2</v>
      </c>
      <c r="AC5">
        <v>5.4015000000000001E-2</v>
      </c>
      <c r="AD5">
        <v>1.0987E-2</v>
      </c>
      <c r="AE5">
        <v>0.13502600000000001</v>
      </c>
      <c r="AF5">
        <v>2.7465E-2</v>
      </c>
      <c r="AG5">
        <v>5.5683999999999997E-2</v>
      </c>
      <c r="AH5">
        <v>1.1755E-2</v>
      </c>
      <c r="AI5">
        <v>0.13921700000000001</v>
      </c>
      <c r="AJ5">
        <v>2.9388999999999998E-2</v>
      </c>
      <c r="AK5">
        <v>2000</v>
      </c>
      <c r="AL5">
        <v>620</v>
      </c>
      <c r="AM5">
        <v>279</v>
      </c>
      <c r="AN5">
        <v>311</v>
      </c>
      <c r="AO5">
        <v>332</v>
      </c>
      <c r="AP5">
        <v>269</v>
      </c>
      <c r="AQ5">
        <v>189</v>
      </c>
      <c r="AR5">
        <v>3.7851999999999997E-2</v>
      </c>
      <c r="AS5">
        <v>0</v>
      </c>
      <c r="AT5">
        <v>132.81242499999999</v>
      </c>
      <c r="AU5">
        <v>0.10750700000000001</v>
      </c>
      <c r="AV5">
        <v>2.1571E-2</v>
      </c>
      <c r="AW5">
        <v>0.26876699999999998</v>
      </c>
      <c r="AX5">
        <v>5.3927999999999997E-2</v>
      </c>
      <c r="AY5">
        <v>0.10655199999999999</v>
      </c>
      <c r="AZ5">
        <v>2.1571E-2</v>
      </c>
      <c r="BA5">
        <v>0.26637899999999998</v>
      </c>
      <c r="BB5">
        <v>5.3927999999999997E-2</v>
      </c>
      <c r="BC5">
        <v>0.112954</v>
      </c>
      <c r="BD5">
        <v>2.1569999999999999E-2</v>
      </c>
      <c r="BE5">
        <v>0.28239599999999998</v>
      </c>
      <c r="BF5">
        <v>5.3927999999999997E-2</v>
      </c>
      <c r="BG5">
        <v>0.10655299999999999</v>
      </c>
      <c r="BH5">
        <v>2.1571E-2</v>
      </c>
      <c r="BI5">
        <v>0.26638400000000001</v>
      </c>
      <c r="BJ5">
        <v>5.3927999999999997E-2</v>
      </c>
      <c r="BK5">
        <v>0.110304</v>
      </c>
      <c r="BL5">
        <v>2.1571E-2</v>
      </c>
      <c r="BM5">
        <v>0.27576600000000001</v>
      </c>
      <c r="BN5">
        <v>5.3927999999999997E-2</v>
      </c>
      <c r="BO5">
        <v>0.106042</v>
      </c>
      <c r="BP5">
        <v>2.1569999999999999E-2</v>
      </c>
      <c r="BQ5">
        <v>0.265121</v>
      </c>
      <c r="BR5">
        <v>5.3927999999999997E-2</v>
      </c>
      <c r="BS5">
        <v>0.10218000000000001</v>
      </c>
      <c r="BT5">
        <v>2.1571E-2</v>
      </c>
      <c r="BU5">
        <v>0.25545499999999999</v>
      </c>
      <c r="BV5">
        <v>5.3927999999999997E-2</v>
      </c>
      <c r="BW5">
        <v>5.3754000000000003E-2</v>
      </c>
      <c r="BX5">
        <v>1.0786E-2</v>
      </c>
      <c r="BY5">
        <v>0.135324</v>
      </c>
      <c r="BZ5">
        <v>2.7153E-2</v>
      </c>
      <c r="CA5">
        <v>5.3276999999999998E-2</v>
      </c>
      <c r="CB5">
        <v>1.0786E-2</v>
      </c>
      <c r="CC5">
        <v>0.13189999999999999</v>
      </c>
      <c r="CD5">
        <v>2.6703000000000001E-2</v>
      </c>
      <c r="CE5">
        <v>5.6475999999999998E-2</v>
      </c>
      <c r="CF5">
        <v>1.0784999999999999E-2</v>
      </c>
      <c r="CG5">
        <v>0.154859</v>
      </c>
      <c r="CH5">
        <v>2.9572999999999999E-2</v>
      </c>
      <c r="CI5">
        <v>5.3277999999999999E-2</v>
      </c>
      <c r="CJ5">
        <v>1.0786E-2</v>
      </c>
      <c r="CK5">
        <v>0.131906</v>
      </c>
      <c r="CL5">
        <v>2.6703999999999999E-2</v>
      </c>
      <c r="CM5">
        <v>5.5153000000000001E-2</v>
      </c>
      <c r="CN5">
        <v>1.0784999999999999E-2</v>
      </c>
      <c r="CO5">
        <v>0.14535600000000001</v>
      </c>
      <c r="CP5">
        <v>2.8424999999999999E-2</v>
      </c>
      <c r="CQ5">
        <v>5.3027999999999999E-2</v>
      </c>
      <c r="CR5">
        <v>1.0786E-2</v>
      </c>
      <c r="CS5">
        <v>0.13009599999999999</v>
      </c>
      <c r="CT5">
        <v>2.6463E-2</v>
      </c>
      <c r="CU5">
        <v>5.1089000000000002E-2</v>
      </c>
      <c r="CV5">
        <v>1.0784999999999999E-2</v>
      </c>
      <c r="CW5">
        <v>0.11624</v>
      </c>
      <c r="CX5">
        <v>2.4538999999999998E-2</v>
      </c>
      <c r="CY5">
        <v>0.10750700000000001</v>
      </c>
      <c r="CZ5">
        <v>2.1571E-2</v>
      </c>
      <c r="DA5">
        <v>0.26876699999999998</v>
      </c>
      <c r="DB5">
        <v>5.3927999999999997E-2</v>
      </c>
      <c r="DC5">
        <v>0.10655199999999999</v>
      </c>
      <c r="DD5">
        <v>2.1571E-2</v>
      </c>
      <c r="DE5">
        <v>0.26637899999999998</v>
      </c>
      <c r="DF5">
        <v>5.3927999999999997E-2</v>
      </c>
      <c r="DG5">
        <v>0.112954</v>
      </c>
      <c r="DH5">
        <v>2.1569999999999999E-2</v>
      </c>
      <c r="DI5">
        <v>0.28239599999999998</v>
      </c>
      <c r="DJ5">
        <v>5.3927999999999997E-2</v>
      </c>
      <c r="DK5">
        <v>0.10655299999999999</v>
      </c>
      <c r="DL5">
        <v>2.1571E-2</v>
      </c>
      <c r="DM5">
        <v>0.26638400000000001</v>
      </c>
      <c r="DN5">
        <v>5.3927999999999997E-2</v>
      </c>
      <c r="DO5">
        <v>0.110304</v>
      </c>
      <c r="DP5">
        <v>2.1571E-2</v>
      </c>
      <c r="DQ5">
        <v>0.27576600000000001</v>
      </c>
      <c r="DR5">
        <v>5.3927999999999997E-2</v>
      </c>
      <c r="DS5">
        <v>0.106042</v>
      </c>
      <c r="DT5">
        <v>2.1569999999999999E-2</v>
      </c>
      <c r="DU5">
        <v>0.265121</v>
      </c>
      <c r="DV5">
        <v>5.3927999999999997E-2</v>
      </c>
      <c r="DW5">
        <v>0.10218000000000001</v>
      </c>
      <c r="DX5">
        <v>2.1571E-2</v>
      </c>
      <c r="DY5">
        <v>0.25545499999999999</v>
      </c>
      <c r="DZ5">
        <v>5.3927999999999997E-2</v>
      </c>
      <c r="EA5">
        <v>0.31923699999999999</v>
      </c>
      <c r="EB5">
        <v>8.0967999999999998E-2</v>
      </c>
      <c r="EC5">
        <v>2.9427430000000001</v>
      </c>
      <c r="ED5">
        <v>0.23826900000000001</v>
      </c>
      <c r="EE5">
        <v>5.9617999999999997E-2</v>
      </c>
      <c r="EF5">
        <v>1.1953E-2</v>
      </c>
      <c r="EG5">
        <v>0.14904200000000001</v>
      </c>
      <c r="EH5">
        <v>2.9883E-2</v>
      </c>
      <c r="EI5">
        <v>6.0790999999999998E-2</v>
      </c>
      <c r="EJ5">
        <v>1.2553999999999999E-2</v>
      </c>
      <c r="EK5">
        <v>0.151979</v>
      </c>
      <c r="EL5">
        <v>3.1385000000000003E-2</v>
      </c>
      <c r="EU5">
        <v>6.1648000000000001E-2</v>
      </c>
      <c r="EV5">
        <v>1.3016E-2</v>
      </c>
      <c r="EW5">
        <v>0.15412699999999999</v>
      </c>
      <c r="EX5">
        <v>3.2541E-2</v>
      </c>
      <c r="FG5">
        <v>600</v>
      </c>
      <c r="FH5">
        <v>186</v>
      </c>
      <c r="FI5">
        <v>93</v>
      </c>
      <c r="FJ5">
        <v>95</v>
      </c>
      <c r="FK5">
        <v>108</v>
      </c>
      <c r="FL5">
        <v>66</v>
      </c>
      <c r="FM5">
        <v>52</v>
      </c>
      <c r="FN5">
        <v>4.7080999999999998E-2</v>
      </c>
      <c r="FO5">
        <v>0</v>
      </c>
      <c r="FP5">
        <v>146.36956799999999</v>
      </c>
      <c r="FQ5">
        <v>0.118837</v>
      </c>
      <c r="FR5">
        <v>2.3827000000000001E-2</v>
      </c>
      <c r="FS5">
        <v>0.29709400000000002</v>
      </c>
      <c r="FT5">
        <v>5.9567000000000002E-2</v>
      </c>
      <c r="FU5">
        <v>0.11537799999999999</v>
      </c>
      <c r="FV5">
        <v>2.3826E-2</v>
      </c>
      <c r="FW5">
        <v>0.28845500000000002</v>
      </c>
      <c r="FX5">
        <v>5.9568000000000003E-2</v>
      </c>
      <c r="GG5">
        <v>0.11285000000000001</v>
      </c>
      <c r="GH5">
        <v>2.3826E-2</v>
      </c>
      <c r="GI5">
        <v>0.28212999999999999</v>
      </c>
      <c r="GJ5">
        <v>5.9567000000000002E-2</v>
      </c>
      <c r="GS5">
        <v>5.9419E-2</v>
      </c>
      <c r="GT5">
        <v>1.1913999999999999E-2</v>
      </c>
      <c r="GU5">
        <v>0.14805199999999999</v>
      </c>
      <c r="GV5">
        <v>2.9683999999999999E-2</v>
      </c>
      <c r="GW5">
        <v>5.7688999999999997E-2</v>
      </c>
      <c r="GX5">
        <v>1.1913E-2</v>
      </c>
      <c r="GY5">
        <v>0.13647100000000001</v>
      </c>
      <c r="GZ5">
        <v>2.8181999999999999E-2</v>
      </c>
      <c r="HI5">
        <v>5.6424000000000002E-2</v>
      </c>
      <c r="HJ5">
        <v>1.1913E-2</v>
      </c>
      <c r="HK5">
        <v>0.12800600000000001</v>
      </c>
      <c r="HL5">
        <v>2.7026000000000001E-2</v>
      </c>
      <c r="HU5">
        <v>0.118837</v>
      </c>
      <c r="HV5">
        <v>2.3827000000000001E-2</v>
      </c>
      <c r="HW5">
        <v>0.29709400000000002</v>
      </c>
      <c r="HX5">
        <v>5.9567000000000002E-2</v>
      </c>
      <c r="HY5">
        <v>0.11537799999999999</v>
      </c>
      <c r="HZ5">
        <v>2.3826E-2</v>
      </c>
      <c r="IA5">
        <v>0.28845500000000002</v>
      </c>
      <c r="IB5">
        <v>5.9568000000000003E-2</v>
      </c>
      <c r="IK5">
        <v>0.11285000000000001</v>
      </c>
      <c r="IL5">
        <v>2.3826E-2</v>
      </c>
      <c r="IM5">
        <v>0.28212999999999999</v>
      </c>
      <c r="IN5">
        <v>5.9567000000000002E-2</v>
      </c>
      <c r="IW5">
        <v>0.32216800000000001</v>
      </c>
      <c r="IX5">
        <v>0.103073</v>
      </c>
      <c r="IY5">
        <v>2.1256309999999998</v>
      </c>
      <c r="IZ5">
        <v>0.21909500000000001</v>
      </c>
      <c r="JA5">
        <v>5.2138999999999998E-2</v>
      </c>
      <c r="JB5">
        <v>1.1228999999999999E-2</v>
      </c>
      <c r="JC5">
        <v>0.13034100000000001</v>
      </c>
      <c r="JD5">
        <v>2.8070000000000001E-2</v>
      </c>
      <c r="JE5">
        <v>5.1936000000000003E-2</v>
      </c>
      <c r="JF5">
        <v>1.1136999999999999E-2</v>
      </c>
      <c r="JG5">
        <v>0.12983</v>
      </c>
      <c r="JH5">
        <v>2.784E-2</v>
      </c>
      <c r="JI5">
        <v>4.9894000000000001E-2</v>
      </c>
      <c r="JJ5">
        <v>1.0264000000000001E-2</v>
      </c>
      <c r="JK5">
        <v>0.124734</v>
      </c>
      <c r="JL5">
        <v>2.5659000000000001E-2</v>
      </c>
      <c r="JM5">
        <v>5.5252000000000002E-2</v>
      </c>
      <c r="JN5">
        <v>1.2727E-2</v>
      </c>
      <c r="JO5">
        <v>0.13813600000000001</v>
      </c>
      <c r="JP5">
        <v>3.1817999999999999E-2</v>
      </c>
      <c r="JQ5">
        <v>4.5226000000000002E-2</v>
      </c>
      <c r="JR5">
        <v>8.5100000000000002E-3</v>
      </c>
      <c r="JS5">
        <v>0.113069</v>
      </c>
      <c r="JT5">
        <v>2.1277000000000001E-2</v>
      </c>
      <c r="JU5">
        <v>5.4220999999999998E-2</v>
      </c>
      <c r="JV5">
        <v>1.221E-2</v>
      </c>
      <c r="JW5">
        <v>0.135576</v>
      </c>
      <c r="JX5">
        <v>3.0530999999999999E-2</v>
      </c>
      <c r="KC5">
        <v>800</v>
      </c>
      <c r="KD5">
        <v>242</v>
      </c>
      <c r="KE5">
        <v>111</v>
      </c>
      <c r="KF5">
        <v>136</v>
      </c>
      <c r="KG5">
        <v>121</v>
      </c>
      <c r="KH5">
        <v>122</v>
      </c>
      <c r="KI5">
        <v>68</v>
      </c>
      <c r="KJ5">
        <v>3.7280000000000001E-2</v>
      </c>
      <c r="KK5">
        <v>0</v>
      </c>
      <c r="KL5">
        <v>131.82582099999999</v>
      </c>
      <c r="KM5">
        <v>0.101738</v>
      </c>
      <c r="KN5">
        <v>2.1909999999999999E-2</v>
      </c>
      <c r="KO5">
        <v>0.25433699999999998</v>
      </c>
      <c r="KP5">
        <v>5.4774000000000003E-2</v>
      </c>
      <c r="KQ5">
        <v>0.102171</v>
      </c>
      <c r="KR5">
        <v>2.1909000000000001E-2</v>
      </c>
      <c r="KS5">
        <v>0.255438</v>
      </c>
      <c r="KT5">
        <v>5.4774000000000003E-2</v>
      </c>
      <c r="KU5">
        <v>0.106507</v>
      </c>
      <c r="KV5">
        <v>2.1909999999999999E-2</v>
      </c>
      <c r="KW5">
        <v>0.266264</v>
      </c>
      <c r="KX5">
        <v>5.4774000000000003E-2</v>
      </c>
      <c r="KY5">
        <v>9.5113000000000003E-2</v>
      </c>
      <c r="KZ5">
        <v>2.1909000000000001E-2</v>
      </c>
      <c r="LA5">
        <v>0.23779</v>
      </c>
      <c r="LB5">
        <v>5.4773000000000002E-2</v>
      </c>
      <c r="LC5">
        <v>0.11643199999999999</v>
      </c>
      <c r="LD5">
        <v>2.1909999999999999E-2</v>
      </c>
      <c r="LE5">
        <v>0.291076</v>
      </c>
      <c r="LF5">
        <v>5.4774000000000003E-2</v>
      </c>
      <c r="LG5">
        <v>9.7292000000000003E-2</v>
      </c>
      <c r="LH5">
        <v>2.1909000000000001E-2</v>
      </c>
      <c r="LI5">
        <v>0.24323400000000001</v>
      </c>
      <c r="LJ5">
        <v>5.4774000000000003E-2</v>
      </c>
      <c r="LO5">
        <v>5.0865E-2</v>
      </c>
      <c r="LP5">
        <v>1.0954E-2</v>
      </c>
      <c r="LQ5">
        <v>0.12399</v>
      </c>
      <c r="LR5">
        <v>2.6702E-2</v>
      </c>
      <c r="LS5">
        <v>5.1090999999999998E-2</v>
      </c>
      <c r="LT5">
        <v>1.0956E-2</v>
      </c>
      <c r="LU5">
        <v>0.125612</v>
      </c>
      <c r="LV5">
        <v>2.6935000000000001E-2</v>
      </c>
      <c r="LW5">
        <v>5.3260000000000002E-2</v>
      </c>
      <c r="LX5">
        <v>1.0956E-2</v>
      </c>
      <c r="LY5">
        <v>0.14152500000000001</v>
      </c>
      <c r="LZ5">
        <v>2.9113E-2</v>
      </c>
      <c r="MA5">
        <v>4.7558999999999997E-2</v>
      </c>
      <c r="MB5">
        <v>1.0954999999999999E-2</v>
      </c>
      <c r="MC5">
        <v>9.9665000000000004E-2</v>
      </c>
      <c r="MD5">
        <v>2.2957000000000002E-2</v>
      </c>
      <c r="ME5">
        <v>5.8216999999999998E-2</v>
      </c>
      <c r="MF5">
        <v>1.0954999999999999E-2</v>
      </c>
      <c r="MG5">
        <v>0.17802100000000001</v>
      </c>
      <c r="MH5">
        <v>3.3499000000000001E-2</v>
      </c>
      <c r="MI5">
        <v>4.8638000000000001E-2</v>
      </c>
      <c r="MJ5">
        <v>1.0952999999999999E-2</v>
      </c>
      <c r="MK5">
        <v>0.10766000000000001</v>
      </c>
      <c r="ML5">
        <v>2.4244000000000002E-2</v>
      </c>
      <c r="MQ5">
        <v>0.101738</v>
      </c>
      <c r="MR5">
        <v>2.1909999999999999E-2</v>
      </c>
      <c r="MS5">
        <v>0.25433699999999998</v>
      </c>
      <c r="MT5">
        <v>5.4774000000000003E-2</v>
      </c>
      <c r="MU5">
        <v>0.102171</v>
      </c>
      <c r="MV5">
        <v>2.1909000000000001E-2</v>
      </c>
      <c r="MW5">
        <v>0.255438</v>
      </c>
      <c r="MX5">
        <v>5.4774000000000003E-2</v>
      </c>
      <c r="MY5">
        <v>0.106507</v>
      </c>
      <c r="MZ5">
        <v>2.1909999999999999E-2</v>
      </c>
      <c r="NA5">
        <v>0.266264</v>
      </c>
      <c r="NB5">
        <v>5.4774000000000003E-2</v>
      </c>
      <c r="NC5">
        <v>9.5113000000000003E-2</v>
      </c>
      <c r="ND5">
        <v>2.1909000000000001E-2</v>
      </c>
      <c r="NE5">
        <v>0.23779</v>
      </c>
      <c r="NF5">
        <v>5.4773000000000002E-2</v>
      </c>
      <c r="NG5">
        <v>0.11643199999999999</v>
      </c>
      <c r="NH5">
        <v>2.1909999999999999E-2</v>
      </c>
      <c r="NI5">
        <v>0.291076</v>
      </c>
      <c r="NJ5">
        <v>5.4774000000000003E-2</v>
      </c>
      <c r="NK5">
        <v>9.7292000000000003E-2</v>
      </c>
      <c r="NL5">
        <v>2.1909000000000001E-2</v>
      </c>
      <c r="NM5">
        <v>0.24323400000000001</v>
      </c>
      <c r="NN5">
        <v>5.4774000000000003E-2</v>
      </c>
      <c r="NS5">
        <v>0.28053099999999997</v>
      </c>
      <c r="NT5">
        <v>9.4976000000000005E-2</v>
      </c>
      <c r="NU5">
        <v>1.9536899999999999</v>
      </c>
      <c r="NV5">
        <v>0.185555</v>
      </c>
      <c r="NW5">
        <v>4.7870000000000003E-2</v>
      </c>
      <c r="NX5">
        <v>8.7209999999999996E-3</v>
      </c>
      <c r="NY5">
        <v>0.119669</v>
      </c>
      <c r="NZ5">
        <v>2.1801999999999998E-2</v>
      </c>
      <c r="OA5">
        <v>4.8341000000000002E-2</v>
      </c>
      <c r="OB5">
        <v>8.8889999999999993E-3</v>
      </c>
      <c r="OC5">
        <v>0.120874</v>
      </c>
      <c r="OD5">
        <v>2.2227E-2</v>
      </c>
      <c r="OM5">
        <v>4.9172E-2</v>
      </c>
      <c r="ON5">
        <v>9.188E-3</v>
      </c>
      <c r="OO5">
        <v>0.12292599999999999</v>
      </c>
      <c r="OP5">
        <v>2.2969E-2</v>
      </c>
      <c r="OY5">
        <v>600</v>
      </c>
      <c r="OZ5">
        <v>192</v>
      </c>
      <c r="PA5">
        <v>75</v>
      </c>
      <c r="PB5">
        <v>80</v>
      </c>
      <c r="PC5">
        <v>103</v>
      </c>
      <c r="PD5">
        <v>81</v>
      </c>
      <c r="PE5">
        <v>69</v>
      </c>
      <c r="PF5">
        <v>2.9554E-2</v>
      </c>
      <c r="PG5">
        <v>0</v>
      </c>
      <c r="PH5">
        <v>119.070121</v>
      </c>
      <c r="PI5">
        <v>0.10184</v>
      </c>
      <c r="PJ5">
        <v>1.8554000000000001E-2</v>
      </c>
      <c r="PK5">
        <v>0.25462099999999999</v>
      </c>
      <c r="PL5">
        <v>4.6389E-2</v>
      </c>
      <c r="PM5">
        <v>0.10090499999999999</v>
      </c>
      <c r="PN5">
        <v>1.8554999999999999E-2</v>
      </c>
      <c r="PO5">
        <v>0.25226599999999999</v>
      </c>
      <c r="PP5">
        <v>4.6389E-2</v>
      </c>
      <c r="PY5">
        <v>9.9305000000000004E-2</v>
      </c>
      <c r="PZ5">
        <v>1.8554999999999999E-2</v>
      </c>
      <c r="QA5">
        <v>0.24826300000000001</v>
      </c>
      <c r="QB5">
        <v>4.6389E-2</v>
      </c>
      <c r="QK5">
        <v>5.092E-2</v>
      </c>
      <c r="QL5">
        <v>9.2770000000000005E-3</v>
      </c>
      <c r="QM5">
        <v>0.13494600000000001</v>
      </c>
      <c r="QN5">
        <v>2.4584999999999999E-2</v>
      </c>
      <c r="QO5">
        <v>5.0441E-2</v>
      </c>
      <c r="QP5">
        <v>9.2750000000000003E-3</v>
      </c>
      <c r="QQ5">
        <v>0.131386</v>
      </c>
      <c r="QR5">
        <v>2.4160000000000001E-2</v>
      </c>
      <c r="RA5">
        <v>4.9653999999999997E-2</v>
      </c>
      <c r="RB5">
        <v>9.2779999999999998E-3</v>
      </c>
      <c r="RC5">
        <v>0.125336</v>
      </c>
      <c r="RD5">
        <v>2.3418999999999999E-2</v>
      </c>
      <c r="RM5">
        <v>0.10184</v>
      </c>
      <c r="RN5">
        <v>1.8554000000000001E-2</v>
      </c>
      <c r="RO5">
        <v>0.25462099999999999</v>
      </c>
      <c r="RP5">
        <v>4.6389E-2</v>
      </c>
      <c r="RQ5">
        <v>0.10090499999999999</v>
      </c>
      <c r="RR5">
        <v>1.8554999999999999E-2</v>
      </c>
      <c r="RS5">
        <v>0.25226599999999999</v>
      </c>
      <c r="RT5">
        <v>4.6389E-2</v>
      </c>
      <c r="SC5">
        <v>9.9305000000000004E-2</v>
      </c>
      <c r="SD5">
        <v>1.8554999999999999E-2</v>
      </c>
      <c r="SE5">
        <v>0.24826300000000001</v>
      </c>
      <c r="SF5">
        <v>4.6389E-2</v>
      </c>
    </row>
    <row r="6" spans="1:508" x14ac:dyDescent="0.2">
      <c r="A6" t="s">
        <v>520</v>
      </c>
      <c r="B6" t="s">
        <v>521</v>
      </c>
      <c r="C6" t="s">
        <v>510</v>
      </c>
      <c r="D6" t="s">
        <v>522</v>
      </c>
      <c r="E6">
        <v>0.24937000000000001</v>
      </c>
      <c r="F6">
        <v>0.15279799999999999</v>
      </c>
      <c r="G6">
        <v>0.63201700000000005</v>
      </c>
      <c r="H6">
        <v>9.6571000000000004E-2</v>
      </c>
      <c r="I6">
        <v>2.3848999999999999E-2</v>
      </c>
      <c r="J6">
        <v>4.7850000000000002E-3</v>
      </c>
      <c r="K6">
        <v>5.9619999999999999E-2</v>
      </c>
      <c r="L6">
        <v>1.1963E-2</v>
      </c>
      <c r="M6">
        <v>2.3418999999999999E-2</v>
      </c>
      <c r="N6">
        <v>4.6730000000000001E-3</v>
      </c>
      <c r="O6">
        <v>5.8547000000000002E-2</v>
      </c>
      <c r="P6">
        <v>1.1682E-2</v>
      </c>
      <c r="Q6">
        <v>2.3018E-2</v>
      </c>
      <c r="R6">
        <v>4.5690000000000001E-3</v>
      </c>
      <c r="S6">
        <v>5.7546E-2</v>
      </c>
      <c r="T6">
        <v>1.1422E-2</v>
      </c>
      <c r="U6">
        <v>2.5676000000000001E-2</v>
      </c>
      <c r="V6">
        <v>5.2789999999999998E-3</v>
      </c>
      <c r="W6">
        <v>6.4191999999999999E-2</v>
      </c>
      <c r="X6">
        <v>1.3197E-2</v>
      </c>
      <c r="Y6">
        <v>2.4013E-2</v>
      </c>
      <c r="Z6">
        <v>4.829E-3</v>
      </c>
      <c r="AA6">
        <v>6.0032000000000002E-2</v>
      </c>
      <c r="AB6">
        <v>1.2071E-2</v>
      </c>
      <c r="AC6">
        <v>2.2700999999999999E-2</v>
      </c>
      <c r="AD6">
        <v>4.4869999999999997E-3</v>
      </c>
      <c r="AE6">
        <v>5.6752999999999998E-2</v>
      </c>
      <c r="AF6">
        <v>1.1219E-2</v>
      </c>
      <c r="AG6">
        <v>2.4679E-2</v>
      </c>
      <c r="AH6">
        <v>5.0070000000000002E-3</v>
      </c>
      <c r="AI6">
        <v>6.1705999999999997E-2</v>
      </c>
      <c r="AJ6">
        <v>1.2518E-2</v>
      </c>
      <c r="AK6">
        <v>2000</v>
      </c>
      <c r="AL6">
        <v>620</v>
      </c>
      <c r="AM6">
        <v>279</v>
      </c>
      <c r="AN6">
        <v>311</v>
      </c>
      <c r="AO6">
        <v>332</v>
      </c>
      <c r="AP6">
        <v>269</v>
      </c>
      <c r="AQ6">
        <v>189</v>
      </c>
      <c r="AR6">
        <v>7.3289999999999996E-3</v>
      </c>
      <c r="AS6">
        <v>0</v>
      </c>
      <c r="AT6">
        <v>59.338946</v>
      </c>
      <c r="AU6">
        <v>4.8128999999999998E-2</v>
      </c>
      <c r="AV6">
        <v>9.6570000000000007E-3</v>
      </c>
      <c r="AW6">
        <v>0.120323</v>
      </c>
      <c r="AX6">
        <v>2.4143000000000001E-2</v>
      </c>
      <c r="AY6">
        <v>4.8401E-2</v>
      </c>
      <c r="AZ6">
        <v>9.6570000000000007E-3</v>
      </c>
      <c r="BA6">
        <v>0.121001</v>
      </c>
      <c r="BB6">
        <v>2.4143000000000001E-2</v>
      </c>
      <c r="BC6">
        <v>4.8653000000000002E-2</v>
      </c>
      <c r="BD6">
        <v>9.6570000000000007E-3</v>
      </c>
      <c r="BE6">
        <v>0.12163400000000001</v>
      </c>
      <c r="BF6">
        <v>2.4143000000000001E-2</v>
      </c>
      <c r="BG6">
        <v>4.6972E-2</v>
      </c>
      <c r="BH6">
        <v>9.6570000000000007E-3</v>
      </c>
      <c r="BI6">
        <v>0.117434</v>
      </c>
      <c r="BJ6">
        <v>2.4143000000000001E-2</v>
      </c>
      <c r="BK6">
        <v>4.8024999999999998E-2</v>
      </c>
      <c r="BL6">
        <v>9.6570000000000007E-3</v>
      </c>
      <c r="BM6">
        <v>0.120063</v>
      </c>
      <c r="BN6">
        <v>2.4143000000000001E-2</v>
      </c>
      <c r="BO6">
        <v>4.8853000000000001E-2</v>
      </c>
      <c r="BP6">
        <v>9.6570000000000007E-3</v>
      </c>
      <c r="BQ6">
        <v>0.12213300000000001</v>
      </c>
      <c r="BR6">
        <v>2.4143000000000001E-2</v>
      </c>
      <c r="BS6">
        <v>4.7601999999999998E-2</v>
      </c>
      <c r="BT6">
        <v>9.6570000000000007E-3</v>
      </c>
      <c r="BU6">
        <v>0.119004</v>
      </c>
      <c r="BV6">
        <v>2.4143000000000001E-2</v>
      </c>
      <c r="BW6">
        <v>2.4065E-2</v>
      </c>
      <c r="BX6">
        <v>4.829E-3</v>
      </c>
      <c r="BY6">
        <v>6.0703E-2</v>
      </c>
      <c r="BZ6">
        <v>1.218E-2</v>
      </c>
      <c r="CA6">
        <v>2.4199999999999999E-2</v>
      </c>
      <c r="CB6">
        <v>4.829E-3</v>
      </c>
      <c r="CC6">
        <v>6.2451E-2</v>
      </c>
      <c r="CD6">
        <v>1.2461E-2</v>
      </c>
      <c r="CE6">
        <v>2.4326E-2</v>
      </c>
      <c r="CF6">
        <v>4.829E-3</v>
      </c>
      <c r="CG6">
        <v>6.4085000000000003E-2</v>
      </c>
      <c r="CH6">
        <v>1.272E-2</v>
      </c>
      <c r="CI6">
        <v>2.3486E-2</v>
      </c>
      <c r="CJ6">
        <v>4.8279999999999998E-3</v>
      </c>
      <c r="CK6">
        <v>5.3242999999999999E-2</v>
      </c>
      <c r="CL6">
        <v>1.0946000000000001E-2</v>
      </c>
      <c r="CM6">
        <v>2.4013E-2</v>
      </c>
      <c r="CN6">
        <v>4.829E-3</v>
      </c>
      <c r="CO6">
        <v>6.0032000000000002E-2</v>
      </c>
      <c r="CP6">
        <v>1.2071E-2</v>
      </c>
      <c r="CQ6">
        <v>2.4427000000000001E-2</v>
      </c>
      <c r="CR6">
        <v>4.829E-3</v>
      </c>
      <c r="CS6">
        <v>6.5379000000000007E-2</v>
      </c>
      <c r="CT6">
        <v>1.2924E-2</v>
      </c>
      <c r="CU6">
        <v>2.3796999999999999E-2</v>
      </c>
      <c r="CV6">
        <v>4.8279999999999998E-3</v>
      </c>
      <c r="CW6">
        <v>5.7301999999999999E-2</v>
      </c>
      <c r="CX6">
        <v>1.1625E-2</v>
      </c>
      <c r="CY6">
        <v>4.8128999999999998E-2</v>
      </c>
      <c r="CZ6">
        <v>9.6570000000000007E-3</v>
      </c>
      <c r="DA6">
        <v>0.120323</v>
      </c>
      <c r="DB6">
        <v>2.4143000000000001E-2</v>
      </c>
      <c r="DC6">
        <v>4.8401E-2</v>
      </c>
      <c r="DD6">
        <v>9.6570000000000007E-3</v>
      </c>
      <c r="DE6">
        <v>0.121001</v>
      </c>
      <c r="DF6">
        <v>2.4143000000000001E-2</v>
      </c>
      <c r="DG6">
        <v>4.8653000000000002E-2</v>
      </c>
      <c r="DH6">
        <v>9.6570000000000007E-3</v>
      </c>
      <c r="DI6">
        <v>0.12163400000000001</v>
      </c>
      <c r="DJ6">
        <v>2.4143000000000001E-2</v>
      </c>
      <c r="DK6">
        <v>4.6972E-2</v>
      </c>
      <c r="DL6">
        <v>9.6570000000000007E-3</v>
      </c>
      <c r="DM6">
        <v>0.117434</v>
      </c>
      <c r="DN6">
        <v>2.4143000000000001E-2</v>
      </c>
      <c r="DO6">
        <v>4.8024999999999998E-2</v>
      </c>
      <c r="DP6">
        <v>9.6570000000000007E-3</v>
      </c>
      <c r="DQ6">
        <v>0.120063</v>
      </c>
      <c r="DR6">
        <v>2.4143000000000001E-2</v>
      </c>
      <c r="DS6">
        <v>4.8853000000000001E-2</v>
      </c>
      <c r="DT6">
        <v>9.6570000000000007E-3</v>
      </c>
      <c r="DU6">
        <v>0.12213300000000001</v>
      </c>
      <c r="DV6">
        <v>2.4143000000000001E-2</v>
      </c>
      <c r="DW6">
        <v>4.7601999999999998E-2</v>
      </c>
      <c r="DX6">
        <v>9.6570000000000007E-3</v>
      </c>
      <c r="DY6">
        <v>0.119004</v>
      </c>
      <c r="DZ6">
        <v>2.4143000000000001E-2</v>
      </c>
      <c r="EA6">
        <v>0.24621799999999999</v>
      </c>
      <c r="EB6">
        <v>0.15568399999999999</v>
      </c>
      <c r="EC6">
        <v>0.58152999999999999</v>
      </c>
      <c r="ED6">
        <v>9.0535000000000004E-2</v>
      </c>
      <c r="EE6">
        <v>2.2352E-2</v>
      </c>
      <c r="EF6">
        <v>4.4819999999999999E-3</v>
      </c>
      <c r="EG6">
        <v>5.5878999999999998E-2</v>
      </c>
      <c r="EH6">
        <v>1.1204E-2</v>
      </c>
      <c r="EI6">
        <v>2.29E-2</v>
      </c>
      <c r="EJ6">
        <v>4.6239999999999996E-3</v>
      </c>
      <c r="EK6">
        <v>5.7251999999999997E-2</v>
      </c>
      <c r="EL6">
        <v>1.1561E-2</v>
      </c>
      <c r="EU6">
        <v>2.2202E-2</v>
      </c>
      <c r="EV6">
        <v>4.4429999999999999E-3</v>
      </c>
      <c r="EW6">
        <v>5.5504999999999999E-2</v>
      </c>
      <c r="EX6">
        <v>1.1107000000000001E-2</v>
      </c>
      <c r="FG6">
        <v>600</v>
      </c>
      <c r="FH6">
        <v>186</v>
      </c>
      <c r="FI6">
        <v>93</v>
      </c>
      <c r="FJ6">
        <v>95</v>
      </c>
      <c r="FK6">
        <v>108</v>
      </c>
      <c r="FL6">
        <v>66</v>
      </c>
      <c r="FM6">
        <v>52</v>
      </c>
      <c r="FN6">
        <v>6.4609999999999997E-3</v>
      </c>
      <c r="FO6">
        <v>5.3619999999999996E-3</v>
      </c>
      <c r="FP6">
        <v>54.877782000000003</v>
      </c>
      <c r="FQ6">
        <v>4.5155000000000001E-2</v>
      </c>
      <c r="FR6">
        <v>9.0530000000000003E-3</v>
      </c>
      <c r="FS6">
        <v>0.112887</v>
      </c>
      <c r="FT6">
        <v>2.2634000000000001E-2</v>
      </c>
      <c r="FU6">
        <v>4.4838999999999997E-2</v>
      </c>
      <c r="FV6">
        <v>9.0539999999999995E-3</v>
      </c>
      <c r="FW6">
        <v>0.11209</v>
      </c>
      <c r="FX6">
        <v>2.2634000000000001E-2</v>
      </c>
      <c r="GG6">
        <v>4.5239000000000001E-2</v>
      </c>
      <c r="GH6">
        <v>9.0530000000000003E-3</v>
      </c>
      <c r="GI6">
        <v>0.113105</v>
      </c>
      <c r="GJ6">
        <v>2.2634000000000001E-2</v>
      </c>
      <c r="GS6">
        <v>2.2578000000000001E-2</v>
      </c>
      <c r="GT6">
        <v>4.5269999999999998E-3</v>
      </c>
      <c r="GU6">
        <v>5.7008000000000003E-2</v>
      </c>
      <c r="GV6">
        <v>1.1429999999999999E-2</v>
      </c>
      <c r="GW6">
        <v>2.2423999999999999E-2</v>
      </c>
      <c r="GX6">
        <v>4.5279999999999999E-3</v>
      </c>
      <c r="GY6">
        <v>5.484E-2</v>
      </c>
      <c r="GZ6">
        <v>1.1073E-2</v>
      </c>
      <c r="HI6">
        <v>2.2623000000000001E-2</v>
      </c>
      <c r="HJ6">
        <v>4.5269999999999998E-3</v>
      </c>
      <c r="HK6">
        <v>5.7598999999999997E-2</v>
      </c>
      <c r="HL6">
        <v>1.1526E-2</v>
      </c>
      <c r="HU6">
        <v>4.5155000000000001E-2</v>
      </c>
      <c r="HV6">
        <v>9.0530000000000003E-3</v>
      </c>
      <c r="HW6">
        <v>0.112887</v>
      </c>
      <c r="HX6">
        <v>2.2634000000000001E-2</v>
      </c>
      <c r="HY6">
        <v>4.4838999999999997E-2</v>
      </c>
      <c r="HZ6">
        <v>9.0539999999999995E-3</v>
      </c>
      <c r="IA6">
        <v>0.11209</v>
      </c>
      <c r="IB6">
        <v>2.2634000000000001E-2</v>
      </c>
      <c r="IK6">
        <v>4.5239000000000001E-2</v>
      </c>
      <c r="IL6">
        <v>9.0530000000000003E-3</v>
      </c>
      <c r="IM6">
        <v>0.113105</v>
      </c>
      <c r="IN6">
        <v>2.2634000000000001E-2</v>
      </c>
      <c r="IW6">
        <v>0.27186300000000002</v>
      </c>
      <c r="IX6">
        <v>0.16051699999999999</v>
      </c>
      <c r="IY6">
        <v>0.69367599999999996</v>
      </c>
      <c r="IZ6">
        <v>0.111347</v>
      </c>
      <c r="JA6">
        <v>2.5465999999999999E-2</v>
      </c>
      <c r="JB6">
        <v>5.4840000000000002E-3</v>
      </c>
      <c r="JC6">
        <v>6.3659999999999994E-2</v>
      </c>
      <c r="JD6">
        <v>1.3709000000000001E-2</v>
      </c>
      <c r="JE6">
        <v>2.479E-2</v>
      </c>
      <c r="JF6">
        <v>5.2909999999999997E-3</v>
      </c>
      <c r="JG6">
        <v>6.1977999999999998E-2</v>
      </c>
      <c r="JH6">
        <v>1.3228E-2</v>
      </c>
      <c r="JI6">
        <v>2.4881E-2</v>
      </c>
      <c r="JJ6">
        <v>5.3169999999999997E-3</v>
      </c>
      <c r="JK6">
        <v>6.2199999999999998E-2</v>
      </c>
      <c r="JL6">
        <v>1.3291000000000001E-2</v>
      </c>
      <c r="JM6">
        <v>2.8979999999999999E-2</v>
      </c>
      <c r="JN6">
        <v>6.5500000000000003E-3</v>
      </c>
      <c r="JO6">
        <v>7.2451000000000002E-2</v>
      </c>
      <c r="JP6">
        <v>1.6375000000000001E-2</v>
      </c>
      <c r="JQ6">
        <v>2.5909999999999999E-2</v>
      </c>
      <c r="JR6">
        <v>5.6129999999999999E-3</v>
      </c>
      <c r="JS6">
        <v>6.4774999999999999E-2</v>
      </c>
      <c r="JT6">
        <v>1.4034E-2</v>
      </c>
      <c r="JU6">
        <v>2.1441000000000002E-2</v>
      </c>
      <c r="JV6">
        <v>4.3810000000000003E-3</v>
      </c>
      <c r="JW6">
        <v>5.3601999999999997E-2</v>
      </c>
      <c r="JX6">
        <v>1.0952E-2</v>
      </c>
      <c r="KC6">
        <v>800</v>
      </c>
      <c r="KD6">
        <v>242</v>
      </c>
      <c r="KE6">
        <v>111</v>
      </c>
      <c r="KF6">
        <v>136</v>
      </c>
      <c r="KG6">
        <v>121</v>
      </c>
      <c r="KH6">
        <v>122</v>
      </c>
      <c r="KI6">
        <v>68</v>
      </c>
      <c r="KJ6">
        <v>9.2680000000000002E-3</v>
      </c>
      <c r="KK6">
        <v>1.18E-4</v>
      </c>
      <c r="KL6">
        <v>64.385161999999994</v>
      </c>
      <c r="KM6">
        <v>5.1702999999999999E-2</v>
      </c>
      <c r="KN6">
        <v>1.1134E-2</v>
      </c>
      <c r="KO6">
        <v>0.12925900000000001</v>
      </c>
      <c r="KP6">
        <v>2.7837000000000001E-2</v>
      </c>
      <c r="KQ6">
        <v>5.2169E-2</v>
      </c>
      <c r="KR6">
        <v>1.1134E-2</v>
      </c>
      <c r="KS6">
        <v>0.13042599999999999</v>
      </c>
      <c r="KT6">
        <v>2.7837000000000001E-2</v>
      </c>
      <c r="KU6">
        <v>5.2108000000000002E-2</v>
      </c>
      <c r="KV6">
        <v>1.1135000000000001E-2</v>
      </c>
      <c r="KW6">
        <v>0.130271</v>
      </c>
      <c r="KX6">
        <v>2.7837000000000001E-2</v>
      </c>
      <c r="KY6">
        <v>4.9265000000000003E-2</v>
      </c>
      <c r="KZ6">
        <v>1.1135000000000001E-2</v>
      </c>
      <c r="LA6">
        <v>0.12316299999999999</v>
      </c>
      <c r="LB6">
        <v>2.7837000000000001E-2</v>
      </c>
      <c r="LC6">
        <v>5.1395000000000003E-2</v>
      </c>
      <c r="LD6">
        <v>1.1135000000000001E-2</v>
      </c>
      <c r="LE6">
        <v>0.12848699999999999</v>
      </c>
      <c r="LF6">
        <v>2.7837000000000001E-2</v>
      </c>
      <c r="LG6">
        <v>5.4495000000000002E-2</v>
      </c>
      <c r="LH6">
        <v>1.1135000000000001E-2</v>
      </c>
      <c r="LI6">
        <v>0.136237</v>
      </c>
      <c r="LJ6">
        <v>2.7837000000000001E-2</v>
      </c>
      <c r="LO6">
        <v>2.5853000000000001E-2</v>
      </c>
      <c r="LP6">
        <v>5.568E-3</v>
      </c>
      <c r="LQ6">
        <v>6.5599000000000005E-2</v>
      </c>
      <c r="LR6">
        <v>1.4127000000000001E-2</v>
      </c>
      <c r="LS6">
        <v>2.6084E-2</v>
      </c>
      <c r="LT6">
        <v>5.5669999999999999E-3</v>
      </c>
      <c r="LU6">
        <v>6.8445000000000006E-2</v>
      </c>
      <c r="LV6">
        <v>1.4607999999999999E-2</v>
      </c>
      <c r="LW6">
        <v>2.6053E-2</v>
      </c>
      <c r="LX6">
        <v>5.5669999999999999E-3</v>
      </c>
      <c r="LY6">
        <v>6.8068000000000004E-2</v>
      </c>
      <c r="LZ6">
        <v>1.4545000000000001E-2</v>
      </c>
      <c r="MA6">
        <v>2.4632999999999999E-2</v>
      </c>
      <c r="MB6">
        <v>5.5669999999999999E-3</v>
      </c>
      <c r="MC6">
        <v>5.0715999999999997E-2</v>
      </c>
      <c r="MD6">
        <v>1.1462999999999999E-2</v>
      </c>
      <c r="ME6">
        <v>2.5697999999999999E-2</v>
      </c>
      <c r="MF6">
        <v>5.5669999999999999E-3</v>
      </c>
      <c r="MG6">
        <v>6.3712000000000005E-2</v>
      </c>
      <c r="MH6">
        <v>1.3802999999999999E-2</v>
      </c>
      <c r="MI6">
        <v>2.7248000000000001E-2</v>
      </c>
      <c r="MJ6">
        <v>5.568E-3</v>
      </c>
      <c r="MK6">
        <v>8.2636000000000001E-2</v>
      </c>
      <c r="ML6">
        <v>1.6885000000000001E-2</v>
      </c>
      <c r="MQ6">
        <v>5.1702999999999999E-2</v>
      </c>
      <c r="MR6">
        <v>1.1134E-2</v>
      </c>
      <c r="MS6">
        <v>0.12925900000000001</v>
      </c>
      <c r="MT6">
        <v>2.7837000000000001E-2</v>
      </c>
      <c r="MU6">
        <v>5.2169E-2</v>
      </c>
      <c r="MV6">
        <v>1.1134E-2</v>
      </c>
      <c r="MW6">
        <v>0.13042599999999999</v>
      </c>
      <c r="MX6">
        <v>2.7837000000000001E-2</v>
      </c>
      <c r="MY6">
        <v>5.2108000000000002E-2</v>
      </c>
      <c r="MZ6">
        <v>1.1135000000000001E-2</v>
      </c>
      <c r="NA6">
        <v>0.130271</v>
      </c>
      <c r="NB6">
        <v>2.7837000000000001E-2</v>
      </c>
      <c r="NC6">
        <v>4.9265000000000003E-2</v>
      </c>
      <c r="ND6">
        <v>1.1135000000000001E-2</v>
      </c>
      <c r="NE6">
        <v>0.12316299999999999</v>
      </c>
      <c r="NF6">
        <v>2.7837000000000001E-2</v>
      </c>
      <c r="NG6">
        <v>5.1395000000000003E-2</v>
      </c>
      <c r="NH6">
        <v>1.1135000000000001E-2</v>
      </c>
      <c r="NI6">
        <v>0.12848699999999999</v>
      </c>
      <c r="NJ6">
        <v>2.7837000000000001E-2</v>
      </c>
      <c r="NK6">
        <v>5.4495000000000002E-2</v>
      </c>
      <c r="NL6">
        <v>1.1135000000000001E-2</v>
      </c>
      <c r="NM6">
        <v>0.136237</v>
      </c>
      <c r="NN6">
        <v>2.7837000000000001E-2</v>
      </c>
      <c r="NS6">
        <v>0.22379399999999999</v>
      </c>
      <c r="NT6">
        <v>0.140599</v>
      </c>
      <c r="NU6">
        <v>0.59171600000000002</v>
      </c>
      <c r="NV6">
        <v>8.3195000000000005E-2</v>
      </c>
      <c r="NW6">
        <v>2.2831000000000001E-2</v>
      </c>
      <c r="NX6">
        <v>4.1599999999999996E-3</v>
      </c>
      <c r="NY6">
        <v>5.7077999999999997E-2</v>
      </c>
      <c r="NZ6">
        <v>1.0399E-2</v>
      </c>
      <c r="OA6">
        <v>2.1714000000000001E-2</v>
      </c>
      <c r="OB6">
        <v>3.8999999999999998E-3</v>
      </c>
      <c r="OC6">
        <v>5.4283999999999999E-2</v>
      </c>
      <c r="OD6">
        <v>9.7490000000000007E-3</v>
      </c>
      <c r="OM6">
        <v>2.3002000000000002E-2</v>
      </c>
      <c r="ON6">
        <v>4.1999999999999997E-3</v>
      </c>
      <c r="OO6">
        <v>5.7504E-2</v>
      </c>
      <c r="OP6">
        <v>1.0500000000000001E-2</v>
      </c>
      <c r="OY6">
        <v>600</v>
      </c>
      <c r="OZ6">
        <v>192</v>
      </c>
      <c r="PA6">
        <v>75</v>
      </c>
      <c r="PB6">
        <v>80</v>
      </c>
      <c r="PC6">
        <v>103</v>
      </c>
      <c r="PD6">
        <v>81</v>
      </c>
      <c r="PE6">
        <v>69</v>
      </c>
      <c r="PF6">
        <v>5.8820000000000001E-3</v>
      </c>
      <c r="PG6">
        <v>7.8879999999999992E-3</v>
      </c>
      <c r="PH6">
        <v>56.792183999999999</v>
      </c>
      <c r="PI6">
        <v>4.5662000000000001E-2</v>
      </c>
      <c r="PJ6">
        <v>8.319E-3</v>
      </c>
      <c r="PK6">
        <v>0.11415500000000001</v>
      </c>
      <c r="PL6">
        <v>2.0799000000000002E-2</v>
      </c>
      <c r="PM6">
        <v>4.6323999999999997E-2</v>
      </c>
      <c r="PN6">
        <v>8.3199999999999993E-3</v>
      </c>
      <c r="PO6">
        <v>0.11580799999999999</v>
      </c>
      <c r="PP6">
        <v>2.0799000000000002E-2</v>
      </c>
      <c r="PY6">
        <v>4.5560999999999997E-2</v>
      </c>
      <c r="PZ6">
        <v>8.319E-3</v>
      </c>
      <c r="QA6">
        <v>0.113903</v>
      </c>
      <c r="QB6">
        <v>2.0799000000000002E-2</v>
      </c>
      <c r="QK6">
        <v>2.2831000000000001E-2</v>
      </c>
      <c r="QL6">
        <v>4.1599999999999996E-3</v>
      </c>
      <c r="QM6">
        <v>5.7077999999999997E-2</v>
      </c>
      <c r="QN6">
        <v>1.0399E-2</v>
      </c>
      <c r="QO6">
        <v>2.3158000000000002E-2</v>
      </c>
      <c r="QP6">
        <v>4.1590000000000004E-3</v>
      </c>
      <c r="QQ6">
        <v>6.1520999999999999E-2</v>
      </c>
      <c r="QR6">
        <v>1.1049E-2</v>
      </c>
      <c r="RA6">
        <v>2.2780999999999999E-2</v>
      </c>
      <c r="RB6">
        <v>4.1599999999999996E-3</v>
      </c>
      <c r="RC6">
        <v>5.6397999999999997E-2</v>
      </c>
      <c r="RD6">
        <v>1.0298E-2</v>
      </c>
      <c r="RM6">
        <v>4.5662000000000001E-2</v>
      </c>
      <c r="RN6">
        <v>8.319E-3</v>
      </c>
      <c r="RO6">
        <v>0.11415500000000001</v>
      </c>
      <c r="RP6">
        <v>2.0799000000000002E-2</v>
      </c>
      <c r="RQ6">
        <v>4.6323999999999997E-2</v>
      </c>
      <c r="RR6">
        <v>8.3199999999999993E-3</v>
      </c>
      <c r="RS6">
        <v>0.11580799999999999</v>
      </c>
      <c r="RT6">
        <v>2.0799000000000002E-2</v>
      </c>
      <c r="SC6">
        <v>4.5560999999999997E-2</v>
      </c>
      <c r="SD6">
        <v>8.319E-3</v>
      </c>
      <c r="SE6">
        <v>0.113903</v>
      </c>
      <c r="SF6">
        <v>2.0799000000000002E-2</v>
      </c>
    </row>
    <row r="7" spans="1:508" x14ac:dyDescent="0.2">
      <c r="A7" t="s">
        <v>523</v>
      </c>
      <c r="B7" t="s">
        <v>509</v>
      </c>
      <c r="C7" t="s">
        <v>510</v>
      </c>
      <c r="D7" t="s">
        <v>524</v>
      </c>
      <c r="E7">
        <v>0.29926799999999998</v>
      </c>
      <c r="F7">
        <v>0.11033999999999999</v>
      </c>
      <c r="G7">
        <v>1.7122390000000001</v>
      </c>
      <c r="H7">
        <v>0.18892800000000001</v>
      </c>
      <c r="I7">
        <v>4.5005999999999997E-2</v>
      </c>
      <c r="J7">
        <v>9.0299999999999998E-3</v>
      </c>
      <c r="K7">
        <v>0.11251700000000001</v>
      </c>
      <c r="L7">
        <v>2.2575999999999999E-2</v>
      </c>
      <c r="M7">
        <v>4.5392000000000002E-2</v>
      </c>
      <c r="N7">
        <v>9.1719999999999996E-3</v>
      </c>
      <c r="O7">
        <v>0.11348</v>
      </c>
      <c r="P7">
        <v>2.2929999999999999E-2</v>
      </c>
      <c r="Q7">
        <v>4.4566000000000001E-2</v>
      </c>
      <c r="R7">
        <v>8.8710000000000004E-3</v>
      </c>
      <c r="S7">
        <v>0.111413</v>
      </c>
      <c r="T7">
        <v>2.2176999999999999E-2</v>
      </c>
      <c r="U7">
        <v>4.4048999999999998E-2</v>
      </c>
      <c r="V7">
        <v>8.6870000000000003E-3</v>
      </c>
      <c r="W7">
        <v>0.110123</v>
      </c>
      <c r="X7">
        <v>2.1717E-2</v>
      </c>
      <c r="Y7">
        <v>4.4264999999999999E-2</v>
      </c>
      <c r="Z7">
        <v>8.763E-3</v>
      </c>
      <c r="AA7">
        <v>0.110663</v>
      </c>
      <c r="AB7">
        <v>2.1909000000000001E-2</v>
      </c>
      <c r="AC7">
        <v>4.5094000000000002E-2</v>
      </c>
      <c r="AD7">
        <v>9.0609999999999996E-3</v>
      </c>
      <c r="AE7">
        <v>0.112718</v>
      </c>
      <c r="AF7">
        <v>2.265E-2</v>
      </c>
      <c r="AG7">
        <v>4.7022000000000001E-2</v>
      </c>
      <c r="AH7">
        <v>9.7949999999999999E-3</v>
      </c>
      <c r="AI7">
        <v>0.117573</v>
      </c>
      <c r="AJ7">
        <v>2.4490999999999999E-2</v>
      </c>
      <c r="AK7">
        <v>2000</v>
      </c>
      <c r="AL7">
        <v>620</v>
      </c>
      <c r="AM7">
        <v>279</v>
      </c>
      <c r="AN7">
        <v>311</v>
      </c>
      <c r="AO7">
        <v>332</v>
      </c>
      <c r="AP7">
        <v>269</v>
      </c>
      <c r="AQ7">
        <v>189</v>
      </c>
      <c r="AR7">
        <v>2.8393000000000002E-2</v>
      </c>
      <c r="AS7">
        <v>0</v>
      </c>
      <c r="AT7">
        <v>111.981011</v>
      </c>
      <c r="AU7">
        <v>9.4158000000000006E-2</v>
      </c>
      <c r="AV7">
        <v>1.8893E-2</v>
      </c>
      <c r="AW7">
        <v>0.235398</v>
      </c>
      <c r="AX7">
        <v>4.7232000000000003E-2</v>
      </c>
      <c r="AY7">
        <v>9.3502000000000002E-2</v>
      </c>
      <c r="AZ7">
        <v>1.8893E-2</v>
      </c>
      <c r="BA7">
        <v>0.23375099999999999</v>
      </c>
      <c r="BB7">
        <v>4.7232000000000003E-2</v>
      </c>
      <c r="BC7">
        <v>9.4920000000000004E-2</v>
      </c>
      <c r="BD7">
        <v>1.8894000000000001E-2</v>
      </c>
      <c r="BE7">
        <v>0.23729</v>
      </c>
      <c r="BF7">
        <v>4.7232000000000003E-2</v>
      </c>
      <c r="BG7">
        <v>9.5797999999999994E-2</v>
      </c>
      <c r="BH7">
        <v>1.8891999999999999E-2</v>
      </c>
      <c r="BI7">
        <v>0.239506</v>
      </c>
      <c r="BJ7">
        <v>4.7232999999999997E-2</v>
      </c>
      <c r="BK7">
        <v>9.5427999999999999E-2</v>
      </c>
      <c r="BL7">
        <v>1.8891999999999999E-2</v>
      </c>
      <c r="BM7">
        <v>0.23857200000000001</v>
      </c>
      <c r="BN7">
        <v>4.7231000000000002E-2</v>
      </c>
      <c r="BO7">
        <v>9.4020999999999993E-2</v>
      </c>
      <c r="BP7">
        <v>1.8893E-2</v>
      </c>
      <c r="BQ7">
        <v>0.23505400000000001</v>
      </c>
      <c r="BR7">
        <v>4.7232000000000003E-2</v>
      </c>
      <c r="BS7">
        <v>9.0699000000000002E-2</v>
      </c>
      <c r="BT7">
        <v>1.8893E-2</v>
      </c>
      <c r="BU7">
        <v>0.226746</v>
      </c>
      <c r="BV7">
        <v>4.7232000000000003E-2</v>
      </c>
      <c r="BW7">
        <v>4.7081999999999999E-2</v>
      </c>
      <c r="BX7">
        <v>9.4470000000000005E-3</v>
      </c>
      <c r="BY7">
        <v>0.122876</v>
      </c>
      <c r="BZ7">
        <v>2.4655E-2</v>
      </c>
      <c r="CA7">
        <v>4.675E-2</v>
      </c>
      <c r="CB7">
        <v>9.4459999999999995E-3</v>
      </c>
      <c r="CC7">
        <v>0.120267</v>
      </c>
      <c r="CD7">
        <v>2.4301E-2</v>
      </c>
      <c r="CE7">
        <v>4.7453000000000002E-2</v>
      </c>
      <c r="CF7">
        <v>9.4450000000000003E-3</v>
      </c>
      <c r="CG7">
        <v>0.12587100000000001</v>
      </c>
      <c r="CH7">
        <v>2.5054E-2</v>
      </c>
      <c r="CI7">
        <v>4.7898999999999997E-2</v>
      </c>
      <c r="CJ7">
        <v>9.4459999999999995E-3</v>
      </c>
      <c r="CK7">
        <v>0.12937399999999999</v>
      </c>
      <c r="CL7">
        <v>2.5513999999999998E-2</v>
      </c>
      <c r="CM7">
        <v>4.7715E-2</v>
      </c>
      <c r="CN7">
        <v>9.4459999999999995E-3</v>
      </c>
      <c r="CO7">
        <v>0.12790799999999999</v>
      </c>
      <c r="CP7">
        <v>2.5322999999999998E-2</v>
      </c>
      <c r="CQ7">
        <v>4.7010999999999997E-2</v>
      </c>
      <c r="CR7">
        <v>9.4459999999999995E-3</v>
      </c>
      <c r="CS7">
        <v>0.122331</v>
      </c>
      <c r="CT7">
        <v>2.4580999999999999E-2</v>
      </c>
      <c r="CU7">
        <v>4.5343000000000001E-2</v>
      </c>
      <c r="CV7">
        <v>9.4450000000000003E-3</v>
      </c>
      <c r="CW7">
        <v>0.10918</v>
      </c>
      <c r="CX7">
        <v>2.2742999999999999E-2</v>
      </c>
      <c r="CY7">
        <v>9.4158000000000006E-2</v>
      </c>
      <c r="CZ7">
        <v>1.8893E-2</v>
      </c>
      <c r="DA7">
        <v>0.235398</v>
      </c>
      <c r="DB7">
        <v>4.7232000000000003E-2</v>
      </c>
      <c r="DC7">
        <v>9.3502000000000002E-2</v>
      </c>
      <c r="DD7">
        <v>1.8893E-2</v>
      </c>
      <c r="DE7">
        <v>0.23375099999999999</v>
      </c>
      <c r="DF7">
        <v>4.7232000000000003E-2</v>
      </c>
      <c r="DG7">
        <v>9.4920000000000004E-2</v>
      </c>
      <c r="DH7">
        <v>1.8894000000000001E-2</v>
      </c>
      <c r="DI7">
        <v>0.23729</v>
      </c>
      <c r="DJ7">
        <v>4.7232000000000003E-2</v>
      </c>
      <c r="DK7">
        <v>9.5797999999999994E-2</v>
      </c>
      <c r="DL7">
        <v>1.8891999999999999E-2</v>
      </c>
      <c r="DM7">
        <v>0.239506</v>
      </c>
      <c r="DN7">
        <v>4.7232999999999997E-2</v>
      </c>
      <c r="DO7">
        <v>9.5427999999999999E-2</v>
      </c>
      <c r="DP7">
        <v>1.8891999999999999E-2</v>
      </c>
      <c r="DQ7">
        <v>0.23857200000000001</v>
      </c>
      <c r="DR7">
        <v>4.7231000000000002E-2</v>
      </c>
      <c r="DS7">
        <v>9.4020999999999993E-2</v>
      </c>
      <c r="DT7">
        <v>1.8893E-2</v>
      </c>
      <c r="DU7">
        <v>0.23505400000000001</v>
      </c>
      <c r="DV7">
        <v>4.7232000000000003E-2</v>
      </c>
      <c r="DW7">
        <v>9.0699000000000002E-2</v>
      </c>
      <c r="DX7">
        <v>1.8893E-2</v>
      </c>
      <c r="DY7">
        <v>0.226746</v>
      </c>
      <c r="DZ7">
        <v>4.7232000000000003E-2</v>
      </c>
      <c r="EA7">
        <v>0.28986899999999999</v>
      </c>
      <c r="EB7">
        <v>0.129297</v>
      </c>
      <c r="EC7">
        <v>1.2418739999999999</v>
      </c>
      <c r="ED7">
        <v>0.16057099999999999</v>
      </c>
      <c r="EE7">
        <v>3.5511000000000001E-2</v>
      </c>
      <c r="EF7">
        <v>7.1190000000000003E-3</v>
      </c>
      <c r="EG7">
        <v>8.8768E-2</v>
      </c>
      <c r="EH7">
        <v>1.7797E-2</v>
      </c>
      <c r="EI7">
        <v>3.7007999999999999E-2</v>
      </c>
      <c r="EJ7">
        <v>7.5969999999999996E-3</v>
      </c>
      <c r="EK7">
        <v>9.2522999999999994E-2</v>
      </c>
      <c r="EL7">
        <v>1.8991999999999998E-2</v>
      </c>
      <c r="EU7">
        <v>3.6962000000000002E-2</v>
      </c>
      <c r="EV7">
        <v>7.5820000000000002E-3</v>
      </c>
      <c r="EW7">
        <v>9.2411999999999994E-2</v>
      </c>
      <c r="EX7">
        <v>1.8956000000000001E-2</v>
      </c>
      <c r="FG7">
        <v>600</v>
      </c>
      <c r="FH7">
        <v>186</v>
      </c>
      <c r="FI7">
        <v>93</v>
      </c>
      <c r="FJ7">
        <v>95</v>
      </c>
      <c r="FK7">
        <v>108</v>
      </c>
      <c r="FL7">
        <v>66</v>
      </c>
      <c r="FM7">
        <v>52</v>
      </c>
      <c r="FN7">
        <v>1.9904000000000002E-2</v>
      </c>
      <c r="FO7">
        <v>9.9999999999999995E-7</v>
      </c>
      <c r="FP7">
        <v>87.177187000000004</v>
      </c>
      <c r="FQ7">
        <v>8.0090999999999996E-2</v>
      </c>
      <c r="FR7">
        <v>1.6056999999999998E-2</v>
      </c>
      <c r="FS7">
        <v>0.20022999999999999</v>
      </c>
      <c r="FT7">
        <v>4.0142999999999998E-2</v>
      </c>
      <c r="FU7">
        <v>7.8224000000000002E-2</v>
      </c>
      <c r="FV7">
        <v>1.6056999999999998E-2</v>
      </c>
      <c r="FW7">
        <v>0.19556399999999999</v>
      </c>
      <c r="FX7">
        <v>4.0142999999999998E-2</v>
      </c>
      <c r="GG7">
        <v>7.8279000000000001E-2</v>
      </c>
      <c r="GH7">
        <v>1.6056999999999998E-2</v>
      </c>
      <c r="GI7">
        <v>0.19570100000000001</v>
      </c>
      <c r="GJ7">
        <v>4.0142999999999998E-2</v>
      </c>
      <c r="GS7">
        <v>4.0039999999999999E-2</v>
      </c>
      <c r="GT7">
        <v>8.0269999999999994E-3</v>
      </c>
      <c r="GU7">
        <v>0.11146</v>
      </c>
      <c r="GV7">
        <v>2.2346000000000001E-2</v>
      </c>
      <c r="GW7">
        <v>3.9112000000000001E-2</v>
      </c>
      <c r="GX7">
        <v>8.0280000000000004E-3</v>
      </c>
      <c r="GY7">
        <v>0.103037</v>
      </c>
      <c r="GZ7">
        <v>2.1149999999999999E-2</v>
      </c>
      <c r="HI7">
        <v>3.9139E-2</v>
      </c>
      <c r="HJ7">
        <v>8.0280000000000004E-3</v>
      </c>
      <c r="HK7">
        <v>0.103285</v>
      </c>
      <c r="HL7">
        <v>2.1186E-2</v>
      </c>
      <c r="HU7">
        <v>8.0090999999999996E-2</v>
      </c>
      <c r="HV7">
        <v>1.6056999999999998E-2</v>
      </c>
      <c r="HW7">
        <v>0.20022999999999999</v>
      </c>
      <c r="HX7">
        <v>4.0142999999999998E-2</v>
      </c>
      <c r="HY7">
        <v>7.8224000000000002E-2</v>
      </c>
      <c r="HZ7">
        <v>1.6056999999999998E-2</v>
      </c>
      <c r="IA7">
        <v>0.19556399999999999</v>
      </c>
      <c r="IB7">
        <v>4.0142999999999998E-2</v>
      </c>
      <c r="IK7">
        <v>7.8279000000000001E-2</v>
      </c>
      <c r="IL7">
        <v>1.6056999999999998E-2</v>
      </c>
      <c r="IM7">
        <v>0.19570100000000001</v>
      </c>
      <c r="IN7">
        <v>4.0142999999999998E-2</v>
      </c>
      <c r="IW7">
        <v>0.31509399999999999</v>
      </c>
      <c r="IX7">
        <v>0.1171</v>
      </c>
      <c r="IY7">
        <v>1.690806</v>
      </c>
      <c r="IZ7">
        <v>0.197994</v>
      </c>
      <c r="JA7">
        <v>4.5624999999999999E-2</v>
      </c>
      <c r="JB7">
        <v>9.8259999999999997E-3</v>
      </c>
      <c r="JC7">
        <v>0.114061</v>
      </c>
      <c r="JD7">
        <v>2.4563999999999999E-2</v>
      </c>
      <c r="JE7">
        <v>4.4977999999999997E-2</v>
      </c>
      <c r="JF7">
        <v>9.5720000000000006E-3</v>
      </c>
      <c r="JG7">
        <v>0.112443</v>
      </c>
      <c r="JH7">
        <v>2.3931000000000001E-2</v>
      </c>
      <c r="JI7">
        <v>4.7751000000000002E-2</v>
      </c>
      <c r="JJ7">
        <v>1.0702E-2</v>
      </c>
      <c r="JK7">
        <v>0.11938</v>
      </c>
      <c r="JL7">
        <v>2.6755999999999999E-2</v>
      </c>
      <c r="JM7">
        <v>4.6885000000000003E-2</v>
      </c>
      <c r="JN7">
        <v>1.0336E-2</v>
      </c>
      <c r="JO7">
        <v>0.117212</v>
      </c>
      <c r="JP7">
        <v>2.5840999999999999E-2</v>
      </c>
      <c r="JQ7">
        <v>4.2546E-2</v>
      </c>
      <c r="JR7">
        <v>8.6719999999999992E-3</v>
      </c>
      <c r="JS7">
        <v>0.106374</v>
      </c>
      <c r="JT7">
        <v>2.1682E-2</v>
      </c>
      <c r="JU7">
        <v>4.5811999999999999E-2</v>
      </c>
      <c r="JV7">
        <v>9.9000000000000008E-3</v>
      </c>
      <c r="JW7">
        <v>0.114528</v>
      </c>
      <c r="JX7">
        <v>2.4749E-2</v>
      </c>
      <c r="KC7">
        <v>800</v>
      </c>
      <c r="KD7">
        <v>242</v>
      </c>
      <c r="KE7">
        <v>111</v>
      </c>
      <c r="KF7">
        <v>136</v>
      </c>
      <c r="KG7">
        <v>121</v>
      </c>
      <c r="KH7">
        <v>122</v>
      </c>
      <c r="KI7">
        <v>68</v>
      </c>
      <c r="KJ7">
        <v>2.9950999999999998E-2</v>
      </c>
      <c r="KK7">
        <v>0</v>
      </c>
      <c r="KL7">
        <v>115.355403</v>
      </c>
      <c r="KM7">
        <v>9.1938000000000006E-2</v>
      </c>
      <c r="KN7">
        <v>1.9799000000000001E-2</v>
      </c>
      <c r="KO7">
        <v>0.22984599999999999</v>
      </c>
      <c r="KP7">
        <v>4.9498E-2</v>
      </c>
      <c r="KQ7">
        <v>9.3032000000000004E-2</v>
      </c>
      <c r="KR7">
        <v>1.9799000000000001E-2</v>
      </c>
      <c r="KS7">
        <v>0.23257900000000001</v>
      </c>
      <c r="KT7">
        <v>4.9498E-2</v>
      </c>
      <c r="KU7">
        <v>8.8340000000000002E-2</v>
      </c>
      <c r="KV7">
        <v>1.9799000000000001E-2</v>
      </c>
      <c r="KW7">
        <v>0.22085299999999999</v>
      </c>
      <c r="KX7">
        <v>4.9498E-2</v>
      </c>
      <c r="KY7">
        <v>8.9805999999999997E-2</v>
      </c>
      <c r="KZ7">
        <v>1.9799000000000001E-2</v>
      </c>
      <c r="LA7">
        <v>0.22451599999999999</v>
      </c>
      <c r="LB7">
        <v>4.9498E-2</v>
      </c>
      <c r="LC7">
        <v>9.7139000000000003E-2</v>
      </c>
      <c r="LD7">
        <v>1.9799000000000001E-2</v>
      </c>
      <c r="LE7">
        <v>0.24284800000000001</v>
      </c>
      <c r="LF7">
        <v>4.9499000000000001E-2</v>
      </c>
      <c r="LG7">
        <v>9.1622999999999996E-2</v>
      </c>
      <c r="LH7">
        <v>1.9799000000000001E-2</v>
      </c>
      <c r="LI7">
        <v>0.22905600000000001</v>
      </c>
      <c r="LJ7">
        <v>4.9498E-2</v>
      </c>
      <c r="LO7">
        <v>4.5969999999999997E-2</v>
      </c>
      <c r="LP7">
        <v>9.9000000000000008E-3</v>
      </c>
      <c r="LQ7">
        <v>0.115785</v>
      </c>
      <c r="LR7">
        <v>2.4934999999999999E-2</v>
      </c>
      <c r="LS7">
        <v>4.6516000000000002E-2</v>
      </c>
      <c r="LT7">
        <v>9.9000000000000008E-3</v>
      </c>
      <c r="LU7">
        <v>0.120132</v>
      </c>
      <c r="LV7">
        <v>2.5566999999999999E-2</v>
      </c>
      <c r="LW7">
        <v>4.4170000000000001E-2</v>
      </c>
      <c r="LX7">
        <v>9.9000000000000008E-3</v>
      </c>
      <c r="LY7">
        <v>0.10147299999999999</v>
      </c>
      <c r="LZ7">
        <v>2.2741999999999998E-2</v>
      </c>
      <c r="MA7">
        <v>4.4907000000000002E-2</v>
      </c>
      <c r="MB7">
        <v>9.9000000000000008E-3</v>
      </c>
      <c r="MC7">
        <v>0.107307</v>
      </c>
      <c r="MD7">
        <v>2.3657000000000001E-2</v>
      </c>
      <c r="ME7">
        <v>4.8562000000000001E-2</v>
      </c>
      <c r="MF7">
        <v>9.8980000000000005E-3</v>
      </c>
      <c r="MG7">
        <v>0.13647599999999999</v>
      </c>
      <c r="MH7">
        <v>2.7817000000000001E-2</v>
      </c>
      <c r="MI7">
        <v>4.5811999999999999E-2</v>
      </c>
      <c r="MJ7">
        <v>9.9000000000000008E-3</v>
      </c>
      <c r="MK7">
        <v>0.114528</v>
      </c>
      <c r="ML7">
        <v>2.4749E-2</v>
      </c>
      <c r="MQ7">
        <v>9.1938000000000006E-2</v>
      </c>
      <c r="MR7">
        <v>1.9799000000000001E-2</v>
      </c>
      <c r="MS7">
        <v>0.22984599999999999</v>
      </c>
      <c r="MT7">
        <v>4.9498E-2</v>
      </c>
      <c r="MU7">
        <v>9.3032000000000004E-2</v>
      </c>
      <c r="MV7">
        <v>1.9799000000000001E-2</v>
      </c>
      <c r="MW7">
        <v>0.23257900000000001</v>
      </c>
      <c r="MX7">
        <v>4.9498E-2</v>
      </c>
      <c r="MY7">
        <v>8.8340000000000002E-2</v>
      </c>
      <c r="MZ7">
        <v>1.9799000000000001E-2</v>
      </c>
      <c r="NA7">
        <v>0.22085299999999999</v>
      </c>
      <c r="NB7">
        <v>4.9498E-2</v>
      </c>
      <c r="NC7">
        <v>8.9805999999999997E-2</v>
      </c>
      <c r="ND7">
        <v>1.9799000000000001E-2</v>
      </c>
      <c r="NE7">
        <v>0.22451599999999999</v>
      </c>
      <c r="NF7">
        <v>4.9498E-2</v>
      </c>
      <c r="NG7">
        <v>9.7139000000000003E-2</v>
      </c>
      <c r="NH7">
        <v>1.9799000000000001E-2</v>
      </c>
      <c r="NI7">
        <v>0.24284800000000001</v>
      </c>
      <c r="NJ7">
        <v>4.9499000000000001E-2</v>
      </c>
      <c r="NK7">
        <v>9.1622999999999996E-2</v>
      </c>
      <c r="NL7">
        <v>1.9799000000000001E-2</v>
      </c>
      <c r="NM7">
        <v>0.22905600000000001</v>
      </c>
      <c r="NN7">
        <v>4.9498E-2</v>
      </c>
      <c r="NS7">
        <v>0.287053</v>
      </c>
      <c r="NT7">
        <v>8.2114000000000006E-2</v>
      </c>
      <c r="NU7">
        <v>2.4957919999999998</v>
      </c>
      <c r="NV7">
        <v>0.20493900000000001</v>
      </c>
      <c r="NW7">
        <v>5.4925000000000002E-2</v>
      </c>
      <c r="NX7">
        <v>1.0007E-2</v>
      </c>
      <c r="NY7">
        <v>0.137323</v>
      </c>
      <c r="NZ7">
        <v>2.5019E-2</v>
      </c>
      <c r="OA7">
        <v>5.5515000000000002E-2</v>
      </c>
      <c r="OB7">
        <v>1.0246999999999999E-2</v>
      </c>
      <c r="OC7">
        <v>0.13878499999999999</v>
      </c>
      <c r="OD7">
        <v>2.5617000000000001E-2</v>
      </c>
      <c r="OM7">
        <v>5.4781999999999997E-2</v>
      </c>
      <c r="ON7">
        <v>9.9480000000000002E-3</v>
      </c>
      <c r="OO7">
        <v>0.13695399999999999</v>
      </c>
      <c r="OP7">
        <v>2.4871000000000001E-2</v>
      </c>
      <c r="OY7">
        <v>600</v>
      </c>
      <c r="OZ7">
        <v>192</v>
      </c>
      <c r="PA7">
        <v>75</v>
      </c>
      <c r="PB7">
        <v>80</v>
      </c>
      <c r="PC7">
        <v>103</v>
      </c>
      <c r="PD7">
        <v>81</v>
      </c>
      <c r="PE7">
        <v>69</v>
      </c>
      <c r="PF7">
        <v>3.6900000000000002E-2</v>
      </c>
      <c r="PG7">
        <v>0</v>
      </c>
      <c r="PH7">
        <v>136.62192400000001</v>
      </c>
      <c r="PI7">
        <v>0.11249000000000001</v>
      </c>
      <c r="PJ7">
        <v>2.0494999999999999E-2</v>
      </c>
      <c r="PK7">
        <v>0.28121200000000002</v>
      </c>
      <c r="PL7">
        <v>5.1235000000000003E-2</v>
      </c>
      <c r="PM7">
        <v>0.111028</v>
      </c>
      <c r="PN7">
        <v>2.0493999999999998E-2</v>
      </c>
      <c r="PO7">
        <v>0.27756999999999998</v>
      </c>
      <c r="PP7">
        <v>5.1235000000000003E-2</v>
      </c>
      <c r="PY7">
        <v>0.112854</v>
      </c>
      <c r="PZ7">
        <v>2.0493999999999998E-2</v>
      </c>
      <c r="QA7">
        <v>0.28213199999999999</v>
      </c>
      <c r="QB7">
        <v>5.1235000000000003E-2</v>
      </c>
      <c r="QK7">
        <v>5.6239999999999998E-2</v>
      </c>
      <c r="QL7">
        <v>1.0246E-2</v>
      </c>
      <c r="QM7">
        <v>0.14388600000000001</v>
      </c>
      <c r="QN7">
        <v>2.6214999999999999E-2</v>
      </c>
      <c r="QO7">
        <v>5.5515000000000002E-2</v>
      </c>
      <c r="QP7">
        <v>1.0246999999999999E-2</v>
      </c>
      <c r="QQ7">
        <v>0.13878499999999999</v>
      </c>
      <c r="QR7">
        <v>2.5617000000000001E-2</v>
      </c>
      <c r="RA7">
        <v>5.6425999999999997E-2</v>
      </c>
      <c r="RB7">
        <v>1.0246999999999999E-2</v>
      </c>
      <c r="RC7">
        <v>0.145173</v>
      </c>
      <c r="RD7">
        <v>2.6363000000000001E-2</v>
      </c>
      <c r="RM7">
        <v>0.11249000000000001</v>
      </c>
      <c r="RN7">
        <v>2.0494999999999999E-2</v>
      </c>
      <c r="RO7">
        <v>0.28121200000000002</v>
      </c>
      <c r="RP7">
        <v>5.1235000000000003E-2</v>
      </c>
      <c r="RQ7">
        <v>0.111028</v>
      </c>
      <c r="RR7">
        <v>2.0493999999999998E-2</v>
      </c>
      <c r="RS7">
        <v>0.27756999999999998</v>
      </c>
      <c r="RT7">
        <v>5.1235000000000003E-2</v>
      </c>
      <c r="SC7">
        <v>0.112854</v>
      </c>
      <c r="SD7">
        <v>2.0493999999999998E-2</v>
      </c>
      <c r="SE7">
        <v>0.28213199999999999</v>
      </c>
      <c r="SF7">
        <v>5.1235000000000003E-2</v>
      </c>
    </row>
    <row r="8" spans="1:508" x14ac:dyDescent="0.2">
      <c r="A8" t="s">
        <v>525</v>
      </c>
      <c r="B8" t="s">
        <v>526</v>
      </c>
      <c r="C8" t="s">
        <v>510</v>
      </c>
      <c r="D8" t="s">
        <v>527</v>
      </c>
      <c r="E8">
        <v>0.28896899999999998</v>
      </c>
      <c r="F8">
        <v>0.104591</v>
      </c>
      <c r="G8">
        <v>1.762859</v>
      </c>
      <c r="H8">
        <v>0.18437799999999999</v>
      </c>
      <c r="I8">
        <v>4.7877999999999997E-2</v>
      </c>
      <c r="J8">
        <v>9.6069999999999992E-3</v>
      </c>
      <c r="K8">
        <v>0.119686</v>
      </c>
      <c r="L8">
        <v>2.4015000000000002E-2</v>
      </c>
      <c r="M8">
        <v>4.8104000000000001E-2</v>
      </c>
      <c r="N8">
        <v>9.6950000000000005E-3</v>
      </c>
      <c r="O8">
        <v>0.120259</v>
      </c>
      <c r="P8">
        <v>2.4237000000000002E-2</v>
      </c>
      <c r="Q8">
        <v>4.8319000000000001E-2</v>
      </c>
      <c r="R8">
        <v>9.7800000000000005E-3</v>
      </c>
      <c r="S8">
        <v>0.120812</v>
      </c>
      <c r="T8">
        <v>2.4452000000000002E-2</v>
      </c>
      <c r="U8">
        <v>4.6768999999999998E-2</v>
      </c>
      <c r="V8">
        <v>9.1889999999999993E-3</v>
      </c>
      <c r="W8">
        <v>0.116922</v>
      </c>
      <c r="X8">
        <v>2.2973E-2</v>
      </c>
      <c r="Y8">
        <v>4.9006000000000001E-2</v>
      </c>
      <c r="Z8">
        <v>1.0052E-2</v>
      </c>
      <c r="AA8">
        <v>0.122519</v>
      </c>
      <c r="AB8">
        <v>2.513E-2</v>
      </c>
      <c r="AC8">
        <v>4.6003000000000002E-2</v>
      </c>
      <c r="AD8">
        <v>8.9099999999999995E-3</v>
      </c>
      <c r="AE8">
        <v>0.115004</v>
      </c>
      <c r="AF8">
        <v>2.2276000000000001E-2</v>
      </c>
      <c r="AG8">
        <v>4.8752999999999998E-2</v>
      </c>
      <c r="AH8">
        <v>9.9500000000000005E-3</v>
      </c>
      <c r="AI8">
        <v>0.12188599999999999</v>
      </c>
      <c r="AJ8">
        <v>2.4875999999999999E-2</v>
      </c>
      <c r="AK8">
        <v>2000</v>
      </c>
      <c r="AL8">
        <v>620</v>
      </c>
      <c r="AM8">
        <v>279</v>
      </c>
      <c r="AN8">
        <v>311</v>
      </c>
      <c r="AO8">
        <v>332</v>
      </c>
      <c r="AP8">
        <v>269</v>
      </c>
      <c r="AQ8">
        <v>189</v>
      </c>
      <c r="AR8">
        <v>2.7625E-2</v>
      </c>
      <c r="AS8">
        <v>0</v>
      </c>
      <c r="AT8">
        <v>119.128393</v>
      </c>
      <c r="AU8">
        <v>9.1888999999999998E-2</v>
      </c>
      <c r="AV8">
        <v>1.8438E-2</v>
      </c>
      <c r="AW8">
        <v>0.22972200000000001</v>
      </c>
      <c r="AX8">
        <v>4.6094000000000003E-2</v>
      </c>
      <c r="AY8">
        <v>9.1483999999999996E-2</v>
      </c>
      <c r="AZ8">
        <v>1.8438E-2</v>
      </c>
      <c r="BA8">
        <v>0.22871900000000001</v>
      </c>
      <c r="BB8">
        <v>4.6094999999999997E-2</v>
      </c>
      <c r="BC8">
        <v>9.1102000000000002E-2</v>
      </c>
      <c r="BD8">
        <v>1.8439000000000001E-2</v>
      </c>
      <c r="BE8">
        <v>0.227746</v>
      </c>
      <c r="BF8">
        <v>4.6094999999999997E-2</v>
      </c>
      <c r="BG8">
        <v>9.3839000000000006E-2</v>
      </c>
      <c r="BH8">
        <v>1.8438E-2</v>
      </c>
      <c r="BI8">
        <v>0.234598</v>
      </c>
      <c r="BJ8">
        <v>4.6094999999999997E-2</v>
      </c>
      <c r="BK8">
        <v>8.9890999999999999E-2</v>
      </c>
      <c r="BL8">
        <v>1.8436999999999999E-2</v>
      </c>
      <c r="BM8">
        <v>0.22473099999999999</v>
      </c>
      <c r="BN8">
        <v>4.6094999999999997E-2</v>
      </c>
      <c r="BO8">
        <v>9.5189999999999997E-2</v>
      </c>
      <c r="BP8">
        <v>1.8438E-2</v>
      </c>
      <c r="BQ8">
        <v>0.23797499999999999</v>
      </c>
      <c r="BR8">
        <v>4.6094999999999997E-2</v>
      </c>
      <c r="BS8">
        <v>9.0337000000000001E-2</v>
      </c>
      <c r="BT8">
        <v>1.8436999999999999E-2</v>
      </c>
      <c r="BU8">
        <v>0.22584699999999999</v>
      </c>
      <c r="BV8">
        <v>4.6094999999999997E-2</v>
      </c>
      <c r="BW8">
        <v>4.5940000000000002E-2</v>
      </c>
      <c r="BX8">
        <v>9.2180000000000005E-3</v>
      </c>
      <c r="BY8">
        <v>0.11003599999999999</v>
      </c>
      <c r="BZ8">
        <v>2.2079000000000001E-2</v>
      </c>
      <c r="CA8">
        <v>4.5742999999999999E-2</v>
      </c>
      <c r="CB8">
        <v>9.2189999999999998E-3</v>
      </c>
      <c r="CC8">
        <v>0.108455</v>
      </c>
      <c r="CD8">
        <v>2.1857999999999999E-2</v>
      </c>
      <c r="CE8">
        <v>4.5544000000000001E-2</v>
      </c>
      <c r="CF8">
        <v>9.2180000000000005E-3</v>
      </c>
      <c r="CG8">
        <v>0.106933</v>
      </c>
      <c r="CH8">
        <v>2.1642999999999999E-2</v>
      </c>
      <c r="CI8">
        <v>4.6920000000000003E-2</v>
      </c>
      <c r="CJ8">
        <v>9.2189999999999998E-3</v>
      </c>
      <c r="CK8">
        <v>0.117676</v>
      </c>
      <c r="CL8">
        <v>2.3120999999999999E-2</v>
      </c>
      <c r="CM8">
        <v>4.4944999999999999E-2</v>
      </c>
      <c r="CN8">
        <v>9.2189999999999998E-3</v>
      </c>
      <c r="CO8">
        <v>0.102213</v>
      </c>
      <c r="CP8">
        <v>2.0965000000000001E-2</v>
      </c>
      <c r="CQ8">
        <v>4.7594999999999998E-2</v>
      </c>
      <c r="CR8">
        <v>9.2189999999999998E-3</v>
      </c>
      <c r="CS8">
        <v>0.12296700000000001</v>
      </c>
      <c r="CT8">
        <v>2.3817999999999999E-2</v>
      </c>
      <c r="CU8">
        <v>4.5169000000000001E-2</v>
      </c>
      <c r="CV8">
        <v>9.2189999999999998E-3</v>
      </c>
      <c r="CW8">
        <v>0.103961</v>
      </c>
      <c r="CX8">
        <v>2.1218000000000001E-2</v>
      </c>
      <c r="CY8">
        <v>9.1888999999999998E-2</v>
      </c>
      <c r="CZ8">
        <v>1.8438E-2</v>
      </c>
      <c r="DA8">
        <v>0.22972200000000001</v>
      </c>
      <c r="DB8">
        <v>4.6094000000000003E-2</v>
      </c>
      <c r="DC8">
        <v>9.1483999999999996E-2</v>
      </c>
      <c r="DD8">
        <v>1.8438E-2</v>
      </c>
      <c r="DE8">
        <v>0.22871900000000001</v>
      </c>
      <c r="DF8">
        <v>4.6094999999999997E-2</v>
      </c>
      <c r="DG8">
        <v>9.1102000000000002E-2</v>
      </c>
      <c r="DH8">
        <v>1.8439000000000001E-2</v>
      </c>
      <c r="DI8">
        <v>0.227746</v>
      </c>
      <c r="DJ8">
        <v>4.6094999999999997E-2</v>
      </c>
      <c r="DK8">
        <v>9.3839000000000006E-2</v>
      </c>
      <c r="DL8">
        <v>1.8438E-2</v>
      </c>
      <c r="DM8">
        <v>0.234598</v>
      </c>
      <c r="DN8">
        <v>4.6094999999999997E-2</v>
      </c>
      <c r="DO8">
        <v>8.9890999999999999E-2</v>
      </c>
      <c r="DP8">
        <v>1.8436999999999999E-2</v>
      </c>
      <c r="DQ8">
        <v>0.22473099999999999</v>
      </c>
      <c r="DR8">
        <v>4.6094999999999997E-2</v>
      </c>
      <c r="DS8">
        <v>9.5189999999999997E-2</v>
      </c>
      <c r="DT8">
        <v>1.8438E-2</v>
      </c>
      <c r="DU8">
        <v>0.23797499999999999</v>
      </c>
      <c r="DV8">
        <v>4.6094999999999997E-2</v>
      </c>
      <c r="DW8">
        <v>9.0337000000000001E-2</v>
      </c>
      <c r="DX8">
        <v>1.8436999999999999E-2</v>
      </c>
      <c r="DY8">
        <v>0.22584699999999999</v>
      </c>
      <c r="DZ8">
        <v>4.6094999999999997E-2</v>
      </c>
      <c r="EA8">
        <v>0.264795</v>
      </c>
      <c r="EB8">
        <v>0.12246799999999999</v>
      </c>
      <c r="EC8">
        <v>1.1621619999999999</v>
      </c>
      <c r="ED8">
        <v>0.14232700000000001</v>
      </c>
      <c r="EE8">
        <v>3.8920000000000003E-2</v>
      </c>
      <c r="EF8">
        <v>7.8040000000000002E-3</v>
      </c>
      <c r="EG8">
        <v>9.7306000000000004E-2</v>
      </c>
      <c r="EH8">
        <v>1.9511000000000001E-2</v>
      </c>
      <c r="EI8">
        <v>4.0516999999999997E-2</v>
      </c>
      <c r="EJ8">
        <v>8.3409999999999995E-3</v>
      </c>
      <c r="EK8">
        <v>0.101288</v>
      </c>
      <c r="EL8">
        <v>2.0853E-2</v>
      </c>
      <c r="EU8">
        <v>4.0017999999999998E-2</v>
      </c>
      <c r="EV8">
        <v>8.1709999999999994E-3</v>
      </c>
      <c r="EW8">
        <v>0.100045</v>
      </c>
      <c r="EX8">
        <v>2.0427000000000001E-2</v>
      </c>
      <c r="FG8">
        <v>600</v>
      </c>
      <c r="FH8">
        <v>186</v>
      </c>
      <c r="FI8">
        <v>93</v>
      </c>
      <c r="FJ8">
        <v>95</v>
      </c>
      <c r="FK8">
        <v>108</v>
      </c>
      <c r="FL8">
        <v>66</v>
      </c>
      <c r="FM8">
        <v>52</v>
      </c>
      <c r="FN8">
        <v>1.6344000000000001E-2</v>
      </c>
      <c r="FO8">
        <v>9.0000000000000002E-6</v>
      </c>
      <c r="FP8">
        <v>95.558948000000001</v>
      </c>
      <c r="FQ8">
        <v>7.0980000000000001E-2</v>
      </c>
      <c r="FR8">
        <v>1.4232E-2</v>
      </c>
      <c r="FS8">
        <v>0.177456</v>
      </c>
      <c r="FT8">
        <v>3.5582000000000003E-2</v>
      </c>
      <c r="FU8">
        <v>6.9133E-2</v>
      </c>
      <c r="FV8">
        <v>1.4233000000000001E-2</v>
      </c>
      <c r="FW8">
        <v>0.17283299999999999</v>
      </c>
      <c r="FX8">
        <v>3.5582000000000003E-2</v>
      </c>
      <c r="GG8">
        <v>6.9708000000000006E-2</v>
      </c>
      <c r="GH8">
        <v>1.4233000000000001E-2</v>
      </c>
      <c r="GI8">
        <v>0.17427200000000001</v>
      </c>
      <c r="GJ8">
        <v>3.5582000000000003E-2</v>
      </c>
      <c r="GS8">
        <v>3.5489E-2</v>
      </c>
      <c r="GT8">
        <v>7.1159999999999999E-3</v>
      </c>
      <c r="GU8">
        <v>8.0153000000000002E-2</v>
      </c>
      <c r="GV8">
        <v>1.6071999999999999E-2</v>
      </c>
      <c r="GW8">
        <v>3.4567000000000001E-2</v>
      </c>
      <c r="GX8">
        <v>7.1159999999999999E-3</v>
      </c>
      <c r="GY8">
        <v>7.1551000000000003E-2</v>
      </c>
      <c r="GZ8">
        <v>1.473E-2</v>
      </c>
      <c r="HI8">
        <v>3.4854000000000003E-2</v>
      </c>
      <c r="HJ8">
        <v>7.1159999999999999E-3</v>
      </c>
      <c r="HK8">
        <v>7.4227000000000001E-2</v>
      </c>
      <c r="HL8">
        <v>1.5155E-2</v>
      </c>
      <c r="HU8">
        <v>7.0980000000000001E-2</v>
      </c>
      <c r="HV8">
        <v>1.4232E-2</v>
      </c>
      <c r="HW8">
        <v>0.177456</v>
      </c>
      <c r="HX8">
        <v>3.5582000000000003E-2</v>
      </c>
      <c r="HY8">
        <v>6.9133E-2</v>
      </c>
      <c r="HZ8">
        <v>1.4233000000000001E-2</v>
      </c>
      <c r="IA8">
        <v>0.17283299999999999</v>
      </c>
      <c r="IB8">
        <v>3.5582000000000003E-2</v>
      </c>
      <c r="IK8">
        <v>6.9708000000000006E-2</v>
      </c>
      <c r="IL8">
        <v>1.4233000000000001E-2</v>
      </c>
      <c r="IM8">
        <v>0.17427200000000001</v>
      </c>
      <c r="IN8">
        <v>3.5582000000000003E-2</v>
      </c>
      <c r="IW8">
        <v>0.316936</v>
      </c>
      <c r="IX8">
        <v>0.11326700000000001</v>
      </c>
      <c r="IY8">
        <v>1.798146</v>
      </c>
      <c r="IZ8">
        <v>0.20366999999999999</v>
      </c>
      <c r="JA8">
        <v>4.7405999999999997E-2</v>
      </c>
      <c r="JB8">
        <v>1.0208999999999999E-2</v>
      </c>
      <c r="JC8">
        <v>0.11851200000000001</v>
      </c>
      <c r="JD8">
        <v>2.5522E-2</v>
      </c>
      <c r="JE8">
        <v>4.7549000000000001E-2</v>
      </c>
      <c r="JF8">
        <v>1.0267999999999999E-2</v>
      </c>
      <c r="JG8">
        <v>0.11887200000000001</v>
      </c>
      <c r="JH8">
        <v>2.5669000000000001E-2</v>
      </c>
      <c r="JI8">
        <v>5.0507999999999997E-2</v>
      </c>
      <c r="JJ8">
        <v>1.1559E-2</v>
      </c>
      <c r="JK8">
        <v>0.126273</v>
      </c>
      <c r="JL8">
        <v>2.8899000000000001E-2</v>
      </c>
      <c r="JM8">
        <v>4.5442999999999997E-2</v>
      </c>
      <c r="JN8">
        <v>9.4350000000000007E-3</v>
      </c>
      <c r="JO8">
        <v>0.113608</v>
      </c>
      <c r="JP8">
        <v>2.3587E-2</v>
      </c>
      <c r="JQ8">
        <v>4.7953000000000003E-2</v>
      </c>
      <c r="JR8">
        <v>1.0436000000000001E-2</v>
      </c>
      <c r="JS8">
        <v>0.119891</v>
      </c>
      <c r="JT8">
        <v>2.6091E-2</v>
      </c>
      <c r="JU8">
        <v>4.5215999999999999E-2</v>
      </c>
      <c r="JV8">
        <v>9.3489999999999997E-3</v>
      </c>
      <c r="JW8">
        <v>0.113041</v>
      </c>
      <c r="JX8">
        <v>2.3372E-2</v>
      </c>
      <c r="KC8">
        <v>800</v>
      </c>
      <c r="KD8">
        <v>242</v>
      </c>
      <c r="KE8">
        <v>111</v>
      </c>
      <c r="KF8">
        <v>136</v>
      </c>
      <c r="KG8">
        <v>121</v>
      </c>
      <c r="KH8">
        <v>122</v>
      </c>
      <c r="KI8">
        <v>68</v>
      </c>
      <c r="KJ8">
        <v>3.1837999999999998E-2</v>
      </c>
      <c r="KK8">
        <v>0</v>
      </c>
      <c r="KL8">
        <v>119.85681200000001</v>
      </c>
      <c r="KM8">
        <v>9.4573000000000004E-2</v>
      </c>
      <c r="KN8">
        <v>2.0367E-2</v>
      </c>
      <c r="KO8">
        <v>0.23643400000000001</v>
      </c>
      <c r="KP8">
        <v>5.0916999999999997E-2</v>
      </c>
      <c r="KQ8">
        <v>9.4315999999999997E-2</v>
      </c>
      <c r="KR8">
        <v>2.0367E-2</v>
      </c>
      <c r="KS8">
        <v>0.235791</v>
      </c>
      <c r="KT8">
        <v>5.0916999999999997E-2</v>
      </c>
      <c r="KU8">
        <v>8.8992000000000002E-2</v>
      </c>
      <c r="KV8">
        <v>2.0367E-2</v>
      </c>
      <c r="KW8">
        <v>0.22248299999999999</v>
      </c>
      <c r="KX8">
        <v>5.0917999999999998E-2</v>
      </c>
      <c r="KY8">
        <v>9.8100999999999994E-2</v>
      </c>
      <c r="KZ8">
        <v>2.0367E-2</v>
      </c>
      <c r="LA8">
        <v>0.24524699999999999</v>
      </c>
      <c r="LB8">
        <v>5.0916999999999997E-2</v>
      </c>
      <c r="LC8">
        <v>9.3590000000000007E-2</v>
      </c>
      <c r="LD8">
        <v>2.0368000000000001E-2</v>
      </c>
      <c r="LE8">
        <v>0.23396700000000001</v>
      </c>
      <c r="LF8">
        <v>5.0916999999999997E-2</v>
      </c>
      <c r="LG8">
        <v>9.8511000000000001E-2</v>
      </c>
      <c r="LH8">
        <v>2.0368000000000001E-2</v>
      </c>
      <c r="LI8">
        <v>0.24627499999999999</v>
      </c>
      <c r="LJ8">
        <v>5.0917999999999998E-2</v>
      </c>
      <c r="LO8">
        <v>4.7287000000000003E-2</v>
      </c>
      <c r="LP8">
        <v>1.0184E-2</v>
      </c>
      <c r="LQ8">
        <v>0.117921</v>
      </c>
      <c r="LR8">
        <v>2.5395000000000001E-2</v>
      </c>
      <c r="LS8">
        <v>4.7159E-2</v>
      </c>
      <c r="LT8">
        <v>1.0184E-2</v>
      </c>
      <c r="LU8">
        <v>0.116921</v>
      </c>
      <c r="LV8">
        <v>2.5248E-2</v>
      </c>
      <c r="LW8">
        <v>4.4493999999999999E-2</v>
      </c>
      <c r="LX8">
        <v>1.0182999999999999E-2</v>
      </c>
      <c r="LY8">
        <v>9.6208000000000002E-2</v>
      </c>
      <c r="LZ8">
        <v>2.2017999999999999E-2</v>
      </c>
      <c r="MA8">
        <v>4.9050000000000003E-2</v>
      </c>
      <c r="MB8">
        <v>1.0182999999999999E-2</v>
      </c>
      <c r="MC8">
        <v>0.13163900000000001</v>
      </c>
      <c r="MD8">
        <v>2.733E-2</v>
      </c>
      <c r="ME8">
        <v>4.6790999999999999E-2</v>
      </c>
      <c r="MF8">
        <v>1.0182999999999999E-2</v>
      </c>
      <c r="MG8">
        <v>0.114084</v>
      </c>
      <c r="MH8">
        <v>2.4827999999999999E-2</v>
      </c>
      <c r="MI8">
        <v>4.9252999999999998E-2</v>
      </c>
      <c r="MJ8">
        <v>1.0182999999999999E-2</v>
      </c>
      <c r="MK8">
        <v>0.13322500000000001</v>
      </c>
      <c r="ML8">
        <v>2.7545E-2</v>
      </c>
      <c r="MQ8">
        <v>9.4573000000000004E-2</v>
      </c>
      <c r="MR8">
        <v>2.0367E-2</v>
      </c>
      <c r="MS8">
        <v>0.23643400000000001</v>
      </c>
      <c r="MT8">
        <v>5.0916999999999997E-2</v>
      </c>
      <c r="MU8">
        <v>9.4315999999999997E-2</v>
      </c>
      <c r="MV8">
        <v>2.0367E-2</v>
      </c>
      <c r="MW8">
        <v>0.235791</v>
      </c>
      <c r="MX8">
        <v>5.0916999999999997E-2</v>
      </c>
      <c r="MY8">
        <v>8.8992000000000002E-2</v>
      </c>
      <c r="MZ8">
        <v>2.0367E-2</v>
      </c>
      <c r="NA8">
        <v>0.22248299999999999</v>
      </c>
      <c r="NB8">
        <v>5.0917999999999998E-2</v>
      </c>
      <c r="NC8">
        <v>9.8100999999999994E-2</v>
      </c>
      <c r="ND8">
        <v>2.0367E-2</v>
      </c>
      <c r="NE8">
        <v>0.24524699999999999</v>
      </c>
      <c r="NF8">
        <v>5.0916999999999997E-2</v>
      </c>
      <c r="NG8">
        <v>9.3590000000000007E-2</v>
      </c>
      <c r="NH8">
        <v>2.0368000000000001E-2</v>
      </c>
      <c r="NI8">
        <v>0.23396700000000001</v>
      </c>
      <c r="NJ8">
        <v>5.0916999999999997E-2</v>
      </c>
      <c r="NK8">
        <v>9.8511000000000001E-2</v>
      </c>
      <c r="NL8">
        <v>2.0368000000000001E-2</v>
      </c>
      <c r="NM8">
        <v>0.24627499999999999</v>
      </c>
      <c r="NN8">
        <v>5.0917999999999998E-2</v>
      </c>
      <c r="NS8">
        <v>0.2792</v>
      </c>
      <c r="NT8">
        <v>7.7122999999999997E-2</v>
      </c>
      <c r="NU8">
        <v>2.6201889999999999</v>
      </c>
      <c r="NV8">
        <v>0.20207700000000001</v>
      </c>
      <c r="NW8">
        <v>5.7671E-2</v>
      </c>
      <c r="NX8">
        <v>1.0508E-2</v>
      </c>
      <c r="NY8">
        <v>0.14418</v>
      </c>
      <c r="NZ8">
        <v>2.6270000000000002E-2</v>
      </c>
      <c r="OA8">
        <v>5.6455999999999999E-2</v>
      </c>
      <c r="OB8">
        <v>9.9989999999999992E-3</v>
      </c>
      <c r="OC8">
        <v>0.14113600000000001</v>
      </c>
      <c r="OD8">
        <v>2.4996000000000001E-2</v>
      </c>
      <c r="OM8">
        <v>5.9178000000000001E-2</v>
      </c>
      <c r="ON8">
        <v>1.1181999999999999E-2</v>
      </c>
      <c r="OO8">
        <v>0.14796200000000001</v>
      </c>
      <c r="OP8">
        <v>2.7958E-2</v>
      </c>
      <c r="OY8">
        <v>600</v>
      </c>
      <c r="OZ8">
        <v>192</v>
      </c>
      <c r="PA8">
        <v>75</v>
      </c>
      <c r="PB8">
        <v>80</v>
      </c>
      <c r="PC8">
        <v>103</v>
      </c>
      <c r="PD8">
        <v>81</v>
      </c>
      <c r="PE8">
        <v>69</v>
      </c>
      <c r="PF8">
        <v>3.6610999999999998E-2</v>
      </c>
      <c r="PG8">
        <v>0</v>
      </c>
      <c r="PH8">
        <v>143.460398</v>
      </c>
      <c r="PI8">
        <v>0.11090700000000001</v>
      </c>
      <c r="PJ8">
        <v>2.0208E-2</v>
      </c>
      <c r="PK8">
        <v>0.27726600000000001</v>
      </c>
      <c r="PL8">
        <v>5.0519000000000001E-2</v>
      </c>
      <c r="PM8">
        <v>0.114097</v>
      </c>
      <c r="PN8">
        <v>2.0208E-2</v>
      </c>
      <c r="PO8">
        <v>0.285244</v>
      </c>
      <c r="PP8">
        <v>5.0519000000000001E-2</v>
      </c>
      <c r="PY8">
        <v>0.106945</v>
      </c>
      <c r="PZ8">
        <v>2.0208E-2</v>
      </c>
      <c r="QA8">
        <v>0.26736100000000002</v>
      </c>
      <c r="QB8">
        <v>5.0518E-2</v>
      </c>
      <c r="QK8">
        <v>5.5454000000000003E-2</v>
      </c>
      <c r="QL8">
        <v>1.0104E-2</v>
      </c>
      <c r="QM8">
        <v>0.13308400000000001</v>
      </c>
      <c r="QN8">
        <v>2.4247999999999999E-2</v>
      </c>
      <c r="QO8">
        <v>5.7050999999999998E-2</v>
      </c>
      <c r="QP8">
        <v>1.0104E-2</v>
      </c>
      <c r="QQ8">
        <v>0.14410700000000001</v>
      </c>
      <c r="QR8">
        <v>2.5523000000000001E-2</v>
      </c>
      <c r="RA8">
        <v>5.3467000000000001E-2</v>
      </c>
      <c r="RB8">
        <v>1.0102999999999999E-2</v>
      </c>
      <c r="RC8">
        <v>0.119406</v>
      </c>
      <c r="RD8">
        <v>2.2561999999999999E-2</v>
      </c>
      <c r="RM8">
        <v>0.11090700000000001</v>
      </c>
      <c r="RN8">
        <v>2.0208E-2</v>
      </c>
      <c r="RO8">
        <v>0.27726600000000001</v>
      </c>
      <c r="RP8">
        <v>5.0519000000000001E-2</v>
      </c>
      <c r="RQ8">
        <v>0.114097</v>
      </c>
      <c r="RR8">
        <v>2.0208E-2</v>
      </c>
      <c r="RS8">
        <v>0.285244</v>
      </c>
      <c r="RT8">
        <v>5.0519000000000001E-2</v>
      </c>
      <c r="SC8">
        <v>0.106945</v>
      </c>
      <c r="SD8">
        <v>2.0208E-2</v>
      </c>
      <c r="SE8">
        <v>0.26736100000000002</v>
      </c>
      <c r="SF8">
        <v>5.0518E-2</v>
      </c>
    </row>
    <row r="9" spans="1:508" x14ac:dyDescent="0.2">
      <c r="A9" t="s">
        <v>528</v>
      </c>
      <c r="B9" t="s">
        <v>526</v>
      </c>
      <c r="C9" t="s">
        <v>510</v>
      </c>
      <c r="D9" t="s">
        <v>529</v>
      </c>
      <c r="E9">
        <v>0.30077900000000002</v>
      </c>
      <c r="F9">
        <v>0.119048</v>
      </c>
      <c r="G9">
        <v>1.5265439999999999</v>
      </c>
      <c r="H9">
        <v>0.181731</v>
      </c>
      <c r="I9">
        <v>4.0661000000000003E-2</v>
      </c>
      <c r="J9">
        <v>8.1580000000000003E-3</v>
      </c>
      <c r="K9">
        <v>0.101669</v>
      </c>
      <c r="L9">
        <v>2.0399E-2</v>
      </c>
      <c r="M9">
        <v>4.1488999999999998E-2</v>
      </c>
      <c r="N9">
        <v>8.4419999999999999E-3</v>
      </c>
      <c r="O9">
        <v>0.103723</v>
      </c>
      <c r="P9">
        <v>2.1104000000000001E-2</v>
      </c>
      <c r="Q9">
        <v>4.0802999999999999E-2</v>
      </c>
      <c r="R9">
        <v>8.2059999999999998E-3</v>
      </c>
      <c r="S9">
        <v>0.102019</v>
      </c>
      <c r="T9">
        <v>2.0518000000000002E-2</v>
      </c>
      <c r="U9">
        <v>3.7841E-2</v>
      </c>
      <c r="V9">
        <v>7.247E-3</v>
      </c>
      <c r="W9">
        <v>9.4590999999999995E-2</v>
      </c>
      <c r="X9">
        <v>1.8114999999999999E-2</v>
      </c>
      <c r="Y9">
        <v>4.1770000000000002E-2</v>
      </c>
      <c r="Z9">
        <v>8.5389999999999997E-3</v>
      </c>
      <c r="AA9">
        <v>0.10442</v>
      </c>
      <c r="AB9">
        <v>2.1347999999999999E-2</v>
      </c>
      <c r="AC9">
        <v>4.0516000000000003E-2</v>
      </c>
      <c r="AD9">
        <v>8.1080000000000006E-3</v>
      </c>
      <c r="AE9">
        <v>0.10127800000000001</v>
      </c>
      <c r="AF9">
        <v>2.0267E-2</v>
      </c>
      <c r="AG9">
        <v>4.0425999999999997E-2</v>
      </c>
      <c r="AH9">
        <v>8.0780000000000001E-3</v>
      </c>
      <c r="AI9">
        <v>0.101054</v>
      </c>
      <c r="AJ9">
        <v>2.0192000000000002E-2</v>
      </c>
      <c r="AK9">
        <v>2000</v>
      </c>
      <c r="AL9">
        <v>620</v>
      </c>
      <c r="AM9">
        <v>279</v>
      </c>
      <c r="AN9">
        <v>311</v>
      </c>
      <c r="AO9">
        <v>332</v>
      </c>
      <c r="AP9">
        <v>269</v>
      </c>
      <c r="AQ9">
        <v>189</v>
      </c>
      <c r="AR9">
        <v>2.5625999999999999E-2</v>
      </c>
      <c r="AS9">
        <v>0</v>
      </c>
      <c r="AT9">
        <v>101.167841</v>
      </c>
      <c r="AU9">
        <v>9.0577000000000005E-2</v>
      </c>
      <c r="AV9">
        <v>1.8173999999999999E-2</v>
      </c>
      <c r="AW9">
        <v>0.226435</v>
      </c>
      <c r="AX9">
        <v>4.5433000000000001E-2</v>
      </c>
      <c r="AY9">
        <v>8.9316000000000006E-2</v>
      </c>
      <c r="AZ9">
        <v>1.8173000000000002E-2</v>
      </c>
      <c r="BA9">
        <v>0.22329299999999999</v>
      </c>
      <c r="BB9">
        <v>4.5432E-2</v>
      </c>
      <c r="BC9">
        <v>9.0357000000000007E-2</v>
      </c>
      <c r="BD9">
        <v>1.8173000000000002E-2</v>
      </c>
      <c r="BE9">
        <v>0.22590099999999999</v>
      </c>
      <c r="BF9">
        <v>4.5433000000000001E-2</v>
      </c>
      <c r="BG9">
        <v>9.4897999999999996E-2</v>
      </c>
      <c r="BH9">
        <v>1.8173999999999999E-2</v>
      </c>
      <c r="BI9">
        <v>0.23723900000000001</v>
      </c>
      <c r="BJ9">
        <v>4.5433000000000001E-2</v>
      </c>
      <c r="BK9">
        <v>8.8884000000000005E-2</v>
      </c>
      <c r="BL9">
        <v>1.8171E-2</v>
      </c>
      <c r="BM9">
        <v>0.22223100000000001</v>
      </c>
      <c r="BN9">
        <v>4.5433000000000001E-2</v>
      </c>
      <c r="BO9">
        <v>9.0812000000000004E-2</v>
      </c>
      <c r="BP9">
        <v>1.8173000000000002E-2</v>
      </c>
      <c r="BQ9">
        <v>0.22703200000000001</v>
      </c>
      <c r="BR9">
        <v>4.5433000000000001E-2</v>
      </c>
      <c r="BS9">
        <v>9.0948000000000001E-2</v>
      </c>
      <c r="BT9">
        <v>1.8173000000000002E-2</v>
      </c>
      <c r="BU9">
        <v>0.22737299999999999</v>
      </c>
      <c r="BV9">
        <v>4.5433000000000001E-2</v>
      </c>
      <c r="BW9">
        <v>4.5282999999999997E-2</v>
      </c>
      <c r="BX9">
        <v>9.0860000000000003E-3</v>
      </c>
      <c r="BY9">
        <v>0.124763</v>
      </c>
      <c r="BZ9">
        <v>2.5033E-2</v>
      </c>
      <c r="CA9">
        <v>4.4658999999999997E-2</v>
      </c>
      <c r="CB9">
        <v>9.0869999999999996E-3</v>
      </c>
      <c r="CC9">
        <v>0.11956899999999999</v>
      </c>
      <c r="CD9">
        <v>2.4327999999999999E-2</v>
      </c>
      <c r="CE9">
        <v>4.5177000000000002E-2</v>
      </c>
      <c r="CF9">
        <v>9.0860000000000003E-3</v>
      </c>
      <c r="CG9">
        <v>0.123878</v>
      </c>
      <c r="CH9">
        <v>2.4913999999999999E-2</v>
      </c>
      <c r="CI9">
        <v>4.7453000000000002E-2</v>
      </c>
      <c r="CJ9">
        <v>9.0880000000000006E-3</v>
      </c>
      <c r="CK9">
        <v>0.142649</v>
      </c>
      <c r="CL9">
        <v>2.7317999999999999E-2</v>
      </c>
      <c r="CM9">
        <v>4.4442000000000002E-2</v>
      </c>
      <c r="CN9">
        <v>9.0860000000000003E-3</v>
      </c>
      <c r="CO9">
        <v>0.117807</v>
      </c>
      <c r="CP9">
        <v>2.4084000000000001E-2</v>
      </c>
      <c r="CQ9">
        <v>4.5400999999999997E-2</v>
      </c>
      <c r="CR9">
        <v>9.0849999999999993E-3</v>
      </c>
      <c r="CS9">
        <v>0.125752</v>
      </c>
      <c r="CT9">
        <v>2.5165E-2</v>
      </c>
      <c r="CU9">
        <v>4.5468000000000001E-2</v>
      </c>
      <c r="CV9">
        <v>9.0849999999999993E-3</v>
      </c>
      <c r="CW9">
        <v>0.12631700000000001</v>
      </c>
      <c r="CX9">
        <v>2.5239999999999999E-2</v>
      </c>
      <c r="CY9">
        <v>9.0577000000000005E-2</v>
      </c>
      <c r="CZ9">
        <v>1.8173999999999999E-2</v>
      </c>
      <c r="DA9">
        <v>0.226435</v>
      </c>
      <c r="DB9">
        <v>4.5433000000000001E-2</v>
      </c>
      <c r="DC9">
        <v>8.9316000000000006E-2</v>
      </c>
      <c r="DD9">
        <v>1.8173000000000002E-2</v>
      </c>
      <c r="DE9">
        <v>0.22329299999999999</v>
      </c>
      <c r="DF9">
        <v>4.5432E-2</v>
      </c>
      <c r="DG9">
        <v>9.0357000000000007E-2</v>
      </c>
      <c r="DH9">
        <v>1.8173000000000002E-2</v>
      </c>
      <c r="DI9">
        <v>0.22590099999999999</v>
      </c>
      <c r="DJ9">
        <v>4.5433000000000001E-2</v>
      </c>
      <c r="DK9">
        <v>9.4897999999999996E-2</v>
      </c>
      <c r="DL9">
        <v>1.8173999999999999E-2</v>
      </c>
      <c r="DM9">
        <v>0.23723900000000001</v>
      </c>
      <c r="DN9">
        <v>4.5433000000000001E-2</v>
      </c>
      <c r="DO9">
        <v>8.8884000000000005E-2</v>
      </c>
      <c r="DP9">
        <v>1.8171E-2</v>
      </c>
      <c r="DQ9">
        <v>0.22223100000000001</v>
      </c>
      <c r="DR9">
        <v>4.5433000000000001E-2</v>
      </c>
      <c r="DS9">
        <v>9.0812000000000004E-2</v>
      </c>
      <c r="DT9">
        <v>1.8173000000000002E-2</v>
      </c>
      <c r="DU9">
        <v>0.22703200000000001</v>
      </c>
      <c r="DV9">
        <v>4.5433000000000001E-2</v>
      </c>
      <c r="DW9">
        <v>9.0948000000000001E-2</v>
      </c>
      <c r="DX9">
        <v>1.8173000000000002E-2</v>
      </c>
      <c r="DY9">
        <v>0.22737299999999999</v>
      </c>
      <c r="DZ9">
        <v>4.5433000000000001E-2</v>
      </c>
      <c r="EA9">
        <v>0.30422300000000002</v>
      </c>
      <c r="EB9">
        <v>0.121145</v>
      </c>
      <c r="EC9">
        <v>1.51122</v>
      </c>
      <c r="ED9">
        <v>0.18307699999999999</v>
      </c>
      <c r="EE9">
        <v>3.9574999999999999E-2</v>
      </c>
      <c r="EF9">
        <v>7.9340000000000001E-3</v>
      </c>
      <c r="EG9">
        <v>9.8930000000000004E-2</v>
      </c>
      <c r="EH9">
        <v>1.9833E-2</v>
      </c>
      <c r="EI9">
        <v>4.2516999999999999E-2</v>
      </c>
      <c r="EJ9">
        <v>8.9589999999999999E-3</v>
      </c>
      <c r="EK9">
        <v>0.106268</v>
      </c>
      <c r="EL9">
        <v>2.2391999999999999E-2</v>
      </c>
      <c r="EU9">
        <v>4.1640999999999997E-2</v>
      </c>
      <c r="EV9">
        <v>8.6449999999999999E-3</v>
      </c>
      <c r="EW9">
        <v>0.10410899999999999</v>
      </c>
      <c r="EX9">
        <v>2.1613E-2</v>
      </c>
      <c r="FG9">
        <v>600</v>
      </c>
      <c r="FH9">
        <v>186</v>
      </c>
      <c r="FI9">
        <v>93</v>
      </c>
      <c r="FJ9">
        <v>95</v>
      </c>
      <c r="FK9">
        <v>108</v>
      </c>
      <c r="FL9">
        <v>66</v>
      </c>
      <c r="FM9">
        <v>52</v>
      </c>
      <c r="FN9">
        <v>2.571E-2</v>
      </c>
      <c r="FO9">
        <v>0</v>
      </c>
      <c r="FP9">
        <v>97.152755999999997</v>
      </c>
      <c r="FQ9">
        <v>9.1325000000000003E-2</v>
      </c>
      <c r="FR9">
        <v>1.8308999999999999E-2</v>
      </c>
      <c r="FS9">
        <v>0.2283</v>
      </c>
      <c r="FT9">
        <v>4.5768999999999997E-2</v>
      </c>
      <c r="FU9">
        <v>8.6888999999999994E-2</v>
      </c>
      <c r="FV9">
        <v>1.8308999999999999E-2</v>
      </c>
      <c r="FW9">
        <v>0.21720900000000001</v>
      </c>
      <c r="FX9">
        <v>4.5768999999999997E-2</v>
      </c>
      <c r="GG9">
        <v>8.8186E-2</v>
      </c>
      <c r="GH9">
        <v>1.8307E-2</v>
      </c>
      <c r="GI9">
        <v>0.22047</v>
      </c>
      <c r="GJ9">
        <v>4.5768999999999997E-2</v>
      </c>
      <c r="GS9">
        <v>4.5657999999999997E-2</v>
      </c>
      <c r="GT9">
        <v>9.1540000000000007E-3</v>
      </c>
      <c r="GU9">
        <v>0.12936900000000001</v>
      </c>
      <c r="GV9">
        <v>2.5936000000000001E-2</v>
      </c>
      <c r="GW9">
        <v>4.3454E-2</v>
      </c>
      <c r="GX9">
        <v>9.1559999999999992E-3</v>
      </c>
      <c r="GY9">
        <v>0.110939</v>
      </c>
      <c r="GZ9">
        <v>2.3376999999999998E-2</v>
      </c>
      <c r="HI9">
        <v>4.4093E-2</v>
      </c>
      <c r="HJ9">
        <v>9.1540000000000007E-3</v>
      </c>
      <c r="HK9">
        <v>0.116357</v>
      </c>
      <c r="HL9">
        <v>2.4156E-2</v>
      </c>
      <c r="HU9">
        <v>9.1325000000000003E-2</v>
      </c>
      <c r="HV9">
        <v>1.8308999999999999E-2</v>
      </c>
      <c r="HW9">
        <v>0.2283</v>
      </c>
      <c r="HX9">
        <v>4.5768999999999997E-2</v>
      </c>
      <c r="HY9">
        <v>8.6888999999999994E-2</v>
      </c>
      <c r="HZ9">
        <v>1.8308999999999999E-2</v>
      </c>
      <c r="IA9">
        <v>0.21720900000000001</v>
      </c>
      <c r="IB9">
        <v>4.5768999999999997E-2</v>
      </c>
      <c r="IK9">
        <v>8.8186E-2</v>
      </c>
      <c r="IL9">
        <v>1.8307E-2</v>
      </c>
      <c r="IM9">
        <v>0.22047</v>
      </c>
      <c r="IN9">
        <v>4.5768999999999997E-2</v>
      </c>
      <c r="IW9">
        <v>0.33724100000000001</v>
      </c>
      <c r="IX9">
        <v>0.114595</v>
      </c>
      <c r="IY9">
        <v>1.9428920000000001</v>
      </c>
      <c r="IZ9">
        <v>0.22264600000000001</v>
      </c>
      <c r="JA9">
        <v>4.6780000000000002E-2</v>
      </c>
      <c r="JB9">
        <v>1.0074E-2</v>
      </c>
      <c r="JC9">
        <v>0.116961</v>
      </c>
      <c r="JD9">
        <v>2.5187000000000001E-2</v>
      </c>
      <c r="JE9">
        <v>4.5733000000000003E-2</v>
      </c>
      <c r="JF9">
        <v>9.6589999999999992E-3</v>
      </c>
      <c r="JG9">
        <v>0.11435099999999999</v>
      </c>
      <c r="JH9">
        <v>2.4150999999999999E-2</v>
      </c>
      <c r="JI9">
        <v>4.7648999999999997E-2</v>
      </c>
      <c r="JJ9">
        <v>1.043E-2</v>
      </c>
      <c r="JK9">
        <v>0.11912</v>
      </c>
      <c r="JL9">
        <v>2.6075000000000001E-2</v>
      </c>
      <c r="JM9">
        <v>4.4445999999999999E-2</v>
      </c>
      <c r="JN9">
        <v>9.1680000000000008E-3</v>
      </c>
      <c r="JO9">
        <v>0.111113</v>
      </c>
      <c r="JP9">
        <v>2.2919999999999999E-2</v>
      </c>
      <c r="JQ9">
        <v>4.9888000000000002E-2</v>
      </c>
      <c r="JR9">
        <v>1.1408E-2</v>
      </c>
      <c r="JS9">
        <v>0.124727</v>
      </c>
      <c r="JT9">
        <v>2.8521999999999999E-2</v>
      </c>
      <c r="JU9">
        <v>4.6240999999999997E-2</v>
      </c>
      <c r="JV9">
        <v>9.8560000000000002E-3</v>
      </c>
      <c r="JW9">
        <v>0.115588</v>
      </c>
      <c r="JX9">
        <v>2.4636999999999999E-2</v>
      </c>
      <c r="KC9">
        <v>800</v>
      </c>
      <c r="KD9">
        <v>242</v>
      </c>
      <c r="KE9">
        <v>111</v>
      </c>
      <c r="KF9">
        <v>136</v>
      </c>
      <c r="KG9">
        <v>121</v>
      </c>
      <c r="KH9">
        <v>122</v>
      </c>
      <c r="KI9">
        <v>68</v>
      </c>
      <c r="KJ9">
        <v>3.6915999999999997E-2</v>
      </c>
      <c r="KK9">
        <v>0</v>
      </c>
      <c r="KL9">
        <v>118.26878499999999</v>
      </c>
      <c r="KM9">
        <v>0.10338899999999999</v>
      </c>
      <c r="KN9">
        <v>2.2263999999999999E-2</v>
      </c>
      <c r="KO9">
        <v>0.25848100000000002</v>
      </c>
      <c r="KP9">
        <v>5.5662000000000003E-2</v>
      </c>
      <c r="KQ9">
        <v>0.105418</v>
      </c>
      <c r="KR9">
        <v>2.2263999999999999E-2</v>
      </c>
      <c r="KS9">
        <v>0.26355200000000001</v>
      </c>
      <c r="KT9">
        <v>5.5662000000000003E-2</v>
      </c>
      <c r="KU9">
        <v>0.101714</v>
      </c>
      <c r="KV9">
        <v>2.2265E-2</v>
      </c>
      <c r="KW9">
        <v>0.25428099999999998</v>
      </c>
      <c r="KX9">
        <v>5.5662000000000003E-2</v>
      </c>
      <c r="KY9">
        <v>0.10793700000000001</v>
      </c>
      <c r="KZ9">
        <v>2.2265E-2</v>
      </c>
      <c r="LA9">
        <v>0.26984200000000003</v>
      </c>
      <c r="LB9">
        <v>5.5661000000000002E-2</v>
      </c>
      <c r="LC9">
        <v>9.7365999999999994E-2</v>
      </c>
      <c r="LD9">
        <v>2.2265E-2</v>
      </c>
      <c r="LE9">
        <v>0.24340500000000001</v>
      </c>
      <c r="LF9">
        <v>5.5662000000000003E-2</v>
      </c>
      <c r="LG9">
        <v>0.104458</v>
      </c>
      <c r="LH9">
        <v>2.2265E-2</v>
      </c>
      <c r="LI9">
        <v>0.26114599999999999</v>
      </c>
      <c r="LJ9">
        <v>5.5662000000000003E-2</v>
      </c>
      <c r="LO9">
        <v>5.1693000000000003E-2</v>
      </c>
      <c r="LP9">
        <v>1.1132E-2</v>
      </c>
      <c r="LQ9">
        <v>0.141515</v>
      </c>
      <c r="LR9">
        <v>3.0474000000000001E-2</v>
      </c>
      <c r="LS9">
        <v>5.2707999999999998E-2</v>
      </c>
      <c r="LT9">
        <v>1.1132E-2</v>
      </c>
      <c r="LU9">
        <v>0.1492</v>
      </c>
      <c r="LV9">
        <v>3.1510999999999997E-2</v>
      </c>
      <c r="LW9">
        <v>5.0862999999999998E-2</v>
      </c>
      <c r="LX9">
        <v>1.1134E-2</v>
      </c>
      <c r="LY9">
        <v>0.135155</v>
      </c>
      <c r="LZ9">
        <v>2.9585E-2</v>
      </c>
      <c r="MA9">
        <v>5.3969999999999997E-2</v>
      </c>
      <c r="MB9">
        <v>1.1132E-2</v>
      </c>
      <c r="MC9">
        <v>0.15872600000000001</v>
      </c>
      <c r="MD9">
        <v>3.2740999999999999E-2</v>
      </c>
      <c r="ME9">
        <v>4.8677999999999999E-2</v>
      </c>
      <c r="MF9">
        <v>1.1132E-2</v>
      </c>
      <c r="MG9">
        <v>0.118686</v>
      </c>
      <c r="MH9">
        <v>2.7140999999999998E-2</v>
      </c>
      <c r="MI9">
        <v>5.2220000000000003E-2</v>
      </c>
      <c r="MJ9">
        <v>1.1129999999999999E-2</v>
      </c>
      <c r="MK9">
        <v>0.14555499999999999</v>
      </c>
      <c r="ML9">
        <v>3.1023999999999999E-2</v>
      </c>
      <c r="MQ9">
        <v>0.10338899999999999</v>
      </c>
      <c r="MR9">
        <v>2.2263999999999999E-2</v>
      </c>
      <c r="MS9">
        <v>0.25848100000000002</v>
      </c>
      <c r="MT9">
        <v>5.5662000000000003E-2</v>
      </c>
      <c r="MU9">
        <v>0.105418</v>
      </c>
      <c r="MV9">
        <v>2.2263999999999999E-2</v>
      </c>
      <c r="MW9">
        <v>0.26355200000000001</v>
      </c>
      <c r="MX9">
        <v>5.5662000000000003E-2</v>
      </c>
      <c r="MY9">
        <v>0.101714</v>
      </c>
      <c r="MZ9">
        <v>2.2265E-2</v>
      </c>
      <c r="NA9">
        <v>0.25428099999999998</v>
      </c>
      <c r="NB9">
        <v>5.5662000000000003E-2</v>
      </c>
      <c r="NC9">
        <v>0.10793700000000001</v>
      </c>
      <c r="ND9">
        <v>2.2265E-2</v>
      </c>
      <c r="NE9">
        <v>0.26984200000000003</v>
      </c>
      <c r="NF9">
        <v>5.5661000000000002E-2</v>
      </c>
      <c r="NG9">
        <v>9.7365999999999994E-2</v>
      </c>
      <c r="NH9">
        <v>2.2265E-2</v>
      </c>
      <c r="NI9">
        <v>0.24340500000000001</v>
      </c>
      <c r="NJ9">
        <v>5.5662000000000003E-2</v>
      </c>
      <c r="NK9">
        <v>0.104458</v>
      </c>
      <c r="NL9">
        <v>2.2265E-2</v>
      </c>
      <c r="NM9">
        <v>0.26114599999999999</v>
      </c>
      <c r="NN9">
        <v>5.5662000000000003E-2</v>
      </c>
      <c r="NS9">
        <v>0.25045200000000001</v>
      </c>
      <c r="NT9">
        <v>0.12403699999999999</v>
      </c>
      <c r="NU9">
        <v>1.0191730000000001</v>
      </c>
      <c r="NV9">
        <v>0.126415</v>
      </c>
      <c r="NW9">
        <v>3.1917000000000001E-2</v>
      </c>
      <c r="NX9">
        <v>5.8149999999999999E-3</v>
      </c>
      <c r="NY9">
        <v>7.9795000000000005E-2</v>
      </c>
      <c r="NZ9">
        <v>1.4538000000000001E-2</v>
      </c>
      <c r="OA9">
        <v>3.2805000000000001E-2</v>
      </c>
      <c r="OB9">
        <v>6.0559999999999998E-3</v>
      </c>
      <c r="OC9">
        <v>8.2027000000000003E-2</v>
      </c>
      <c r="OD9">
        <v>1.5143E-2</v>
      </c>
      <c r="OM9">
        <v>2.9849000000000001E-2</v>
      </c>
      <c r="ON9">
        <v>5.2779999999999997E-3</v>
      </c>
      <c r="OO9">
        <v>7.4623999999999996E-2</v>
      </c>
      <c r="OP9">
        <v>1.3194000000000001E-2</v>
      </c>
      <c r="OY9">
        <v>600</v>
      </c>
      <c r="OZ9">
        <v>192</v>
      </c>
      <c r="PA9">
        <v>75</v>
      </c>
      <c r="PB9">
        <v>80</v>
      </c>
      <c r="PC9">
        <v>103</v>
      </c>
      <c r="PD9">
        <v>81</v>
      </c>
      <c r="PE9">
        <v>69</v>
      </c>
      <c r="PF9">
        <v>1.3409000000000001E-2</v>
      </c>
      <c r="PG9">
        <v>6.0000000000000002E-5</v>
      </c>
      <c r="PH9">
        <v>79.390069999999994</v>
      </c>
      <c r="PI9">
        <v>6.9386000000000003E-2</v>
      </c>
      <c r="PJ9">
        <v>1.2640999999999999E-2</v>
      </c>
      <c r="PK9">
        <v>0.17347199999999999</v>
      </c>
      <c r="PL9">
        <v>3.1604E-2</v>
      </c>
      <c r="PM9">
        <v>6.8475999999999995E-2</v>
      </c>
      <c r="PN9">
        <v>1.2640999999999999E-2</v>
      </c>
      <c r="PO9">
        <v>0.17119100000000001</v>
      </c>
      <c r="PP9">
        <v>3.1604E-2</v>
      </c>
      <c r="PY9">
        <v>7.1497000000000005E-2</v>
      </c>
      <c r="PZ9">
        <v>1.2642E-2</v>
      </c>
      <c r="QA9">
        <v>0.17874200000000001</v>
      </c>
      <c r="QB9">
        <v>3.1604E-2</v>
      </c>
      <c r="QK9">
        <v>3.4693000000000002E-2</v>
      </c>
      <c r="QL9">
        <v>6.3210000000000002E-3</v>
      </c>
      <c r="QM9">
        <v>9.3671000000000004E-2</v>
      </c>
      <c r="QN9">
        <v>1.7066000000000001E-2</v>
      </c>
      <c r="QO9">
        <v>3.4229999999999997E-2</v>
      </c>
      <c r="QP9">
        <v>6.319E-3</v>
      </c>
      <c r="QQ9">
        <v>8.9161000000000004E-2</v>
      </c>
      <c r="QR9">
        <v>1.6459999999999999E-2</v>
      </c>
      <c r="RA9">
        <v>3.5749000000000003E-2</v>
      </c>
      <c r="RB9">
        <v>6.3210000000000002E-3</v>
      </c>
      <c r="RC9">
        <v>0.10412200000000001</v>
      </c>
      <c r="RD9">
        <v>1.8409999999999999E-2</v>
      </c>
      <c r="RM9">
        <v>6.9386000000000003E-2</v>
      </c>
      <c r="RN9">
        <v>1.2640999999999999E-2</v>
      </c>
      <c r="RO9">
        <v>0.17347199999999999</v>
      </c>
      <c r="RP9">
        <v>3.1604E-2</v>
      </c>
      <c r="RQ9">
        <v>6.8475999999999995E-2</v>
      </c>
      <c r="RR9">
        <v>1.2640999999999999E-2</v>
      </c>
      <c r="RS9">
        <v>0.17119100000000001</v>
      </c>
      <c r="RT9">
        <v>3.1604E-2</v>
      </c>
      <c r="SC9">
        <v>7.1497000000000005E-2</v>
      </c>
      <c r="SD9">
        <v>1.2642E-2</v>
      </c>
      <c r="SE9">
        <v>0.17874200000000001</v>
      </c>
      <c r="SF9">
        <v>3.1604E-2</v>
      </c>
    </row>
    <row r="10" spans="1:508" x14ac:dyDescent="0.2">
      <c r="A10" t="s">
        <v>530</v>
      </c>
      <c r="B10" t="s">
        <v>513</v>
      </c>
      <c r="C10" t="s">
        <v>510</v>
      </c>
      <c r="D10" t="s">
        <v>531</v>
      </c>
      <c r="E10">
        <v>0.27515800000000001</v>
      </c>
      <c r="F10">
        <v>0.14339399999999999</v>
      </c>
      <c r="G10">
        <v>0.91889900000000002</v>
      </c>
      <c r="H10">
        <v>0.13176399999999999</v>
      </c>
      <c r="I10">
        <v>2.8531999999999998E-2</v>
      </c>
      <c r="J10">
        <v>5.7250000000000001E-3</v>
      </c>
      <c r="K10">
        <v>7.1334999999999996E-2</v>
      </c>
      <c r="L10">
        <v>1.4312999999999999E-2</v>
      </c>
      <c r="M10">
        <v>2.8958999999999999E-2</v>
      </c>
      <c r="N10">
        <v>5.8450000000000004E-3</v>
      </c>
      <c r="O10">
        <v>7.2389999999999996E-2</v>
      </c>
      <c r="P10">
        <v>1.4611000000000001E-2</v>
      </c>
      <c r="Q10">
        <v>2.8662E-2</v>
      </c>
      <c r="R10">
        <v>5.7609999999999996E-3</v>
      </c>
      <c r="S10">
        <v>7.1661000000000002E-2</v>
      </c>
      <c r="T10">
        <v>1.4404999999999999E-2</v>
      </c>
      <c r="U10">
        <v>2.8812999999999998E-2</v>
      </c>
      <c r="V10">
        <v>5.8040000000000001E-3</v>
      </c>
      <c r="W10">
        <v>7.2041999999999995E-2</v>
      </c>
      <c r="X10">
        <v>1.4512000000000001E-2</v>
      </c>
      <c r="Y10">
        <v>2.6460999999999998E-2</v>
      </c>
      <c r="Z10">
        <v>5.1599999999999997E-3</v>
      </c>
      <c r="AA10">
        <v>6.6152000000000002E-2</v>
      </c>
      <c r="AB10">
        <v>1.2899000000000001E-2</v>
      </c>
      <c r="AC10">
        <v>2.7317999999999999E-2</v>
      </c>
      <c r="AD10">
        <v>5.3889999999999997E-3</v>
      </c>
      <c r="AE10">
        <v>6.8280999999999994E-2</v>
      </c>
      <c r="AF10">
        <v>1.3469999999999999E-2</v>
      </c>
      <c r="AG10">
        <v>3.1594999999999998E-2</v>
      </c>
      <c r="AH10">
        <v>6.6230000000000004E-3</v>
      </c>
      <c r="AI10">
        <v>7.8987000000000002E-2</v>
      </c>
      <c r="AJ10">
        <v>1.6558E-2</v>
      </c>
      <c r="AK10">
        <v>2000</v>
      </c>
      <c r="AL10">
        <v>620</v>
      </c>
      <c r="AM10">
        <v>279</v>
      </c>
      <c r="AN10">
        <v>311</v>
      </c>
      <c r="AO10">
        <v>332</v>
      </c>
      <c r="AP10">
        <v>269</v>
      </c>
      <c r="AQ10">
        <v>189</v>
      </c>
      <c r="AR10">
        <v>1.3219E-2</v>
      </c>
      <c r="AS10">
        <v>0</v>
      </c>
      <c r="AT10">
        <v>70.990463000000005</v>
      </c>
      <c r="AU10">
        <v>6.5670000000000006E-2</v>
      </c>
      <c r="AV10">
        <v>1.3176E-2</v>
      </c>
      <c r="AW10">
        <v>0.16417599999999999</v>
      </c>
      <c r="AX10">
        <v>3.2940999999999998E-2</v>
      </c>
      <c r="AY10">
        <v>6.5282000000000007E-2</v>
      </c>
      <c r="AZ10">
        <v>1.3176E-2</v>
      </c>
      <c r="BA10">
        <v>0.16320599999999999</v>
      </c>
      <c r="BB10">
        <v>3.2940999999999998E-2</v>
      </c>
      <c r="BC10">
        <v>6.5550999999999998E-2</v>
      </c>
      <c r="BD10">
        <v>1.3176E-2</v>
      </c>
      <c r="BE10">
        <v>0.16387699999999999</v>
      </c>
      <c r="BF10">
        <v>3.2940999999999998E-2</v>
      </c>
      <c r="BG10">
        <v>6.5411999999999998E-2</v>
      </c>
      <c r="BH10">
        <v>1.3176E-2</v>
      </c>
      <c r="BI10">
        <v>0.16353000000000001</v>
      </c>
      <c r="BJ10">
        <v>3.2940999999999998E-2</v>
      </c>
      <c r="BK10">
        <v>6.7575999999999997E-2</v>
      </c>
      <c r="BL10">
        <v>1.3176999999999999E-2</v>
      </c>
      <c r="BM10">
        <v>0.16893900000000001</v>
      </c>
      <c r="BN10">
        <v>3.2940999999999998E-2</v>
      </c>
      <c r="BO10">
        <v>6.6792000000000004E-2</v>
      </c>
      <c r="BP10">
        <v>1.3176E-2</v>
      </c>
      <c r="BQ10">
        <v>0.16698299999999999</v>
      </c>
      <c r="BR10">
        <v>3.2941999999999999E-2</v>
      </c>
      <c r="BS10">
        <v>6.2856999999999996E-2</v>
      </c>
      <c r="BT10">
        <v>1.3176E-2</v>
      </c>
      <c r="BU10">
        <v>0.157143</v>
      </c>
      <c r="BV10">
        <v>3.2940999999999998E-2</v>
      </c>
      <c r="BW10">
        <v>3.2834000000000002E-2</v>
      </c>
      <c r="BX10">
        <v>6.5880000000000001E-3</v>
      </c>
      <c r="BY10">
        <v>9.2841000000000007E-2</v>
      </c>
      <c r="BZ10">
        <v>1.8627999999999999E-2</v>
      </c>
      <c r="CA10">
        <v>3.2635999999999998E-2</v>
      </c>
      <c r="CB10">
        <v>6.587E-3</v>
      </c>
      <c r="CC10">
        <v>9.0815000000000007E-2</v>
      </c>
      <c r="CD10">
        <v>1.8329999999999999E-2</v>
      </c>
      <c r="CE10">
        <v>3.2771000000000002E-2</v>
      </c>
      <c r="CF10">
        <v>6.587E-3</v>
      </c>
      <c r="CG10">
        <v>9.2216999999999993E-2</v>
      </c>
      <c r="CH10">
        <v>1.8537000000000001E-2</v>
      </c>
      <c r="CI10">
        <v>3.27E-2</v>
      </c>
      <c r="CJ10">
        <v>6.587E-3</v>
      </c>
      <c r="CK10">
        <v>9.1492000000000004E-2</v>
      </c>
      <c r="CL10">
        <v>1.8429999999999998E-2</v>
      </c>
      <c r="CM10">
        <v>3.3789E-2</v>
      </c>
      <c r="CN10">
        <v>6.5880000000000001E-3</v>
      </c>
      <c r="CO10">
        <v>0.102788</v>
      </c>
      <c r="CP10">
        <v>2.0042000000000001E-2</v>
      </c>
      <c r="CQ10">
        <v>3.3401E-2</v>
      </c>
      <c r="CR10">
        <v>6.5890000000000002E-3</v>
      </c>
      <c r="CS10">
        <v>9.8701999999999998E-2</v>
      </c>
      <c r="CT10">
        <v>1.9470999999999999E-2</v>
      </c>
      <c r="CU10">
        <v>3.1428999999999999E-2</v>
      </c>
      <c r="CV10">
        <v>6.5880000000000001E-3</v>
      </c>
      <c r="CW10">
        <v>7.8156000000000003E-2</v>
      </c>
      <c r="CX10">
        <v>1.6383000000000002E-2</v>
      </c>
      <c r="CY10">
        <v>6.5670000000000006E-2</v>
      </c>
      <c r="CZ10">
        <v>1.3176E-2</v>
      </c>
      <c r="DA10">
        <v>0.16417599999999999</v>
      </c>
      <c r="DB10">
        <v>3.2940999999999998E-2</v>
      </c>
      <c r="DC10">
        <v>6.5282000000000007E-2</v>
      </c>
      <c r="DD10">
        <v>1.3176E-2</v>
      </c>
      <c r="DE10">
        <v>0.16320599999999999</v>
      </c>
      <c r="DF10">
        <v>3.2940999999999998E-2</v>
      </c>
      <c r="DG10">
        <v>6.5550999999999998E-2</v>
      </c>
      <c r="DH10">
        <v>1.3176E-2</v>
      </c>
      <c r="DI10">
        <v>0.16387699999999999</v>
      </c>
      <c r="DJ10">
        <v>3.2940999999999998E-2</v>
      </c>
      <c r="DK10">
        <v>6.5411999999999998E-2</v>
      </c>
      <c r="DL10">
        <v>1.3176E-2</v>
      </c>
      <c r="DM10">
        <v>0.16353000000000001</v>
      </c>
      <c r="DN10">
        <v>3.2940999999999998E-2</v>
      </c>
      <c r="DO10">
        <v>6.7575999999999997E-2</v>
      </c>
      <c r="DP10">
        <v>1.3176999999999999E-2</v>
      </c>
      <c r="DQ10">
        <v>0.16893900000000001</v>
      </c>
      <c r="DR10">
        <v>3.2940999999999998E-2</v>
      </c>
      <c r="DS10">
        <v>6.6792000000000004E-2</v>
      </c>
      <c r="DT10">
        <v>1.3176E-2</v>
      </c>
      <c r="DU10">
        <v>0.16698299999999999</v>
      </c>
      <c r="DV10">
        <v>3.2941999999999999E-2</v>
      </c>
      <c r="DW10">
        <v>6.2856999999999996E-2</v>
      </c>
      <c r="DX10">
        <v>1.3176E-2</v>
      </c>
      <c r="DY10">
        <v>0.157143</v>
      </c>
      <c r="DZ10">
        <v>3.2940999999999998E-2</v>
      </c>
      <c r="EA10">
        <v>0.26817299999999999</v>
      </c>
      <c r="EB10">
        <v>0.15079400000000001</v>
      </c>
      <c r="EC10">
        <v>0.77841000000000005</v>
      </c>
      <c r="ED10">
        <v>0.117379</v>
      </c>
      <c r="EE10">
        <v>2.4785000000000001E-2</v>
      </c>
      <c r="EF10">
        <v>4.9690000000000003E-3</v>
      </c>
      <c r="EG10">
        <v>6.1963999999999998E-2</v>
      </c>
      <c r="EH10">
        <v>1.2423E-2</v>
      </c>
      <c r="EI10">
        <v>2.4133999999999999E-2</v>
      </c>
      <c r="EJ10">
        <v>4.797E-3</v>
      </c>
      <c r="EK10">
        <v>6.0325999999999998E-2</v>
      </c>
      <c r="EL10">
        <v>1.1990000000000001E-2</v>
      </c>
      <c r="EU10">
        <v>2.4077999999999999E-2</v>
      </c>
      <c r="EV10">
        <v>4.7819999999999998E-3</v>
      </c>
      <c r="EW10">
        <v>6.0191000000000001E-2</v>
      </c>
      <c r="EX10">
        <v>1.1955E-2</v>
      </c>
      <c r="FG10">
        <v>600</v>
      </c>
      <c r="FH10">
        <v>186</v>
      </c>
      <c r="FI10">
        <v>93</v>
      </c>
      <c r="FJ10">
        <v>95</v>
      </c>
      <c r="FK10">
        <v>108</v>
      </c>
      <c r="FL10">
        <v>66</v>
      </c>
      <c r="FM10">
        <v>52</v>
      </c>
      <c r="FN10">
        <v>1.0404999999999999E-2</v>
      </c>
      <c r="FO10">
        <v>4.0999999999999999E-4</v>
      </c>
      <c r="FP10">
        <v>60.846159999999998</v>
      </c>
      <c r="FQ10">
        <v>5.8549999999999998E-2</v>
      </c>
      <c r="FR10">
        <v>1.1738E-2</v>
      </c>
      <c r="FS10">
        <v>0.14637</v>
      </c>
      <c r="FT10">
        <v>2.9345E-2</v>
      </c>
      <c r="FU10">
        <v>5.9056999999999998E-2</v>
      </c>
      <c r="FV10">
        <v>1.1738E-2</v>
      </c>
      <c r="FW10">
        <v>0.147645</v>
      </c>
      <c r="FX10">
        <v>2.9345E-2</v>
      </c>
      <c r="GG10">
        <v>5.9098999999999999E-2</v>
      </c>
      <c r="GH10">
        <v>1.1738E-2</v>
      </c>
      <c r="GI10">
        <v>0.14774799999999999</v>
      </c>
      <c r="GJ10">
        <v>2.9345E-2</v>
      </c>
      <c r="GS10">
        <v>2.9274000000000001E-2</v>
      </c>
      <c r="GT10">
        <v>5.8690000000000001E-3</v>
      </c>
      <c r="GU10">
        <v>8.4405999999999995E-2</v>
      </c>
      <c r="GV10">
        <v>1.6922E-2</v>
      </c>
      <c r="GW10">
        <v>2.9531000000000002E-2</v>
      </c>
      <c r="GX10">
        <v>5.8690000000000001E-3</v>
      </c>
      <c r="GY10">
        <v>8.7318999999999994E-2</v>
      </c>
      <c r="GZ10">
        <v>1.7354999999999999E-2</v>
      </c>
      <c r="HI10">
        <v>2.955E-2</v>
      </c>
      <c r="HJ10">
        <v>5.8690000000000001E-3</v>
      </c>
      <c r="HK10">
        <v>8.7555999999999995E-2</v>
      </c>
      <c r="HL10">
        <v>1.7389999999999999E-2</v>
      </c>
      <c r="HU10">
        <v>5.8549999999999998E-2</v>
      </c>
      <c r="HV10">
        <v>1.1738E-2</v>
      </c>
      <c r="HW10">
        <v>0.14637</v>
      </c>
      <c r="HX10">
        <v>2.9345E-2</v>
      </c>
      <c r="HY10">
        <v>5.9056999999999998E-2</v>
      </c>
      <c r="HZ10">
        <v>1.1738E-2</v>
      </c>
      <c r="IA10">
        <v>0.147645</v>
      </c>
      <c r="IB10">
        <v>2.9345E-2</v>
      </c>
      <c r="IK10">
        <v>5.9098999999999999E-2</v>
      </c>
      <c r="IL10">
        <v>1.1738E-2</v>
      </c>
      <c r="IM10">
        <v>0.14774799999999999</v>
      </c>
      <c r="IN10">
        <v>2.9345E-2</v>
      </c>
      <c r="IW10">
        <v>0.28875200000000001</v>
      </c>
      <c r="IX10">
        <v>0.15406600000000001</v>
      </c>
      <c r="IY10">
        <v>0.87420299999999995</v>
      </c>
      <c r="IZ10">
        <v>0.134685</v>
      </c>
      <c r="JA10">
        <v>2.8455000000000001E-2</v>
      </c>
      <c r="JB10">
        <v>6.1279999999999998E-3</v>
      </c>
      <c r="JC10">
        <v>7.1141999999999997E-2</v>
      </c>
      <c r="JD10">
        <v>1.532E-2</v>
      </c>
      <c r="JE10">
        <v>3.0415999999999999E-2</v>
      </c>
      <c r="JF10">
        <v>6.7340000000000004E-3</v>
      </c>
      <c r="JG10">
        <v>7.6038999999999995E-2</v>
      </c>
      <c r="JH10">
        <v>1.6836E-2</v>
      </c>
      <c r="JI10">
        <v>2.8655E-2</v>
      </c>
      <c r="JJ10">
        <v>6.1879999999999999E-3</v>
      </c>
      <c r="JK10">
        <v>7.1639999999999995E-2</v>
      </c>
      <c r="JL10">
        <v>1.5469999999999999E-2</v>
      </c>
      <c r="JM10">
        <v>2.9468000000000001E-2</v>
      </c>
      <c r="JN10">
        <v>6.437E-3</v>
      </c>
      <c r="JO10">
        <v>7.3671E-2</v>
      </c>
      <c r="JP10">
        <v>1.6093E-2</v>
      </c>
      <c r="JQ10">
        <v>2.4535999999999999E-2</v>
      </c>
      <c r="JR10">
        <v>5.0090000000000004E-3</v>
      </c>
      <c r="JS10">
        <v>6.1337000000000003E-2</v>
      </c>
      <c r="JT10">
        <v>1.2522E-2</v>
      </c>
      <c r="JU10">
        <v>2.6379E-2</v>
      </c>
      <c r="JV10">
        <v>5.5199999999999997E-3</v>
      </c>
      <c r="JW10">
        <v>6.5943000000000002E-2</v>
      </c>
      <c r="JX10">
        <v>1.38E-2</v>
      </c>
      <c r="KC10">
        <v>800</v>
      </c>
      <c r="KD10">
        <v>242</v>
      </c>
      <c r="KE10">
        <v>111</v>
      </c>
      <c r="KF10">
        <v>136</v>
      </c>
      <c r="KG10">
        <v>121</v>
      </c>
      <c r="KH10">
        <v>122</v>
      </c>
      <c r="KI10">
        <v>68</v>
      </c>
      <c r="KJ10">
        <v>1.3339999999999999E-2</v>
      </c>
      <c r="KK10">
        <v>3.9999999999999998E-6</v>
      </c>
      <c r="KL10">
        <v>71.942093</v>
      </c>
      <c r="KM10">
        <v>6.2542E-2</v>
      </c>
      <c r="KN10">
        <v>1.3468000000000001E-2</v>
      </c>
      <c r="KO10">
        <v>0.156359</v>
      </c>
      <c r="KP10">
        <v>3.3672000000000001E-2</v>
      </c>
      <c r="KQ10">
        <v>6.0831000000000003E-2</v>
      </c>
      <c r="KR10">
        <v>1.3469E-2</v>
      </c>
      <c r="KS10">
        <v>0.15207699999999999</v>
      </c>
      <c r="KT10">
        <v>3.3671E-2</v>
      </c>
      <c r="KU10">
        <v>6.2369000000000001E-2</v>
      </c>
      <c r="KV10">
        <v>1.3468000000000001E-2</v>
      </c>
      <c r="KW10">
        <v>0.15592600000000001</v>
      </c>
      <c r="KX10">
        <v>3.3672000000000001E-2</v>
      </c>
      <c r="KY10">
        <v>6.1657999999999998E-2</v>
      </c>
      <c r="KZ10">
        <v>1.3468000000000001E-2</v>
      </c>
      <c r="LA10">
        <v>0.15414600000000001</v>
      </c>
      <c r="LB10">
        <v>3.3671E-2</v>
      </c>
      <c r="LC10">
        <v>6.5973000000000004E-2</v>
      </c>
      <c r="LD10">
        <v>1.3469E-2</v>
      </c>
      <c r="LE10">
        <v>0.16492699999999999</v>
      </c>
      <c r="LF10">
        <v>3.3671E-2</v>
      </c>
      <c r="LG10">
        <v>6.4361000000000002E-2</v>
      </c>
      <c r="LH10">
        <v>1.3469E-2</v>
      </c>
      <c r="LI10">
        <v>0.16090599999999999</v>
      </c>
      <c r="LJ10">
        <v>3.3672000000000001E-2</v>
      </c>
      <c r="LO10">
        <v>3.1271E-2</v>
      </c>
      <c r="LP10">
        <v>6.7340000000000004E-3</v>
      </c>
      <c r="LQ10">
        <v>8.5212999999999997E-2</v>
      </c>
      <c r="LR10">
        <v>1.8350999999999999E-2</v>
      </c>
      <c r="LS10">
        <v>3.0415999999999999E-2</v>
      </c>
      <c r="LT10">
        <v>6.7340000000000004E-3</v>
      </c>
      <c r="LU10">
        <v>7.6038999999999995E-2</v>
      </c>
      <c r="LV10">
        <v>1.6836E-2</v>
      </c>
      <c r="LW10">
        <v>3.1184E-2</v>
      </c>
      <c r="LX10">
        <v>6.7340000000000004E-3</v>
      </c>
      <c r="LY10">
        <v>8.4280999999999995E-2</v>
      </c>
      <c r="LZ10">
        <v>1.8200000000000001E-2</v>
      </c>
      <c r="MA10">
        <v>3.0831000000000001E-2</v>
      </c>
      <c r="MB10">
        <v>6.7349999999999997E-3</v>
      </c>
      <c r="MC10">
        <v>8.0472000000000002E-2</v>
      </c>
      <c r="MD10">
        <v>1.7578E-2</v>
      </c>
      <c r="ME10">
        <v>3.2988000000000003E-2</v>
      </c>
      <c r="MF10">
        <v>6.7349999999999997E-3</v>
      </c>
      <c r="MG10">
        <v>0.103592</v>
      </c>
      <c r="MH10">
        <v>2.1149000000000001E-2</v>
      </c>
      <c r="MI10">
        <v>3.2181000000000001E-2</v>
      </c>
      <c r="MJ10">
        <v>6.7340000000000004E-3</v>
      </c>
      <c r="MK10">
        <v>9.4963000000000006E-2</v>
      </c>
      <c r="ML10">
        <v>1.9872000000000001E-2</v>
      </c>
      <c r="MQ10">
        <v>6.2542E-2</v>
      </c>
      <c r="MR10">
        <v>1.3468000000000001E-2</v>
      </c>
      <c r="MS10">
        <v>0.156359</v>
      </c>
      <c r="MT10">
        <v>3.3672000000000001E-2</v>
      </c>
      <c r="MU10">
        <v>6.0831000000000003E-2</v>
      </c>
      <c r="MV10">
        <v>1.3469E-2</v>
      </c>
      <c r="MW10">
        <v>0.15207699999999999</v>
      </c>
      <c r="MX10">
        <v>3.3671E-2</v>
      </c>
      <c r="MY10">
        <v>6.2369000000000001E-2</v>
      </c>
      <c r="MZ10">
        <v>1.3468000000000001E-2</v>
      </c>
      <c r="NA10">
        <v>0.15592600000000001</v>
      </c>
      <c r="NB10">
        <v>3.3672000000000001E-2</v>
      </c>
      <c r="NC10">
        <v>6.1657999999999998E-2</v>
      </c>
      <c r="ND10">
        <v>1.3468000000000001E-2</v>
      </c>
      <c r="NE10">
        <v>0.15414600000000001</v>
      </c>
      <c r="NF10">
        <v>3.3671E-2</v>
      </c>
      <c r="NG10">
        <v>6.5973000000000004E-2</v>
      </c>
      <c r="NH10">
        <v>1.3469E-2</v>
      </c>
      <c r="NI10">
        <v>0.16492699999999999</v>
      </c>
      <c r="NJ10">
        <v>3.3671E-2</v>
      </c>
      <c r="NK10">
        <v>6.4361000000000002E-2</v>
      </c>
      <c r="NL10">
        <v>1.3469E-2</v>
      </c>
      <c r="NM10">
        <v>0.16090599999999999</v>
      </c>
      <c r="NN10">
        <v>3.3672000000000001E-2</v>
      </c>
      <c r="NS10">
        <v>0.26341900000000001</v>
      </c>
      <c r="NT10">
        <v>0.123748</v>
      </c>
      <c r="NU10">
        <v>1.128673</v>
      </c>
      <c r="NV10">
        <v>0.13967099999999999</v>
      </c>
      <c r="NW10">
        <v>3.2072999999999997E-2</v>
      </c>
      <c r="NX10">
        <v>5.8430000000000001E-3</v>
      </c>
      <c r="NY10">
        <v>8.0182000000000003E-2</v>
      </c>
      <c r="NZ10">
        <v>1.4607E-2</v>
      </c>
      <c r="OA10">
        <v>3.1444E-2</v>
      </c>
      <c r="OB10">
        <v>5.6750000000000004E-3</v>
      </c>
      <c r="OC10">
        <v>7.8598000000000001E-2</v>
      </c>
      <c r="OD10">
        <v>1.4186000000000001E-2</v>
      </c>
      <c r="OM10">
        <v>3.1005000000000001E-2</v>
      </c>
      <c r="ON10">
        <v>5.561E-3</v>
      </c>
      <c r="OO10">
        <v>7.7499999999999999E-2</v>
      </c>
      <c r="OP10">
        <v>1.3899E-2</v>
      </c>
      <c r="OY10">
        <v>600</v>
      </c>
      <c r="OZ10">
        <v>192</v>
      </c>
      <c r="PA10">
        <v>75</v>
      </c>
      <c r="PB10">
        <v>80</v>
      </c>
      <c r="PC10">
        <v>103</v>
      </c>
      <c r="PD10">
        <v>81</v>
      </c>
      <c r="PE10">
        <v>69</v>
      </c>
      <c r="PF10">
        <v>1.5782999999999998E-2</v>
      </c>
      <c r="PG10">
        <v>1.2999999999999999E-5</v>
      </c>
      <c r="PH10">
        <v>79.772711000000001</v>
      </c>
      <c r="PI10">
        <v>7.6668E-2</v>
      </c>
      <c r="PJ10">
        <v>1.3967E-2</v>
      </c>
      <c r="PK10">
        <v>0.19166900000000001</v>
      </c>
      <c r="PL10">
        <v>3.4917999999999998E-2</v>
      </c>
      <c r="PM10">
        <v>7.739E-2</v>
      </c>
      <c r="PN10">
        <v>1.3968E-2</v>
      </c>
      <c r="PO10">
        <v>0.193462</v>
      </c>
      <c r="PP10">
        <v>3.4917999999999998E-2</v>
      </c>
      <c r="PY10">
        <v>7.7877000000000002E-2</v>
      </c>
      <c r="PZ10">
        <v>1.3967E-2</v>
      </c>
      <c r="QA10">
        <v>0.19469600000000001</v>
      </c>
      <c r="QB10">
        <v>3.4917999999999998E-2</v>
      </c>
      <c r="QK10">
        <v>3.8334E-2</v>
      </c>
      <c r="QL10">
        <v>6.9839999999999998E-3</v>
      </c>
      <c r="QM10">
        <v>0.111488</v>
      </c>
      <c r="QN10">
        <v>2.0310999999999999E-2</v>
      </c>
      <c r="QO10">
        <v>3.8698999999999997E-2</v>
      </c>
      <c r="QP10">
        <v>6.9849999999999999E-3</v>
      </c>
      <c r="QQ10">
        <v>0.11487</v>
      </c>
      <c r="QR10">
        <v>2.0733000000000001E-2</v>
      </c>
      <c r="RA10">
        <v>3.8943999999999999E-2</v>
      </c>
      <c r="RB10">
        <v>6.9839999999999998E-3</v>
      </c>
      <c r="RC10">
        <v>0.11719599999999999</v>
      </c>
      <c r="RD10">
        <v>2.1018999999999999E-2</v>
      </c>
      <c r="RM10">
        <v>7.6668E-2</v>
      </c>
      <c r="RN10">
        <v>1.3967E-2</v>
      </c>
      <c r="RO10">
        <v>0.19166900000000001</v>
      </c>
      <c r="RP10">
        <v>3.4917999999999998E-2</v>
      </c>
      <c r="RQ10">
        <v>7.739E-2</v>
      </c>
      <c r="RR10">
        <v>1.3968E-2</v>
      </c>
      <c r="RS10">
        <v>0.193462</v>
      </c>
      <c r="RT10">
        <v>3.4917999999999998E-2</v>
      </c>
      <c r="SC10">
        <v>7.7877000000000002E-2</v>
      </c>
      <c r="SD10">
        <v>1.3967E-2</v>
      </c>
      <c r="SE10">
        <v>0.19469600000000001</v>
      </c>
      <c r="SF10">
        <v>3.4917999999999998E-2</v>
      </c>
    </row>
    <row r="11" spans="1:508" x14ac:dyDescent="0.2">
      <c r="A11" t="s">
        <v>532</v>
      </c>
      <c r="B11" t="s">
        <v>533</v>
      </c>
      <c r="C11" t="s">
        <v>510</v>
      </c>
      <c r="D11" t="s">
        <v>534</v>
      </c>
      <c r="E11">
        <v>0.32665899999999998</v>
      </c>
      <c r="F11">
        <v>0.11013299999999999</v>
      </c>
      <c r="G11">
        <v>1.966035</v>
      </c>
      <c r="H11">
        <v>0.216526</v>
      </c>
      <c r="I11">
        <v>4.5109999999999997E-2</v>
      </c>
      <c r="J11">
        <v>9.051E-3</v>
      </c>
      <c r="K11">
        <v>0.112771</v>
      </c>
      <c r="L11">
        <v>2.2626E-2</v>
      </c>
      <c r="M11">
        <v>4.7819E-2</v>
      </c>
      <c r="N11">
        <v>1.0093E-2</v>
      </c>
      <c r="O11">
        <v>0.119547</v>
      </c>
      <c r="P11">
        <v>2.5232000000000001E-2</v>
      </c>
      <c r="Q11">
        <v>4.1578999999999998E-2</v>
      </c>
      <c r="R11">
        <v>7.8379999999999995E-3</v>
      </c>
      <c r="S11">
        <v>0.103948</v>
      </c>
      <c r="T11">
        <v>1.9595999999999999E-2</v>
      </c>
      <c r="U11">
        <v>4.0795999999999999E-2</v>
      </c>
      <c r="V11">
        <v>7.5890000000000003E-3</v>
      </c>
      <c r="W11">
        <v>0.10199</v>
      </c>
      <c r="X11">
        <v>1.8971999999999999E-2</v>
      </c>
      <c r="Y11">
        <v>4.5326999999999999E-2</v>
      </c>
      <c r="Z11">
        <v>9.1310000000000002E-3</v>
      </c>
      <c r="AA11">
        <v>0.113317</v>
      </c>
      <c r="AB11">
        <v>2.2827E-2</v>
      </c>
      <c r="AC11">
        <v>4.6093000000000002E-2</v>
      </c>
      <c r="AD11">
        <v>9.417E-3</v>
      </c>
      <c r="AE11">
        <v>0.11523799999999999</v>
      </c>
      <c r="AF11">
        <v>2.3543999999999999E-2</v>
      </c>
      <c r="AG11">
        <v>4.5420000000000002E-2</v>
      </c>
      <c r="AH11">
        <v>9.1649999999999995E-3</v>
      </c>
      <c r="AI11">
        <v>0.113553</v>
      </c>
      <c r="AJ11">
        <v>2.2912999999999999E-2</v>
      </c>
      <c r="AK11">
        <v>2000</v>
      </c>
      <c r="AL11">
        <v>620</v>
      </c>
      <c r="AM11">
        <v>279</v>
      </c>
      <c r="AN11">
        <v>311</v>
      </c>
      <c r="AO11">
        <v>332</v>
      </c>
      <c r="AP11">
        <v>269</v>
      </c>
      <c r="AQ11">
        <v>189</v>
      </c>
      <c r="AR11">
        <v>3.5409000000000003E-2</v>
      </c>
      <c r="AS11">
        <v>0</v>
      </c>
      <c r="AT11">
        <v>112.235291</v>
      </c>
      <c r="AU11">
        <v>0.107917</v>
      </c>
      <c r="AV11">
        <v>2.1652999999999999E-2</v>
      </c>
      <c r="AW11">
        <v>0.26979300000000001</v>
      </c>
      <c r="AX11">
        <v>5.4130999999999999E-2</v>
      </c>
      <c r="AY11">
        <v>0.102587</v>
      </c>
      <c r="AZ11">
        <v>2.1652000000000001E-2</v>
      </c>
      <c r="BA11">
        <v>0.25646999999999998</v>
      </c>
      <c r="BB11">
        <v>5.4130999999999999E-2</v>
      </c>
      <c r="BC11">
        <v>0.11486200000000001</v>
      </c>
      <c r="BD11">
        <v>2.1652999999999999E-2</v>
      </c>
      <c r="BE11">
        <v>0.28713899999999998</v>
      </c>
      <c r="BF11">
        <v>5.4130999999999999E-2</v>
      </c>
      <c r="BG11">
        <v>0.116398</v>
      </c>
      <c r="BH11">
        <v>2.1652999999999999E-2</v>
      </c>
      <c r="BI11">
        <v>0.290993</v>
      </c>
      <c r="BJ11">
        <v>5.4130999999999999E-2</v>
      </c>
      <c r="BK11">
        <v>0.107485</v>
      </c>
      <c r="BL11">
        <v>2.1652000000000001E-2</v>
      </c>
      <c r="BM11">
        <v>0.26872299999999999</v>
      </c>
      <c r="BN11">
        <v>5.4130999999999999E-2</v>
      </c>
      <c r="BO11">
        <v>0.105979</v>
      </c>
      <c r="BP11">
        <v>2.1652000000000001E-2</v>
      </c>
      <c r="BQ11">
        <v>0.26494800000000002</v>
      </c>
      <c r="BR11">
        <v>5.4130999999999999E-2</v>
      </c>
      <c r="BS11">
        <v>0.10731</v>
      </c>
      <c r="BT11">
        <v>2.1652999999999999E-2</v>
      </c>
      <c r="BU11">
        <v>0.268264</v>
      </c>
      <c r="BV11">
        <v>5.4130999999999999E-2</v>
      </c>
      <c r="BW11">
        <v>5.3959E-2</v>
      </c>
      <c r="BX11">
        <v>1.0826000000000001E-2</v>
      </c>
      <c r="BY11">
        <v>0.15701899999999999</v>
      </c>
      <c r="BZ11">
        <v>3.1503999999999997E-2</v>
      </c>
      <c r="CA11">
        <v>5.1293999999999999E-2</v>
      </c>
      <c r="CB11">
        <v>1.0826000000000001E-2</v>
      </c>
      <c r="CC11">
        <v>0.13691999999999999</v>
      </c>
      <c r="CD11">
        <v>2.8899000000000001E-2</v>
      </c>
      <c r="CE11">
        <v>5.7429000000000001E-2</v>
      </c>
      <c r="CF11">
        <v>1.0826000000000001E-2</v>
      </c>
      <c r="CG11">
        <v>0.183198</v>
      </c>
      <c r="CH11">
        <v>3.4535999999999997E-2</v>
      </c>
      <c r="CI11">
        <v>5.8200000000000002E-2</v>
      </c>
      <c r="CJ11">
        <v>1.0826000000000001E-2</v>
      </c>
      <c r="CK11">
        <v>0.18900700000000001</v>
      </c>
      <c r="CL11">
        <v>3.5159000000000003E-2</v>
      </c>
      <c r="CM11">
        <v>5.3744E-2</v>
      </c>
      <c r="CN11">
        <v>1.0826000000000001E-2</v>
      </c>
      <c r="CO11">
        <v>0.15540599999999999</v>
      </c>
      <c r="CP11">
        <v>3.1304999999999999E-2</v>
      </c>
      <c r="CQ11">
        <v>5.2986999999999999E-2</v>
      </c>
      <c r="CR11">
        <v>1.0826000000000001E-2</v>
      </c>
      <c r="CS11">
        <v>0.14971000000000001</v>
      </c>
      <c r="CT11">
        <v>3.0587E-2</v>
      </c>
      <c r="CU11">
        <v>5.3651999999999998E-2</v>
      </c>
      <c r="CV11">
        <v>1.0826000000000001E-2</v>
      </c>
      <c r="CW11">
        <v>0.15471299999999999</v>
      </c>
      <c r="CX11">
        <v>3.1219E-2</v>
      </c>
      <c r="CY11">
        <v>0.107917</v>
      </c>
      <c r="CZ11">
        <v>2.1652999999999999E-2</v>
      </c>
      <c r="DA11">
        <v>0.26979300000000001</v>
      </c>
      <c r="DB11">
        <v>5.4130999999999999E-2</v>
      </c>
      <c r="DC11">
        <v>0.102587</v>
      </c>
      <c r="DD11">
        <v>2.1652000000000001E-2</v>
      </c>
      <c r="DE11">
        <v>0.25646999999999998</v>
      </c>
      <c r="DF11">
        <v>5.4130999999999999E-2</v>
      </c>
      <c r="DG11">
        <v>0.11486200000000001</v>
      </c>
      <c r="DH11">
        <v>2.1652999999999999E-2</v>
      </c>
      <c r="DI11">
        <v>0.28713899999999998</v>
      </c>
      <c r="DJ11">
        <v>5.4130999999999999E-2</v>
      </c>
      <c r="DK11">
        <v>0.116398</v>
      </c>
      <c r="DL11">
        <v>2.1652999999999999E-2</v>
      </c>
      <c r="DM11">
        <v>0.290993</v>
      </c>
      <c r="DN11">
        <v>5.4130999999999999E-2</v>
      </c>
      <c r="DO11">
        <v>0.107485</v>
      </c>
      <c r="DP11">
        <v>2.1652000000000001E-2</v>
      </c>
      <c r="DQ11">
        <v>0.26872299999999999</v>
      </c>
      <c r="DR11">
        <v>5.4130999999999999E-2</v>
      </c>
      <c r="DS11">
        <v>0.105979</v>
      </c>
      <c r="DT11">
        <v>2.1652000000000001E-2</v>
      </c>
      <c r="DU11">
        <v>0.26494800000000002</v>
      </c>
      <c r="DV11">
        <v>5.4130999999999999E-2</v>
      </c>
      <c r="DW11">
        <v>0.10731</v>
      </c>
      <c r="DX11">
        <v>2.1652999999999999E-2</v>
      </c>
      <c r="DY11">
        <v>0.268264</v>
      </c>
      <c r="DZ11">
        <v>5.4130999999999999E-2</v>
      </c>
      <c r="EA11">
        <v>0.30626199999999998</v>
      </c>
      <c r="EB11">
        <v>0.12228700000000001</v>
      </c>
      <c r="EC11">
        <v>1.504464</v>
      </c>
      <c r="ED11">
        <v>0.183976</v>
      </c>
      <c r="EE11">
        <v>3.9001000000000001E-2</v>
      </c>
      <c r="EF11">
        <v>7.8189999999999996E-3</v>
      </c>
      <c r="EG11">
        <v>9.7511E-2</v>
      </c>
      <c r="EH11">
        <v>1.9549E-2</v>
      </c>
      <c r="EI11">
        <v>4.3451999999999998E-2</v>
      </c>
      <c r="EJ11">
        <v>9.3970000000000008E-3</v>
      </c>
      <c r="EK11">
        <v>0.10863299999999999</v>
      </c>
      <c r="EL11">
        <v>2.3491999999999999E-2</v>
      </c>
      <c r="EU11">
        <v>3.8532999999999998E-2</v>
      </c>
      <c r="EV11">
        <v>7.6660000000000001E-3</v>
      </c>
      <c r="EW11">
        <v>9.6329999999999999E-2</v>
      </c>
      <c r="EX11">
        <v>1.9164E-2</v>
      </c>
      <c r="FG11">
        <v>600</v>
      </c>
      <c r="FH11">
        <v>186</v>
      </c>
      <c r="FI11">
        <v>93</v>
      </c>
      <c r="FJ11">
        <v>95</v>
      </c>
      <c r="FK11">
        <v>108</v>
      </c>
      <c r="FL11">
        <v>66</v>
      </c>
      <c r="FM11">
        <v>52</v>
      </c>
      <c r="FN11">
        <v>2.5735999999999998E-2</v>
      </c>
      <c r="FO11">
        <v>0</v>
      </c>
      <c r="FP11">
        <v>95.742673999999994</v>
      </c>
      <c r="FQ11">
        <v>9.1770000000000004E-2</v>
      </c>
      <c r="FR11">
        <v>1.8398000000000001E-2</v>
      </c>
      <c r="FS11">
        <v>0.22942299999999999</v>
      </c>
      <c r="FT11">
        <v>4.5994E-2</v>
      </c>
      <c r="FU11">
        <v>8.5080000000000003E-2</v>
      </c>
      <c r="FV11">
        <v>1.8398999999999999E-2</v>
      </c>
      <c r="FW11">
        <v>0.21268599999999999</v>
      </c>
      <c r="FX11">
        <v>4.5994E-2</v>
      </c>
      <c r="GG11">
        <v>9.2476000000000003E-2</v>
      </c>
      <c r="GH11">
        <v>1.8398000000000001E-2</v>
      </c>
      <c r="GI11">
        <v>0.23119100000000001</v>
      </c>
      <c r="GJ11">
        <v>4.5994E-2</v>
      </c>
      <c r="GS11">
        <v>4.589E-2</v>
      </c>
      <c r="GT11">
        <v>9.1999999999999998E-3</v>
      </c>
      <c r="GU11">
        <v>0.13191800000000001</v>
      </c>
      <c r="GV11">
        <v>2.6446000000000001E-2</v>
      </c>
      <c r="GW11">
        <v>4.2548999999999997E-2</v>
      </c>
      <c r="GX11">
        <v>9.2010000000000008E-3</v>
      </c>
      <c r="GY11">
        <v>0.104056</v>
      </c>
      <c r="GZ11">
        <v>2.2502000000000001E-2</v>
      </c>
      <c r="HI11">
        <v>4.6238000000000001E-2</v>
      </c>
      <c r="HJ11">
        <v>9.1990000000000006E-3</v>
      </c>
      <c r="HK11">
        <v>0.13486200000000001</v>
      </c>
      <c r="HL11">
        <v>2.683E-2</v>
      </c>
      <c r="HU11">
        <v>9.1770000000000004E-2</v>
      </c>
      <c r="HV11">
        <v>1.8398000000000001E-2</v>
      </c>
      <c r="HW11">
        <v>0.22942299999999999</v>
      </c>
      <c r="HX11">
        <v>4.5994E-2</v>
      </c>
      <c r="HY11">
        <v>8.5080000000000003E-2</v>
      </c>
      <c r="HZ11">
        <v>1.8398999999999999E-2</v>
      </c>
      <c r="IA11">
        <v>0.21268599999999999</v>
      </c>
      <c r="IB11">
        <v>4.5994E-2</v>
      </c>
      <c r="IK11">
        <v>9.2476000000000003E-2</v>
      </c>
      <c r="IL11">
        <v>1.8398000000000001E-2</v>
      </c>
      <c r="IM11">
        <v>0.23119100000000001</v>
      </c>
      <c r="IN11">
        <v>4.5994E-2</v>
      </c>
      <c r="IW11">
        <v>0.37481100000000001</v>
      </c>
      <c r="IX11">
        <v>0.102769</v>
      </c>
      <c r="IY11">
        <v>2.6471290000000001</v>
      </c>
      <c r="IZ11">
        <v>0.27204299999999998</v>
      </c>
      <c r="JA11">
        <v>5.2275000000000002E-2</v>
      </c>
      <c r="JB11">
        <v>1.1256E-2</v>
      </c>
      <c r="JC11">
        <v>0.13068299999999999</v>
      </c>
      <c r="JD11">
        <v>2.8139000000000001E-2</v>
      </c>
      <c r="JE11">
        <v>5.4378999999999997E-2</v>
      </c>
      <c r="JF11">
        <v>1.2252000000000001E-2</v>
      </c>
      <c r="JG11">
        <v>0.135964</v>
      </c>
      <c r="JH11">
        <v>3.0633000000000001E-2</v>
      </c>
      <c r="JI11">
        <v>4.9436000000000001E-2</v>
      </c>
      <c r="JJ11">
        <v>1.0048E-2</v>
      </c>
      <c r="JK11">
        <v>0.123595</v>
      </c>
      <c r="JL11">
        <v>2.5121000000000001E-2</v>
      </c>
      <c r="JM11">
        <v>4.6134000000000001E-2</v>
      </c>
      <c r="JN11">
        <v>8.8020000000000008E-3</v>
      </c>
      <c r="JO11">
        <v>0.115325</v>
      </c>
      <c r="JP11">
        <v>2.2002000000000001E-2</v>
      </c>
      <c r="JQ11">
        <v>5.3690000000000002E-2</v>
      </c>
      <c r="JR11">
        <v>1.1915E-2</v>
      </c>
      <c r="JS11">
        <v>0.13423499999999999</v>
      </c>
      <c r="JT11">
        <v>2.9791000000000002E-2</v>
      </c>
      <c r="JU11">
        <v>5.3959E-2</v>
      </c>
      <c r="JV11">
        <v>1.2043E-2</v>
      </c>
      <c r="JW11">
        <v>0.134881</v>
      </c>
      <c r="JX11">
        <v>3.0103000000000001E-2</v>
      </c>
      <c r="KC11">
        <v>800</v>
      </c>
      <c r="KD11">
        <v>242</v>
      </c>
      <c r="KE11">
        <v>111</v>
      </c>
      <c r="KF11">
        <v>136</v>
      </c>
      <c r="KG11">
        <v>121</v>
      </c>
      <c r="KH11">
        <v>122</v>
      </c>
      <c r="KI11">
        <v>68</v>
      </c>
      <c r="KJ11">
        <v>5.3281000000000002E-2</v>
      </c>
      <c r="KK11">
        <v>0</v>
      </c>
      <c r="KL11">
        <v>132.14916199999999</v>
      </c>
      <c r="KM11">
        <v>0.12633900000000001</v>
      </c>
      <c r="KN11">
        <v>2.7203999999999999E-2</v>
      </c>
      <c r="KO11">
        <v>0.31584899999999999</v>
      </c>
      <c r="KP11">
        <v>6.8011000000000002E-2</v>
      </c>
      <c r="KQ11">
        <v>0.12074</v>
      </c>
      <c r="KR11">
        <v>2.7203000000000001E-2</v>
      </c>
      <c r="KS11">
        <v>0.30186800000000003</v>
      </c>
      <c r="KT11">
        <v>6.8011000000000002E-2</v>
      </c>
      <c r="KU11">
        <v>0.13384799999999999</v>
      </c>
      <c r="KV11">
        <v>2.7205E-2</v>
      </c>
      <c r="KW11">
        <v>0.33460499999999999</v>
      </c>
      <c r="KX11">
        <v>6.8010000000000001E-2</v>
      </c>
      <c r="KY11">
        <v>0.142594</v>
      </c>
      <c r="KZ11">
        <v>2.7203999999999999E-2</v>
      </c>
      <c r="LA11">
        <v>0.35648299999999999</v>
      </c>
      <c r="LB11">
        <v>6.8011000000000002E-2</v>
      </c>
      <c r="LC11">
        <v>0.122581</v>
      </c>
      <c r="LD11">
        <v>2.7203999999999999E-2</v>
      </c>
      <c r="LE11">
        <v>0.306454</v>
      </c>
      <c r="LF11">
        <v>6.8011000000000002E-2</v>
      </c>
      <c r="LG11">
        <v>0.121893</v>
      </c>
      <c r="LH11">
        <v>2.7203999999999999E-2</v>
      </c>
      <c r="LI11">
        <v>0.30473299999999998</v>
      </c>
      <c r="LJ11">
        <v>6.8011000000000002E-2</v>
      </c>
      <c r="LO11">
        <v>6.3170000000000004E-2</v>
      </c>
      <c r="LP11">
        <v>1.3602E-2</v>
      </c>
      <c r="LQ11">
        <v>0.185166</v>
      </c>
      <c r="LR11">
        <v>3.9870999999999997E-2</v>
      </c>
      <c r="LS11">
        <v>6.0368999999999999E-2</v>
      </c>
      <c r="LT11">
        <v>1.3601E-2</v>
      </c>
      <c r="LU11">
        <v>0.16589899999999999</v>
      </c>
      <c r="LV11">
        <v>3.7377000000000001E-2</v>
      </c>
      <c r="LW11">
        <v>6.6921999999999995E-2</v>
      </c>
      <c r="LX11">
        <v>1.3602E-2</v>
      </c>
      <c r="LY11">
        <v>0.21101700000000001</v>
      </c>
      <c r="LZ11">
        <v>4.2889999999999998E-2</v>
      </c>
      <c r="MA11">
        <v>7.1298E-2</v>
      </c>
      <c r="MB11">
        <v>1.3602E-2</v>
      </c>
      <c r="MC11">
        <v>0.24115</v>
      </c>
      <c r="MD11">
        <v>4.6006999999999999E-2</v>
      </c>
      <c r="ME11">
        <v>6.1281000000000002E-2</v>
      </c>
      <c r="MF11">
        <v>1.3599999999999999E-2</v>
      </c>
      <c r="MG11">
        <v>0.17222100000000001</v>
      </c>
      <c r="MH11">
        <v>3.8220999999999998E-2</v>
      </c>
      <c r="MI11">
        <v>6.0935999999999997E-2</v>
      </c>
      <c r="MJ11">
        <v>1.3599999999999999E-2</v>
      </c>
      <c r="MK11">
        <v>0.169849</v>
      </c>
      <c r="ML11">
        <v>3.7907000000000003E-2</v>
      </c>
      <c r="MQ11">
        <v>0.12633900000000001</v>
      </c>
      <c r="MR11">
        <v>2.7203999999999999E-2</v>
      </c>
      <c r="MS11">
        <v>0.31584899999999999</v>
      </c>
      <c r="MT11">
        <v>6.8011000000000002E-2</v>
      </c>
      <c r="MU11">
        <v>0.12074</v>
      </c>
      <c r="MV11">
        <v>2.7203000000000001E-2</v>
      </c>
      <c r="MW11">
        <v>0.30186800000000003</v>
      </c>
      <c r="MX11">
        <v>6.8011000000000002E-2</v>
      </c>
      <c r="MY11">
        <v>0.13384799999999999</v>
      </c>
      <c r="MZ11">
        <v>2.7205E-2</v>
      </c>
      <c r="NA11">
        <v>0.33460499999999999</v>
      </c>
      <c r="NB11">
        <v>6.8010000000000001E-2</v>
      </c>
      <c r="NC11">
        <v>0.142594</v>
      </c>
      <c r="ND11">
        <v>2.7203999999999999E-2</v>
      </c>
      <c r="NE11">
        <v>0.35648299999999999</v>
      </c>
      <c r="NF11">
        <v>6.8011000000000002E-2</v>
      </c>
      <c r="NG11">
        <v>0.122581</v>
      </c>
      <c r="NH11">
        <v>2.7203999999999999E-2</v>
      </c>
      <c r="NI11">
        <v>0.306454</v>
      </c>
      <c r="NJ11">
        <v>6.8011000000000002E-2</v>
      </c>
      <c r="NK11">
        <v>0.121893</v>
      </c>
      <c r="NL11">
        <v>2.7203999999999999E-2</v>
      </c>
      <c r="NM11">
        <v>0.30473299999999998</v>
      </c>
      <c r="NN11">
        <v>6.8011000000000002E-2</v>
      </c>
      <c r="NS11">
        <v>0.28443099999999999</v>
      </c>
      <c r="NT11">
        <v>0.10913</v>
      </c>
      <c r="NU11">
        <v>1.6063559999999999</v>
      </c>
      <c r="NV11">
        <v>0.17530100000000001</v>
      </c>
      <c r="NW11">
        <v>4.0096E-2</v>
      </c>
      <c r="NX11">
        <v>7.3039999999999997E-3</v>
      </c>
      <c r="NY11">
        <v>0.10023799999999999</v>
      </c>
      <c r="NZ11">
        <v>1.8260999999999999E-2</v>
      </c>
      <c r="OA11">
        <v>4.1563999999999997E-2</v>
      </c>
      <c r="OB11">
        <v>7.7619999999999998E-3</v>
      </c>
      <c r="OC11">
        <v>0.10389900000000001</v>
      </c>
      <c r="OD11">
        <v>1.9401999999999999E-2</v>
      </c>
      <c r="OM11">
        <v>3.9579999999999997E-2</v>
      </c>
      <c r="ON11">
        <v>7.149E-3</v>
      </c>
      <c r="OO11">
        <v>9.8941000000000001E-2</v>
      </c>
      <c r="OP11">
        <v>1.787E-2</v>
      </c>
      <c r="OY11">
        <v>600</v>
      </c>
      <c r="OZ11">
        <v>192</v>
      </c>
      <c r="PA11">
        <v>75</v>
      </c>
      <c r="PB11">
        <v>80</v>
      </c>
      <c r="PC11">
        <v>103</v>
      </c>
      <c r="PD11">
        <v>81</v>
      </c>
      <c r="PE11">
        <v>69</v>
      </c>
      <c r="PF11">
        <v>2.4903999999999999E-2</v>
      </c>
      <c r="PG11">
        <v>0</v>
      </c>
      <c r="PH11">
        <v>99.724424999999997</v>
      </c>
      <c r="PI11">
        <v>9.6227999999999994E-2</v>
      </c>
      <c r="PJ11">
        <v>1.753E-2</v>
      </c>
      <c r="PK11">
        <v>0.24057100000000001</v>
      </c>
      <c r="PL11">
        <v>4.3825000000000003E-2</v>
      </c>
      <c r="PM11">
        <v>9.3876000000000001E-2</v>
      </c>
      <c r="PN11">
        <v>1.753E-2</v>
      </c>
      <c r="PO11">
        <v>0.23469000000000001</v>
      </c>
      <c r="PP11">
        <v>4.3825000000000003E-2</v>
      </c>
      <c r="PY11">
        <v>9.7059999999999994E-2</v>
      </c>
      <c r="PZ11">
        <v>1.753E-2</v>
      </c>
      <c r="QA11">
        <v>0.24265100000000001</v>
      </c>
      <c r="QB11">
        <v>4.3825999999999997E-2</v>
      </c>
      <c r="QK11">
        <v>4.8113999999999997E-2</v>
      </c>
      <c r="QL11">
        <v>8.7650000000000002E-3</v>
      </c>
      <c r="QM11">
        <v>0.14033300000000001</v>
      </c>
      <c r="QN11">
        <v>2.5565000000000001E-2</v>
      </c>
      <c r="QO11">
        <v>4.6929999999999999E-2</v>
      </c>
      <c r="QP11">
        <v>8.7639999999999992E-3</v>
      </c>
      <c r="QQ11">
        <v>0.13078899999999999</v>
      </c>
      <c r="QR11">
        <v>2.4423E-2</v>
      </c>
      <c r="RA11">
        <v>4.8530999999999998E-2</v>
      </c>
      <c r="RB11">
        <v>8.7650000000000002E-3</v>
      </c>
      <c r="RC11">
        <v>0.143709</v>
      </c>
      <c r="RD11">
        <v>2.5954999999999999E-2</v>
      </c>
      <c r="RM11">
        <v>9.6227999999999994E-2</v>
      </c>
      <c r="RN11">
        <v>1.753E-2</v>
      </c>
      <c r="RO11">
        <v>0.24057100000000001</v>
      </c>
      <c r="RP11">
        <v>4.3825000000000003E-2</v>
      </c>
      <c r="RQ11">
        <v>9.3876000000000001E-2</v>
      </c>
      <c r="RR11">
        <v>1.753E-2</v>
      </c>
      <c r="RS11">
        <v>0.23469000000000001</v>
      </c>
      <c r="RT11">
        <v>4.3825000000000003E-2</v>
      </c>
      <c r="SC11">
        <v>9.7059999999999994E-2</v>
      </c>
      <c r="SD11">
        <v>1.753E-2</v>
      </c>
      <c r="SE11">
        <v>0.24265100000000001</v>
      </c>
      <c r="SF11">
        <v>4.3825999999999997E-2</v>
      </c>
    </row>
    <row r="12" spans="1:508" x14ac:dyDescent="0.2">
      <c r="A12" t="s">
        <v>535</v>
      </c>
      <c r="B12" t="s">
        <v>533</v>
      </c>
      <c r="C12" t="s">
        <v>536</v>
      </c>
      <c r="D12" t="s">
        <v>537</v>
      </c>
      <c r="E12">
        <v>0.29164099999999998</v>
      </c>
      <c r="F12">
        <v>0.13831599999999999</v>
      </c>
      <c r="G12">
        <v>1.1085160000000001</v>
      </c>
      <c r="H12">
        <v>0.15332499999999999</v>
      </c>
      <c r="I12">
        <v>3.1067999999999998E-2</v>
      </c>
      <c r="J12">
        <v>6.234E-3</v>
      </c>
      <c r="K12">
        <v>7.7663999999999997E-2</v>
      </c>
      <c r="L12">
        <v>1.5583E-2</v>
      </c>
      <c r="M12">
        <v>3.1733999999999998E-2</v>
      </c>
      <c r="N12">
        <v>6.43E-3</v>
      </c>
      <c r="O12">
        <v>7.9335000000000003E-2</v>
      </c>
      <c r="P12">
        <v>1.6074000000000001E-2</v>
      </c>
      <c r="Q12">
        <v>3.0797999999999999E-2</v>
      </c>
      <c r="R12">
        <v>6.1549999999999999E-3</v>
      </c>
      <c r="S12">
        <v>7.6989000000000002E-2</v>
      </c>
      <c r="T12">
        <v>1.5387E-2</v>
      </c>
      <c r="U12">
        <v>2.9607000000000001E-2</v>
      </c>
      <c r="V12">
        <v>5.8170000000000001E-3</v>
      </c>
      <c r="W12">
        <v>7.4016999999999999E-2</v>
      </c>
      <c r="X12">
        <v>1.4544E-2</v>
      </c>
      <c r="Y12">
        <v>3.0268E-2</v>
      </c>
      <c r="Z12">
        <v>6.0039999999999998E-3</v>
      </c>
      <c r="AA12">
        <v>7.5671000000000002E-2</v>
      </c>
      <c r="AB12">
        <v>1.5009E-2</v>
      </c>
      <c r="AC12">
        <v>3.2152E-2</v>
      </c>
      <c r="AD12">
        <v>6.5550000000000001E-3</v>
      </c>
      <c r="AE12">
        <v>8.0381999999999995E-2</v>
      </c>
      <c r="AF12">
        <v>1.6386999999999999E-2</v>
      </c>
      <c r="AG12">
        <v>3.1390000000000001E-2</v>
      </c>
      <c r="AH12">
        <v>6.3280000000000003E-3</v>
      </c>
      <c r="AI12">
        <v>7.8472E-2</v>
      </c>
      <c r="AJ12">
        <v>1.5819E-2</v>
      </c>
      <c r="AK12">
        <v>2000</v>
      </c>
      <c r="AL12">
        <v>620</v>
      </c>
      <c r="AM12">
        <v>279</v>
      </c>
      <c r="AN12">
        <v>311</v>
      </c>
      <c r="AO12">
        <v>332</v>
      </c>
      <c r="AP12">
        <v>269</v>
      </c>
      <c r="AQ12">
        <v>189</v>
      </c>
      <c r="AR12">
        <v>1.7413000000000001E-2</v>
      </c>
      <c r="AS12">
        <v>0</v>
      </c>
      <c r="AT12">
        <v>77.299958000000004</v>
      </c>
      <c r="AU12">
        <v>7.6412999999999995E-2</v>
      </c>
      <c r="AV12">
        <v>1.5332E-2</v>
      </c>
      <c r="AW12">
        <v>0.19104399999999999</v>
      </c>
      <c r="AX12">
        <v>3.8330999999999997E-2</v>
      </c>
      <c r="AY12">
        <v>7.5670000000000001E-2</v>
      </c>
      <c r="AZ12">
        <v>1.5332E-2</v>
      </c>
      <c r="BA12">
        <v>0.18918399999999999</v>
      </c>
      <c r="BB12">
        <v>3.8330999999999997E-2</v>
      </c>
      <c r="BC12">
        <v>7.6715000000000005E-2</v>
      </c>
      <c r="BD12">
        <v>1.5332999999999999E-2</v>
      </c>
      <c r="BE12">
        <v>0.19178600000000001</v>
      </c>
      <c r="BF12">
        <v>3.8330999999999997E-2</v>
      </c>
      <c r="BG12">
        <v>7.8033000000000005E-2</v>
      </c>
      <c r="BH12">
        <v>1.5332999999999999E-2</v>
      </c>
      <c r="BI12">
        <v>0.195077</v>
      </c>
      <c r="BJ12">
        <v>3.8330999999999997E-2</v>
      </c>
      <c r="BK12">
        <v>7.7299999999999994E-2</v>
      </c>
      <c r="BL12">
        <v>1.5332999999999999E-2</v>
      </c>
      <c r="BM12">
        <v>0.193248</v>
      </c>
      <c r="BN12">
        <v>3.8330999999999997E-2</v>
      </c>
      <c r="BO12">
        <v>7.5208999999999998E-2</v>
      </c>
      <c r="BP12">
        <v>1.5332E-2</v>
      </c>
      <c r="BQ12">
        <v>0.188024</v>
      </c>
      <c r="BR12">
        <v>3.8330999999999997E-2</v>
      </c>
      <c r="BS12">
        <v>7.6057E-2</v>
      </c>
      <c r="BT12">
        <v>1.5332999999999999E-2</v>
      </c>
      <c r="BU12">
        <v>0.19014200000000001</v>
      </c>
      <c r="BV12">
        <v>3.8330999999999997E-2</v>
      </c>
      <c r="BW12">
        <v>3.8212999999999997E-2</v>
      </c>
      <c r="BX12">
        <v>7.6670000000000002E-3</v>
      </c>
      <c r="BY12">
        <v>0.113386</v>
      </c>
      <c r="BZ12">
        <v>2.2749999999999999E-2</v>
      </c>
      <c r="CA12">
        <v>3.7837000000000003E-2</v>
      </c>
      <c r="CB12">
        <v>7.6660000000000001E-3</v>
      </c>
      <c r="CC12">
        <v>0.109849</v>
      </c>
      <c r="CD12">
        <v>2.2256999999999999E-2</v>
      </c>
      <c r="CE12">
        <v>3.8358999999999997E-2</v>
      </c>
      <c r="CF12">
        <v>7.6670000000000002E-3</v>
      </c>
      <c r="CG12">
        <v>0.114797</v>
      </c>
      <c r="CH12">
        <v>2.2943999999999999E-2</v>
      </c>
      <c r="CI12">
        <v>3.9016000000000002E-2</v>
      </c>
      <c r="CJ12">
        <v>7.6660000000000001E-3</v>
      </c>
      <c r="CK12">
        <v>0.121062</v>
      </c>
      <c r="CL12">
        <v>2.3788E-2</v>
      </c>
      <c r="CM12">
        <v>3.8650999999999998E-2</v>
      </c>
      <c r="CN12">
        <v>7.6670000000000002E-3</v>
      </c>
      <c r="CO12">
        <v>0.117579</v>
      </c>
      <c r="CP12">
        <v>2.3321999999999999E-2</v>
      </c>
      <c r="CQ12">
        <v>3.7601999999999997E-2</v>
      </c>
      <c r="CR12">
        <v>7.6660000000000001E-3</v>
      </c>
      <c r="CS12">
        <v>0.107642</v>
      </c>
      <c r="CT12">
        <v>2.1944000000000002E-2</v>
      </c>
      <c r="CU12">
        <v>3.8029E-2</v>
      </c>
      <c r="CV12">
        <v>7.6660000000000001E-3</v>
      </c>
      <c r="CW12">
        <v>0.111669</v>
      </c>
      <c r="CX12">
        <v>2.2512000000000001E-2</v>
      </c>
      <c r="CY12">
        <v>7.6412999999999995E-2</v>
      </c>
      <c r="CZ12">
        <v>1.5332E-2</v>
      </c>
      <c r="DA12">
        <v>0.19104399999999999</v>
      </c>
      <c r="DB12">
        <v>3.8330999999999997E-2</v>
      </c>
      <c r="DC12">
        <v>7.5670000000000001E-2</v>
      </c>
      <c r="DD12">
        <v>1.5332E-2</v>
      </c>
      <c r="DE12">
        <v>0.18918399999999999</v>
      </c>
      <c r="DF12">
        <v>3.8330999999999997E-2</v>
      </c>
      <c r="DG12">
        <v>7.6715000000000005E-2</v>
      </c>
      <c r="DH12">
        <v>1.5332999999999999E-2</v>
      </c>
      <c r="DI12">
        <v>0.19178600000000001</v>
      </c>
      <c r="DJ12">
        <v>3.8330999999999997E-2</v>
      </c>
      <c r="DK12">
        <v>7.8033000000000005E-2</v>
      </c>
      <c r="DL12">
        <v>1.5332999999999999E-2</v>
      </c>
      <c r="DM12">
        <v>0.195077</v>
      </c>
      <c r="DN12">
        <v>3.8330999999999997E-2</v>
      </c>
      <c r="DO12">
        <v>7.7299999999999994E-2</v>
      </c>
      <c r="DP12">
        <v>1.5332999999999999E-2</v>
      </c>
      <c r="DQ12">
        <v>0.193248</v>
      </c>
      <c r="DR12">
        <v>3.8330999999999997E-2</v>
      </c>
      <c r="DS12">
        <v>7.5208999999999998E-2</v>
      </c>
      <c r="DT12">
        <v>1.5332E-2</v>
      </c>
      <c r="DU12">
        <v>0.188024</v>
      </c>
      <c r="DV12">
        <v>3.8330999999999997E-2</v>
      </c>
      <c r="DW12">
        <v>7.6057E-2</v>
      </c>
      <c r="DX12">
        <v>1.5332999999999999E-2</v>
      </c>
      <c r="DY12">
        <v>0.19014200000000001</v>
      </c>
      <c r="DZ12">
        <v>3.8330999999999997E-2</v>
      </c>
      <c r="EA12">
        <v>0.27932400000000002</v>
      </c>
      <c r="EB12">
        <v>0.14377699999999999</v>
      </c>
      <c r="EC12">
        <v>0.94276099999999996</v>
      </c>
      <c r="ED12">
        <v>0.135547</v>
      </c>
      <c r="EE12">
        <v>2.8284E-2</v>
      </c>
      <c r="EF12">
        <v>5.6699999999999997E-3</v>
      </c>
      <c r="EG12">
        <v>7.0709999999999995E-2</v>
      </c>
      <c r="EH12">
        <v>1.4175999999999999E-2</v>
      </c>
      <c r="EI12">
        <v>2.9357999999999999E-2</v>
      </c>
      <c r="EJ12">
        <v>5.9750000000000003E-3</v>
      </c>
      <c r="EK12">
        <v>7.3395000000000002E-2</v>
      </c>
      <c r="EL12">
        <v>1.4938E-2</v>
      </c>
      <c r="EU12">
        <v>2.7751999999999999E-2</v>
      </c>
      <c r="EV12">
        <v>5.5230000000000001E-3</v>
      </c>
      <c r="EW12">
        <v>6.9372000000000003E-2</v>
      </c>
      <c r="EX12">
        <v>1.3805E-2</v>
      </c>
      <c r="FG12">
        <v>600</v>
      </c>
      <c r="FH12">
        <v>186</v>
      </c>
      <c r="FI12">
        <v>93</v>
      </c>
      <c r="FJ12">
        <v>95</v>
      </c>
      <c r="FK12">
        <v>108</v>
      </c>
      <c r="FL12">
        <v>66</v>
      </c>
      <c r="FM12">
        <v>52</v>
      </c>
      <c r="FN12">
        <v>1.3814999999999999E-2</v>
      </c>
      <c r="FO12">
        <v>4.6999999999999997E-5</v>
      </c>
      <c r="FP12">
        <v>69.435579000000004</v>
      </c>
      <c r="FQ12">
        <v>6.7611000000000004E-2</v>
      </c>
      <c r="FR12">
        <v>1.3554999999999999E-2</v>
      </c>
      <c r="FS12">
        <v>0.16902800000000001</v>
      </c>
      <c r="FT12">
        <v>3.3887E-2</v>
      </c>
      <c r="FU12">
        <v>6.6597000000000003E-2</v>
      </c>
      <c r="FV12">
        <v>1.3554999999999999E-2</v>
      </c>
      <c r="FW12">
        <v>0.166492</v>
      </c>
      <c r="FX12">
        <v>3.3887E-2</v>
      </c>
      <c r="GG12">
        <v>6.8113999999999994E-2</v>
      </c>
      <c r="GH12">
        <v>1.3554999999999999E-2</v>
      </c>
      <c r="GI12">
        <v>0.17028699999999999</v>
      </c>
      <c r="GJ12">
        <v>3.3887E-2</v>
      </c>
      <c r="GS12">
        <v>3.3806000000000003E-2</v>
      </c>
      <c r="GT12">
        <v>6.777E-3</v>
      </c>
      <c r="GU12">
        <v>9.8318000000000003E-2</v>
      </c>
      <c r="GV12">
        <v>1.9710999999999999E-2</v>
      </c>
      <c r="GW12">
        <v>3.3292000000000002E-2</v>
      </c>
      <c r="GX12">
        <v>6.7759999999999999E-3</v>
      </c>
      <c r="GY12">
        <v>9.3091999999999994E-2</v>
      </c>
      <c r="GZ12">
        <v>1.8946999999999999E-2</v>
      </c>
      <c r="HI12">
        <v>3.4057999999999998E-2</v>
      </c>
      <c r="HJ12">
        <v>6.7780000000000002E-3</v>
      </c>
      <c r="HK12">
        <v>0.100912</v>
      </c>
      <c r="HL12">
        <v>2.0081999999999999E-2</v>
      </c>
      <c r="HU12">
        <v>6.7611000000000004E-2</v>
      </c>
      <c r="HV12">
        <v>1.3554999999999999E-2</v>
      </c>
      <c r="HW12">
        <v>0.16902800000000001</v>
      </c>
      <c r="HX12">
        <v>3.3887E-2</v>
      </c>
      <c r="HY12">
        <v>6.6597000000000003E-2</v>
      </c>
      <c r="HZ12">
        <v>1.3554999999999999E-2</v>
      </c>
      <c r="IA12">
        <v>0.166492</v>
      </c>
      <c r="IB12">
        <v>3.3887E-2</v>
      </c>
      <c r="IK12">
        <v>6.8113999999999994E-2</v>
      </c>
      <c r="IL12">
        <v>1.3554999999999999E-2</v>
      </c>
      <c r="IM12">
        <v>0.17028699999999999</v>
      </c>
      <c r="IN12">
        <v>3.3887E-2</v>
      </c>
      <c r="IW12">
        <v>0.32434499999999999</v>
      </c>
      <c r="IX12">
        <v>0.14113300000000001</v>
      </c>
      <c r="IY12">
        <v>1.2981480000000001</v>
      </c>
      <c r="IZ12">
        <v>0.18321200000000001</v>
      </c>
      <c r="JA12">
        <v>3.4459999999999998E-2</v>
      </c>
      <c r="JB12">
        <v>7.4200000000000004E-3</v>
      </c>
      <c r="JC12">
        <v>8.6146E-2</v>
      </c>
      <c r="JD12">
        <v>1.8550000000000001E-2</v>
      </c>
      <c r="JE12">
        <v>3.3758000000000003E-2</v>
      </c>
      <c r="JF12">
        <v>7.1919999999999996E-3</v>
      </c>
      <c r="JG12">
        <v>8.4394999999999998E-2</v>
      </c>
      <c r="JH12">
        <v>1.7981E-2</v>
      </c>
      <c r="JI12">
        <v>3.4483E-2</v>
      </c>
      <c r="JJ12">
        <v>7.4279999999999997E-3</v>
      </c>
      <c r="JK12">
        <v>8.6203000000000002E-2</v>
      </c>
      <c r="JL12">
        <v>1.8568999999999999E-2</v>
      </c>
      <c r="JM12">
        <v>3.3170999999999999E-2</v>
      </c>
      <c r="JN12">
        <v>7.0049999999999999E-3</v>
      </c>
      <c r="JO12">
        <v>8.2927000000000001E-2</v>
      </c>
      <c r="JP12">
        <v>1.7513000000000001E-2</v>
      </c>
      <c r="JQ12">
        <v>3.3522000000000003E-2</v>
      </c>
      <c r="JR12">
        <v>7.1170000000000001E-3</v>
      </c>
      <c r="JS12">
        <v>8.3807999999999994E-2</v>
      </c>
      <c r="JT12">
        <v>1.7791999999999999E-2</v>
      </c>
      <c r="JU12">
        <v>3.6495E-2</v>
      </c>
      <c r="JV12">
        <v>8.1099999999999992E-3</v>
      </c>
      <c r="JW12">
        <v>9.1228000000000004E-2</v>
      </c>
      <c r="JX12">
        <v>2.0272999999999999E-2</v>
      </c>
      <c r="KC12">
        <v>800</v>
      </c>
      <c r="KD12">
        <v>242</v>
      </c>
      <c r="KE12">
        <v>111</v>
      </c>
      <c r="KF12">
        <v>136</v>
      </c>
      <c r="KG12">
        <v>121</v>
      </c>
      <c r="KH12">
        <v>122</v>
      </c>
      <c r="KI12">
        <v>68</v>
      </c>
      <c r="KJ12">
        <v>2.3626999999999999E-2</v>
      </c>
      <c r="KK12">
        <v>0</v>
      </c>
      <c r="KL12">
        <v>87.117474999999999</v>
      </c>
      <c r="KM12">
        <v>8.5077E-2</v>
      </c>
      <c r="KN12">
        <v>1.8319999999999999E-2</v>
      </c>
      <c r="KO12">
        <v>0.21270700000000001</v>
      </c>
      <c r="KP12">
        <v>4.5803000000000003E-2</v>
      </c>
      <c r="KQ12">
        <v>8.5993E-2</v>
      </c>
      <c r="KR12">
        <v>1.8321E-2</v>
      </c>
      <c r="KS12">
        <v>0.21498100000000001</v>
      </c>
      <c r="KT12">
        <v>4.5803000000000003E-2</v>
      </c>
      <c r="KU12">
        <v>8.5052000000000003E-2</v>
      </c>
      <c r="KV12">
        <v>1.8321E-2</v>
      </c>
      <c r="KW12">
        <v>0.21263399999999999</v>
      </c>
      <c r="KX12">
        <v>4.5803000000000003E-2</v>
      </c>
      <c r="KY12">
        <v>8.6756E-2</v>
      </c>
      <c r="KZ12">
        <v>1.8322000000000001E-2</v>
      </c>
      <c r="LA12">
        <v>0.21688399999999999</v>
      </c>
      <c r="LB12">
        <v>4.5803000000000003E-2</v>
      </c>
      <c r="LC12">
        <v>8.6300000000000002E-2</v>
      </c>
      <c r="LD12">
        <v>1.8321E-2</v>
      </c>
      <c r="LE12">
        <v>0.215748</v>
      </c>
      <c r="LF12">
        <v>4.5803000000000003E-2</v>
      </c>
      <c r="LG12">
        <v>8.2443000000000002E-2</v>
      </c>
      <c r="LH12">
        <v>1.8321E-2</v>
      </c>
      <c r="LI12">
        <v>0.20610899999999999</v>
      </c>
      <c r="LJ12">
        <v>4.5803000000000003E-2</v>
      </c>
      <c r="LO12">
        <v>4.2542999999999997E-2</v>
      </c>
      <c r="LP12">
        <v>9.1610000000000007E-3</v>
      </c>
      <c r="LQ12">
        <v>0.12656200000000001</v>
      </c>
      <c r="LR12">
        <v>2.7252999999999999E-2</v>
      </c>
      <c r="LS12">
        <v>4.2998000000000001E-2</v>
      </c>
      <c r="LT12">
        <v>9.1610000000000007E-3</v>
      </c>
      <c r="LU12">
        <v>0.13058800000000001</v>
      </c>
      <c r="LV12">
        <v>2.7822E-2</v>
      </c>
      <c r="LW12">
        <v>4.2528000000000003E-2</v>
      </c>
      <c r="LX12">
        <v>9.1610000000000007E-3</v>
      </c>
      <c r="LY12">
        <v>0.12643199999999999</v>
      </c>
      <c r="LZ12">
        <v>2.7234999999999999E-2</v>
      </c>
      <c r="MA12">
        <v>4.3378E-2</v>
      </c>
      <c r="MB12">
        <v>9.1610000000000007E-3</v>
      </c>
      <c r="MC12">
        <v>0.13395799999999999</v>
      </c>
      <c r="MD12">
        <v>2.8289999999999999E-2</v>
      </c>
      <c r="ME12">
        <v>4.3151000000000002E-2</v>
      </c>
      <c r="MF12">
        <v>9.1610000000000007E-3</v>
      </c>
      <c r="MG12">
        <v>0.13195000000000001</v>
      </c>
      <c r="MH12">
        <v>2.8013E-2</v>
      </c>
      <c r="MI12">
        <v>4.1215000000000002E-2</v>
      </c>
      <c r="MJ12">
        <v>9.1590000000000005E-3</v>
      </c>
      <c r="MK12">
        <v>0.114879</v>
      </c>
      <c r="ML12">
        <v>2.5529E-2</v>
      </c>
      <c r="MQ12">
        <v>8.5077E-2</v>
      </c>
      <c r="MR12">
        <v>1.8319999999999999E-2</v>
      </c>
      <c r="MS12">
        <v>0.21270700000000001</v>
      </c>
      <c r="MT12">
        <v>4.5803000000000003E-2</v>
      </c>
      <c r="MU12">
        <v>8.5993E-2</v>
      </c>
      <c r="MV12">
        <v>1.8321E-2</v>
      </c>
      <c r="MW12">
        <v>0.21498100000000001</v>
      </c>
      <c r="MX12">
        <v>4.5803000000000003E-2</v>
      </c>
      <c r="MY12">
        <v>8.5052000000000003E-2</v>
      </c>
      <c r="MZ12">
        <v>1.8321E-2</v>
      </c>
      <c r="NA12">
        <v>0.21263399999999999</v>
      </c>
      <c r="NB12">
        <v>4.5803000000000003E-2</v>
      </c>
      <c r="NC12">
        <v>8.6756E-2</v>
      </c>
      <c r="ND12">
        <v>1.8322000000000001E-2</v>
      </c>
      <c r="NE12">
        <v>0.21688399999999999</v>
      </c>
      <c r="NF12">
        <v>4.5803000000000003E-2</v>
      </c>
      <c r="NG12">
        <v>8.6300000000000002E-2</v>
      </c>
      <c r="NH12">
        <v>1.8321E-2</v>
      </c>
      <c r="NI12">
        <v>0.215748</v>
      </c>
      <c r="NJ12">
        <v>4.5803000000000003E-2</v>
      </c>
      <c r="NK12">
        <v>8.2443000000000002E-2</v>
      </c>
      <c r="NL12">
        <v>1.8321E-2</v>
      </c>
      <c r="NM12">
        <v>0.20610899999999999</v>
      </c>
      <c r="NN12">
        <v>4.5803000000000003E-2</v>
      </c>
      <c r="NS12">
        <v>0.26100600000000002</v>
      </c>
      <c r="NT12">
        <v>0.13034499999999999</v>
      </c>
      <c r="NU12">
        <v>1.002429</v>
      </c>
      <c r="NV12">
        <v>0.130661</v>
      </c>
      <c r="NW12">
        <v>2.8445999999999999E-2</v>
      </c>
      <c r="NX12">
        <v>5.182E-3</v>
      </c>
      <c r="NY12">
        <v>7.1125999999999995E-2</v>
      </c>
      <c r="NZ12">
        <v>1.2957E-2</v>
      </c>
      <c r="OA12">
        <v>3.0228999999999999E-2</v>
      </c>
      <c r="OB12">
        <v>5.6480000000000002E-3</v>
      </c>
      <c r="OC12">
        <v>7.5582999999999997E-2</v>
      </c>
      <c r="OD12">
        <v>1.4121E-2</v>
      </c>
      <c r="OM12">
        <v>2.7512999999999999E-2</v>
      </c>
      <c r="ON12">
        <v>4.947E-3</v>
      </c>
      <c r="OO12">
        <v>6.8782999999999997E-2</v>
      </c>
      <c r="OP12">
        <v>1.2368000000000001E-2</v>
      </c>
      <c r="OY12">
        <v>600</v>
      </c>
      <c r="OZ12">
        <v>192</v>
      </c>
      <c r="PA12">
        <v>75</v>
      </c>
      <c r="PB12">
        <v>80</v>
      </c>
      <c r="PC12">
        <v>103</v>
      </c>
      <c r="PD12">
        <v>81</v>
      </c>
      <c r="PE12">
        <v>69</v>
      </c>
      <c r="PF12">
        <v>1.346E-2</v>
      </c>
      <c r="PG12">
        <v>5.8E-5</v>
      </c>
      <c r="PH12">
        <v>70.75094</v>
      </c>
      <c r="PI12">
        <v>7.1723999999999996E-2</v>
      </c>
      <c r="PJ12">
        <v>1.3065999999999999E-2</v>
      </c>
      <c r="PK12">
        <v>0.179309</v>
      </c>
      <c r="PL12">
        <v>3.2665E-2</v>
      </c>
      <c r="PM12">
        <v>6.9935999999999998E-2</v>
      </c>
      <c r="PN12">
        <v>1.3065999999999999E-2</v>
      </c>
      <c r="PO12">
        <v>0.174843</v>
      </c>
      <c r="PP12">
        <v>3.2666000000000001E-2</v>
      </c>
      <c r="PY12">
        <v>7.2664000000000006E-2</v>
      </c>
      <c r="PZ12">
        <v>1.3065999999999999E-2</v>
      </c>
      <c r="QA12">
        <v>0.18165500000000001</v>
      </c>
      <c r="QB12">
        <v>3.2665E-2</v>
      </c>
      <c r="QK12">
        <v>3.5858000000000001E-2</v>
      </c>
      <c r="QL12">
        <v>6.5319999999999996E-3</v>
      </c>
      <c r="QM12">
        <v>0.108183</v>
      </c>
      <c r="QN12">
        <v>1.9708E-2</v>
      </c>
      <c r="QO12">
        <v>3.4966999999999998E-2</v>
      </c>
      <c r="QP12">
        <v>6.5329999999999997E-3</v>
      </c>
      <c r="QQ12">
        <v>9.9257999999999999E-2</v>
      </c>
      <c r="QR12">
        <v>1.8544000000000001E-2</v>
      </c>
      <c r="RA12">
        <v>3.6332000000000003E-2</v>
      </c>
      <c r="RB12">
        <v>6.5329999999999997E-3</v>
      </c>
      <c r="RC12">
        <v>0.112874</v>
      </c>
      <c r="RD12">
        <v>2.0296999999999999E-2</v>
      </c>
      <c r="RM12">
        <v>7.1723999999999996E-2</v>
      </c>
      <c r="RN12">
        <v>1.3065999999999999E-2</v>
      </c>
      <c r="RO12">
        <v>0.179309</v>
      </c>
      <c r="RP12">
        <v>3.2665E-2</v>
      </c>
      <c r="RQ12">
        <v>6.9935999999999998E-2</v>
      </c>
      <c r="RR12">
        <v>1.3065999999999999E-2</v>
      </c>
      <c r="RS12">
        <v>0.174843</v>
      </c>
      <c r="RT12">
        <v>3.2666000000000001E-2</v>
      </c>
      <c r="SC12">
        <v>7.2664000000000006E-2</v>
      </c>
      <c r="SD12">
        <v>1.3065999999999999E-2</v>
      </c>
      <c r="SE12">
        <v>0.18165500000000001</v>
      </c>
      <c r="SF12">
        <v>3.2665E-2</v>
      </c>
    </row>
    <row r="13" spans="1:508" x14ac:dyDescent="0.2">
      <c r="A13" t="s">
        <v>538</v>
      </c>
      <c r="B13" t="s">
        <v>521</v>
      </c>
      <c r="C13" t="s">
        <v>536</v>
      </c>
      <c r="D13" t="s">
        <v>539</v>
      </c>
      <c r="E13">
        <v>0.30695</v>
      </c>
      <c r="F13">
        <v>0.112608</v>
      </c>
      <c r="G13">
        <v>1.725814</v>
      </c>
      <c r="H13">
        <v>0.19434100000000001</v>
      </c>
      <c r="I13">
        <v>4.3873000000000002E-2</v>
      </c>
      <c r="J13">
        <v>8.8030000000000001E-3</v>
      </c>
      <c r="K13">
        <v>0.109692</v>
      </c>
      <c r="L13">
        <v>2.2009000000000001E-2</v>
      </c>
      <c r="M13">
        <v>4.5421999999999997E-2</v>
      </c>
      <c r="N13">
        <v>9.3720000000000001E-3</v>
      </c>
      <c r="O13">
        <v>0.113556</v>
      </c>
      <c r="P13">
        <v>2.3429999999999999E-2</v>
      </c>
      <c r="Q13">
        <v>4.2193000000000001E-2</v>
      </c>
      <c r="R13">
        <v>8.2190000000000006E-3</v>
      </c>
      <c r="S13">
        <v>0.105485</v>
      </c>
      <c r="T13">
        <v>2.0549000000000001E-2</v>
      </c>
      <c r="U13">
        <v>4.0564000000000003E-2</v>
      </c>
      <c r="V13">
        <v>7.6860000000000001E-3</v>
      </c>
      <c r="W13">
        <v>0.10141699999999999</v>
      </c>
      <c r="X13">
        <v>1.9214999999999999E-2</v>
      </c>
      <c r="Y13">
        <v>4.3485999999999997E-2</v>
      </c>
      <c r="Z13">
        <v>8.6639999999999998E-3</v>
      </c>
      <c r="AA13">
        <v>0.108704</v>
      </c>
      <c r="AB13">
        <v>2.1659000000000001E-2</v>
      </c>
      <c r="AC13">
        <v>4.6043000000000001E-2</v>
      </c>
      <c r="AD13">
        <v>9.6089999999999995E-3</v>
      </c>
      <c r="AE13">
        <v>0.115104</v>
      </c>
      <c r="AF13">
        <v>2.4022000000000002E-2</v>
      </c>
      <c r="AG13">
        <v>4.3692000000000002E-2</v>
      </c>
      <c r="AH13">
        <v>8.7390000000000002E-3</v>
      </c>
      <c r="AI13">
        <v>0.109247</v>
      </c>
      <c r="AJ13">
        <v>2.1850999999999999E-2</v>
      </c>
      <c r="AK13">
        <v>2000</v>
      </c>
      <c r="AL13">
        <v>620</v>
      </c>
      <c r="AM13">
        <v>279</v>
      </c>
      <c r="AN13">
        <v>311</v>
      </c>
      <c r="AO13">
        <v>332</v>
      </c>
      <c r="AP13">
        <v>269</v>
      </c>
      <c r="AQ13">
        <v>189</v>
      </c>
      <c r="AR13">
        <v>2.9489000000000001E-2</v>
      </c>
      <c r="AS13">
        <v>0</v>
      </c>
      <c r="AT13">
        <v>109.160095</v>
      </c>
      <c r="AU13">
        <v>9.6855999999999998E-2</v>
      </c>
      <c r="AV13">
        <v>1.9434E-2</v>
      </c>
      <c r="AW13">
        <v>0.242147</v>
      </c>
      <c r="AX13">
        <v>4.8585999999999997E-2</v>
      </c>
      <c r="AY13">
        <v>9.4188999999999995E-2</v>
      </c>
      <c r="AZ13">
        <v>1.9434E-2</v>
      </c>
      <c r="BA13">
        <v>0.23547299999999999</v>
      </c>
      <c r="BB13">
        <v>4.8585000000000003E-2</v>
      </c>
      <c r="BC13">
        <v>9.9767999999999996E-2</v>
      </c>
      <c r="BD13">
        <v>1.9435000000000001E-2</v>
      </c>
      <c r="BE13">
        <v>0.24940699999999999</v>
      </c>
      <c r="BF13">
        <v>4.8585000000000003E-2</v>
      </c>
      <c r="BG13">
        <v>0.102572</v>
      </c>
      <c r="BH13">
        <v>1.9434E-2</v>
      </c>
      <c r="BI13">
        <v>0.25642700000000002</v>
      </c>
      <c r="BJ13">
        <v>4.8585000000000003E-2</v>
      </c>
      <c r="BK13">
        <v>9.7539000000000001E-2</v>
      </c>
      <c r="BL13">
        <v>1.9434E-2</v>
      </c>
      <c r="BM13">
        <v>0.24385100000000001</v>
      </c>
      <c r="BN13">
        <v>4.8585000000000003E-2</v>
      </c>
      <c r="BO13">
        <v>9.3121999999999996E-2</v>
      </c>
      <c r="BP13">
        <v>1.9434E-2</v>
      </c>
      <c r="BQ13">
        <v>0.23280500000000001</v>
      </c>
      <c r="BR13">
        <v>4.8585000000000003E-2</v>
      </c>
      <c r="BS13">
        <v>9.7156999999999993E-2</v>
      </c>
      <c r="BT13">
        <v>1.9432000000000001E-2</v>
      </c>
      <c r="BU13">
        <v>0.24291499999999999</v>
      </c>
      <c r="BV13">
        <v>4.8585999999999997E-2</v>
      </c>
      <c r="BW13">
        <v>4.8426999999999998E-2</v>
      </c>
      <c r="BX13">
        <v>9.7169999999999999E-3</v>
      </c>
      <c r="BY13">
        <v>0.13245100000000001</v>
      </c>
      <c r="BZ13">
        <v>2.6575999999999999E-2</v>
      </c>
      <c r="CA13">
        <v>4.7094999999999998E-2</v>
      </c>
      <c r="CB13">
        <v>9.7169999999999999E-3</v>
      </c>
      <c r="CC13">
        <v>0.12191200000000001</v>
      </c>
      <c r="CD13">
        <v>2.5153999999999999E-2</v>
      </c>
      <c r="CE13">
        <v>4.9881000000000002E-2</v>
      </c>
      <c r="CF13">
        <v>9.7169999999999999E-3</v>
      </c>
      <c r="CG13">
        <v>0.143923</v>
      </c>
      <c r="CH13">
        <v>2.8036999999999999E-2</v>
      </c>
      <c r="CI13">
        <v>5.1283000000000002E-2</v>
      </c>
      <c r="CJ13">
        <v>9.7169999999999999E-3</v>
      </c>
      <c r="CK13">
        <v>0.15501100000000001</v>
      </c>
      <c r="CL13">
        <v>2.937E-2</v>
      </c>
      <c r="CM13">
        <v>4.8764000000000002E-2</v>
      </c>
      <c r="CN13">
        <v>9.7160000000000007E-3</v>
      </c>
      <c r="CO13">
        <v>0.13514399999999999</v>
      </c>
      <c r="CP13">
        <v>2.6925999999999999E-2</v>
      </c>
      <c r="CQ13">
        <v>4.6563E-2</v>
      </c>
      <c r="CR13">
        <v>9.7169999999999999E-3</v>
      </c>
      <c r="CS13">
        <v>0.1177</v>
      </c>
      <c r="CT13">
        <v>2.4563999999999999E-2</v>
      </c>
      <c r="CU13">
        <v>4.8578999999999997E-2</v>
      </c>
      <c r="CV13">
        <v>9.7160000000000007E-3</v>
      </c>
      <c r="CW13">
        <v>0.13366500000000001</v>
      </c>
      <c r="CX13">
        <v>2.6734000000000001E-2</v>
      </c>
      <c r="CY13">
        <v>9.6855999999999998E-2</v>
      </c>
      <c r="CZ13">
        <v>1.9434E-2</v>
      </c>
      <c r="DA13">
        <v>0.242147</v>
      </c>
      <c r="DB13">
        <v>4.8585999999999997E-2</v>
      </c>
      <c r="DC13">
        <v>9.4188999999999995E-2</v>
      </c>
      <c r="DD13">
        <v>1.9434E-2</v>
      </c>
      <c r="DE13">
        <v>0.23547299999999999</v>
      </c>
      <c r="DF13">
        <v>4.8585000000000003E-2</v>
      </c>
      <c r="DG13">
        <v>9.9767999999999996E-2</v>
      </c>
      <c r="DH13">
        <v>1.9435000000000001E-2</v>
      </c>
      <c r="DI13">
        <v>0.24940699999999999</v>
      </c>
      <c r="DJ13">
        <v>4.8585000000000003E-2</v>
      </c>
      <c r="DK13">
        <v>0.102572</v>
      </c>
      <c r="DL13">
        <v>1.9434E-2</v>
      </c>
      <c r="DM13">
        <v>0.25642700000000002</v>
      </c>
      <c r="DN13">
        <v>4.8585000000000003E-2</v>
      </c>
      <c r="DO13">
        <v>9.7539000000000001E-2</v>
      </c>
      <c r="DP13">
        <v>1.9434E-2</v>
      </c>
      <c r="DQ13">
        <v>0.24385100000000001</v>
      </c>
      <c r="DR13">
        <v>4.8585000000000003E-2</v>
      </c>
      <c r="DS13">
        <v>9.3121999999999996E-2</v>
      </c>
      <c r="DT13">
        <v>1.9434E-2</v>
      </c>
      <c r="DU13">
        <v>0.23280500000000001</v>
      </c>
      <c r="DV13">
        <v>4.8585000000000003E-2</v>
      </c>
      <c r="DW13">
        <v>9.7156999999999993E-2</v>
      </c>
      <c r="DX13">
        <v>1.9432000000000001E-2</v>
      </c>
      <c r="DY13">
        <v>0.24291499999999999</v>
      </c>
      <c r="DZ13">
        <v>4.8585999999999997E-2</v>
      </c>
      <c r="EA13">
        <v>0.31916800000000001</v>
      </c>
      <c r="EB13">
        <v>9.9384E-2</v>
      </c>
      <c r="EC13">
        <v>2.2114750000000001</v>
      </c>
      <c r="ED13">
        <v>0.21978500000000001</v>
      </c>
      <c r="EE13">
        <v>5.0427E-2</v>
      </c>
      <c r="EF13">
        <v>1.0109999999999999E-2</v>
      </c>
      <c r="EG13">
        <v>0.12606999999999999</v>
      </c>
      <c r="EH13">
        <v>2.5274999999999999E-2</v>
      </c>
      <c r="EI13">
        <v>5.5523000000000003E-2</v>
      </c>
      <c r="EJ13">
        <v>1.2407E-2</v>
      </c>
      <c r="EK13">
        <v>0.13880799999999999</v>
      </c>
      <c r="EL13">
        <v>3.1016999999999999E-2</v>
      </c>
      <c r="EU13">
        <v>4.904E-2</v>
      </c>
      <c r="EV13">
        <v>9.5639999999999996E-3</v>
      </c>
      <c r="EW13">
        <v>0.12260600000000001</v>
      </c>
      <c r="EX13">
        <v>2.3911999999999999E-2</v>
      </c>
      <c r="FG13">
        <v>600</v>
      </c>
      <c r="FH13">
        <v>186</v>
      </c>
      <c r="FI13">
        <v>93</v>
      </c>
      <c r="FJ13">
        <v>95</v>
      </c>
      <c r="FK13">
        <v>108</v>
      </c>
      <c r="FL13">
        <v>66</v>
      </c>
      <c r="FM13">
        <v>52</v>
      </c>
      <c r="FN13">
        <v>3.8371000000000002E-2</v>
      </c>
      <c r="FO13">
        <v>0</v>
      </c>
      <c r="FP13">
        <v>123.79652299999999</v>
      </c>
      <c r="FQ13">
        <v>0.109624</v>
      </c>
      <c r="FR13">
        <v>2.1978000000000001E-2</v>
      </c>
      <c r="FS13">
        <v>0.27407199999999998</v>
      </c>
      <c r="FT13">
        <v>5.4947000000000003E-2</v>
      </c>
      <c r="FU13">
        <v>9.8357E-2</v>
      </c>
      <c r="FV13">
        <v>2.1978000000000001E-2</v>
      </c>
      <c r="FW13">
        <v>0.245892</v>
      </c>
      <c r="FX13">
        <v>5.4946000000000002E-2</v>
      </c>
      <c r="GG13">
        <v>0.112692</v>
      </c>
      <c r="GH13">
        <v>2.1978000000000001E-2</v>
      </c>
      <c r="GI13">
        <v>0.28173100000000001</v>
      </c>
      <c r="GJ13">
        <v>5.4946000000000002E-2</v>
      </c>
      <c r="GS13">
        <v>5.4813000000000001E-2</v>
      </c>
      <c r="GT13">
        <v>1.0989000000000001E-2</v>
      </c>
      <c r="GU13">
        <v>0.14799300000000001</v>
      </c>
      <c r="GV13">
        <v>2.9669999999999998E-2</v>
      </c>
      <c r="GW13">
        <v>4.9176999999999998E-2</v>
      </c>
      <c r="GX13">
        <v>1.0989000000000001E-2</v>
      </c>
      <c r="GY13">
        <v>0.107083</v>
      </c>
      <c r="GZ13">
        <v>2.3928000000000001E-2</v>
      </c>
      <c r="HI13">
        <v>5.6343999999999998E-2</v>
      </c>
      <c r="HJ13">
        <v>1.0989000000000001E-2</v>
      </c>
      <c r="HK13">
        <v>0.15912499999999999</v>
      </c>
      <c r="HL13">
        <v>3.1033999999999999E-2</v>
      </c>
      <c r="HU13">
        <v>0.109624</v>
      </c>
      <c r="HV13">
        <v>2.1978000000000001E-2</v>
      </c>
      <c r="HW13">
        <v>0.27407199999999998</v>
      </c>
      <c r="HX13">
        <v>5.4947000000000003E-2</v>
      </c>
      <c r="HY13">
        <v>9.8357E-2</v>
      </c>
      <c r="HZ13">
        <v>2.1978000000000001E-2</v>
      </c>
      <c r="IA13">
        <v>0.245892</v>
      </c>
      <c r="IB13">
        <v>5.4946000000000002E-2</v>
      </c>
      <c r="IK13">
        <v>0.112692</v>
      </c>
      <c r="IL13">
        <v>2.1978000000000001E-2</v>
      </c>
      <c r="IM13">
        <v>0.28173100000000001</v>
      </c>
      <c r="IN13">
        <v>5.4946000000000002E-2</v>
      </c>
      <c r="IW13">
        <v>0.31486700000000001</v>
      </c>
      <c r="IX13">
        <v>0.135546</v>
      </c>
      <c r="IY13">
        <v>1.322959</v>
      </c>
      <c r="IZ13">
        <v>0.17932100000000001</v>
      </c>
      <c r="JA13">
        <v>3.7060000000000003E-2</v>
      </c>
      <c r="JB13">
        <v>7.9810000000000002E-3</v>
      </c>
      <c r="JC13">
        <v>9.264E-2</v>
      </c>
      <c r="JD13">
        <v>1.9949000000000001E-2</v>
      </c>
      <c r="JE13">
        <v>3.6022999999999999E-2</v>
      </c>
      <c r="JF13">
        <v>7.6319999999999999E-3</v>
      </c>
      <c r="JG13">
        <v>9.0054999999999996E-2</v>
      </c>
      <c r="JH13">
        <v>1.908E-2</v>
      </c>
      <c r="JI13">
        <v>3.6866999999999997E-2</v>
      </c>
      <c r="JJ13">
        <v>7.9159999999999994E-3</v>
      </c>
      <c r="JK13">
        <v>9.2168E-2</v>
      </c>
      <c r="JL13">
        <v>1.9789000000000001E-2</v>
      </c>
      <c r="JM13">
        <v>3.567E-2</v>
      </c>
      <c r="JN13">
        <v>7.5160000000000001E-3</v>
      </c>
      <c r="JO13">
        <v>8.9174000000000003E-2</v>
      </c>
      <c r="JP13">
        <v>1.8789E-2</v>
      </c>
      <c r="JQ13">
        <v>3.8399999999999997E-2</v>
      </c>
      <c r="JR13">
        <v>8.4489999999999999E-3</v>
      </c>
      <c r="JS13">
        <v>9.5981999999999998E-2</v>
      </c>
      <c r="JT13">
        <v>2.1118000000000001E-2</v>
      </c>
      <c r="JU13">
        <v>3.9813000000000001E-2</v>
      </c>
      <c r="JV13">
        <v>8.966E-3</v>
      </c>
      <c r="JW13">
        <v>9.9531999999999995E-2</v>
      </c>
      <c r="JX13">
        <v>2.2415000000000001E-2</v>
      </c>
      <c r="KC13">
        <v>800</v>
      </c>
      <c r="KD13">
        <v>242</v>
      </c>
      <c r="KE13">
        <v>111</v>
      </c>
      <c r="KF13">
        <v>136</v>
      </c>
      <c r="KG13">
        <v>121</v>
      </c>
      <c r="KH13">
        <v>122</v>
      </c>
      <c r="KI13">
        <v>68</v>
      </c>
      <c r="KJ13">
        <v>2.359E-2</v>
      </c>
      <c r="KK13">
        <v>0</v>
      </c>
      <c r="KL13">
        <v>93.693768000000006</v>
      </c>
      <c r="KM13">
        <v>8.3271999999999999E-2</v>
      </c>
      <c r="KN13">
        <v>1.7932E-2</v>
      </c>
      <c r="KO13">
        <v>0.208181</v>
      </c>
      <c r="KP13">
        <v>4.4830000000000002E-2</v>
      </c>
      <c r="KQ13">
        <v>8.4638000000000005E-2</v>
      </c>
      <c r="KR13">
        <v>1.7932E-2</v>
      </c>
      <c r="KS13">
        <v>0.21159500000000001</v>
      </c>
      <c r="KT13">
        <v>4.4830000000000002E-2</v>
      </c>
      <c r="KU13">
        <v>8.3518999999999996E-2</v>
      </c>
      <c r="KV13">
        <v>1.7932E-2</v>
      </c>
      <c r="KW13">
        <v>0.20879900000000001</v>
      </c>
      <c r="KX13">
        <v>4.4830000000000002E-2</v>
      </c>
      <c r="KY13">
        <v>8.5102999999999998E-2</v>
      </c>
      <c r="KZ13">
        <v>1.7930999999999999E-2</v>
      </c>
      <c r="LA13">
        <v>0.21276600000000001</v>
      </c>
      <c r="LB13">
        <v>4.4830000000000002E-2</v>
      </c>
      <c r="LC13">
        <v>8.1500000000000003E-2</v>
      </c>
      <c r="LD13">
        <v>1.7932E-2</v>
      </c>
      <c r="LE13">
        <v>0.20375599999999999</v>
      </c>
      <c r="LF13">
        <v>4.4830000000000002E-2</v>
      </c>
      <c r="LG13">
        <v>7.9625000000000001E-2</v>
      </c>
      <c r="LH13">
        <v>1.7932E-2</v>
      </c>
      <c r="LI13">
        <v>0.19906299999999999</v>
      </c>
      <c r="LJ13">
        <v>4.4830000000000002E-2</v>
      </c>
      <c r="LO13">
        <v>4.163E-2</v>
      </c>
      <c r="LP13">
        <v>8.9650000000000007E-3</v>
      </c>
      <c r="LQ13">
        <v>0.115539</v>
      </c>
      <c r="LR13">
        <v>2.4881E-2</v>
      </c>
      <c r="LS13">
        <v>4.2315999999999999E-2</v>
      </c>
      <c r="LT13">
        <v>8.9650000000000007E-3</v>
      </c>
      <c r="LU13">
        <v>0.12153600000000001</v>
      </c>
      <c r="LV13">
        <v>2.5749999999999999E-2</v>
      </c>
      <c r="LW13">
        <v>4.1751999999999997E-2</v>
      </c>
      <c r="LX13">
        <v>8.9639999999999997E-3</v>
      </c>
      <c r="LY13">
        <v>0.11662599999999999</v>
      </c>
      <c r="LZ13">
        <v>2.504E-2</v>
      </c>
      <c r="MA13">
        <v>4.2553000000000001E-2</v>
      </c>
      <c r="MB13">
        <v>8.966E-3</v>
      </c>
      <c r="MC13">
        <v>0.12359199999999999</v>
      </c>
      <c r="MD13">
        <v>2.6041000000000002E-2</v>
      </c>
      <c r="ME13">
        <v>4.0750000000000001E-2</v>
      </c>
      <c r="MF13">
        <v>8.966E-3</v>
      </c>
      <c r="MG13">
        <v>0.10777</v>
      </c>
      <c r="MH13">
        <v>2.3710999999999999E-2</v>
      </c>
      <c r="MI13">
        <v>3.9813000000000001E-2</v>
      </c>
      <c r="MJ13">
        <v>8.966E-3</v>
      </c>
      <c r="MK13">
        <v>9.9531999999999995E-2</v>
      </c>
      <c r="ML13">
        <v>2.2415000000000001E-2</v>
      </c>
      <c r="MQ13">
        <v>8.3271999999999999E-2</v>
      </c>
      <c r="MR13">
        <v>1.7932E-2</v>
      </c>
      <c r="MS13">
        <v>0.208181</v>
      </c>
      <c r="MT13">
        <v>4.4830000000000002E-2</v>
      </c>
      <c r="MU13">
        <v>8.4638000000000005E-2</v>
      </c>
      <c r="MV13">
        <v>1.7932E-2</v>
      </c>
      <c r="MW13">
        <v>0.21159500000000001</v>
      </c>
      <c r="MX13">
        <v>4.4830000000000002E-2</v>
      </c>
      <c r="MY13">
        <v>8.3518999999999996E-2</v>
      </c>
      <c r="MZ13">
        <v>1.7932E-2</v>
      </c>
      <c r="NA13">
        <v>0.20879900000000001</v>
      </c>
      <c r="NB13">
        <v>4.4830000000000002E-2</v>
      </c>
      <c r="NC13">
        <v>8.5102999999999998E-2</v>
      </c>
      <c r="ND13">
        <v>1.7930999999999999E-2</v>
      </c>
      <c r="NE13">
        <v>0.21276600000000001</v>
      </c>
      <c r="NF13">
        <v>4.4830000000000002E-2</v>
      </c>
      <c r="NG13">
        <v>8.1500000000000003E-2</v>
      </c>
      <c r="NH13">
        <v>1.7932E-2</v>
      </c>
      <c r="NI13">
        <v>0.20375599999999999</v>
      </c>
      <c r="NJ13">
        <v>4.4830000000000002E-2</v>
      </c>
      <c r="NK13">
        <v>7.9625000000000001E-2</v>
      </c>
      <c r="NL13">
        <v>1.7932E-2</v>
      </c>
      <c r="NM13">
        <v>0.19906299999999999</v>
      </c>
      <c r="NN13">
        <v>4.4830000000000002E-2</v>
      </c>
      <c r="NS13">
        <v>0.28506399999999998</v>
      </c>
      <c r="NT13">
        <v>9.5712000000000005E-2</v>
      </c>
      <c r="NU13">
        <v>1.9783459999999999</v>
      </c>
      <c r="NV13">
        <v>0.18935199999999999</v>
      </c>
      <c r="NW13">
        <v>4.7461999999999997E-2</v>
      </c>
      <c r="NX13">
        <v>8.6470000000000002E-3</v>
      </c>
      <c r="NY13">
        <v>0.118659</v>
      </c>
      <c r="NZ13">
        <v>2.1617999999999998E-2</v>
      </c>
      <c r="OA13">
        <v>4.8390000000000002E-2</v>
      </c>
      <c r="OB13">
        <v>8.9739999999999993E-3</v>
      </c>
      <c r="OC13">
        <v>0.120975</v>
      </c>
      <c r="OD13">
        <v>2.2436000000000001E-2</v>
      </c>
      <c r="OM13">
        <v>4.5802000000000002E-2</v>
      </c>
      <c r="ON13">
        <v>8.0890000000000007E-3</v>
      </c>
      <c r="OO13">
        <v>0.114507</v>
      </c>
      <c r="OP13">
        <v>2.0222E-2</v>
      </c>
      <c r="OY13">
        <v>600</v>
      </c>
      <c r="OZ13">
        <v>192</v>
      </c>
      <c r="PA13">
        <v>75</v>
      </c>
      <c r="PB13">
        <v>80</v>
      </c>
      <c r="PC13">
        <v>103</v>
      </c>
      <c r="PD13">
        <v>81</v>
      </c>
      <c r="PE13">
        <v>69</v>
      </c>
      <c r="PF13">
        <v>3.0443999999999999E-2</v>
      </c>
      <c r="PG13">
        <v>0</v>
      </c>
      <c r="PH13">
        <v>118.050867</v>
      </c>
      <c r="PI13">
        <v>0.103933</v>
      </c>
      <c r="PJ13">
        <v>1.8935E-2</v>
      </c>
      <c r="PK13">
        <v>0.25984099999999999</v>
      </c>
      <c r="PL13">
        <v>4.7338999999999999E-2</v>
      </c>
      <c r="PM13">
        <v>0.10209799999999999</v>
      </c>
      <c r="PN13">
        <v>1.8935E-2</v>
      </c>
      <c r="PO13">
        <v>0.25524999999999998</v>
      </c>
      <c r="PP13">
        <v>4.7337999999999998E-2</v>
      </c>
      <c r="PY13">
        <v>0.10721899999999999</v>
      </c>
      <c r="PZ13">
        <v>1.8935E-2</v>
      </c>
      <c r="QA13">
        <v>0.26805099999999998</v>
      </c>
      <c r="QB13">
        <v>4.7337999999999998E-2</v>
      </c>
      <c r="QK13">
        <v>5.1965999999999998E-2</v>
      </c>
      <c r="QL13">
        <v>9.4669999999999997E-3</v>
      </c>
      <c r="QM13">
        <v>0.141176</v>
      </c>
      <c r="QN13">
        <v>2.572E-2</v>
      </c>
      <c r="QO13">
        <v>5.1049999999999998E-2</v>
      </c>
      <c r="QP13">
        <v>9.4680000000000007E-3</v>
      </c>
      <c r="QQ13">
        <v>0.134269</v>
      </c>
      <c r="QR13">
        <v>2.4901E-2</v>
      </c>
      <c r="RA13">
        <v>5.3603999999999999E-2</v>
      </c>
      <c r="RB13">
        <v>9.4669999999999997E-3</v>
      </c>
      <c r="RC13">
        <v>0.15354400000000001</v>
      </c>
      <c r="RD13">
        <v>2.7116000000000001E-2</v>
      </c>
      <c r="RM13">
        <v>0.103933</v>
      </c>
      <c r="RN13">
        <v>1.8935E-2</v>
      </c>
      <c r="RO13">
        <v>0.25984099999999999</v>
      </c>
      <c r="RP13">
        <v>4.7338999999999999E-2</v>
      </c>
      <c r="RQ13">
        <v>0.10209799999999999</v>
      </c>
      <c r="RR13">
        <v>1.8935E-2</v>
      </c>
      <c r="RS13">
        <v>0.25524999999999998</v>
      </c>
      <c r="RT13">
        <v>4.7337999999999998E-2</v>
      </c>
      <c r="SC13">
        <v>0.10721899999999999</v>
      </c>
      <c r="SD13">
        <v>1.8935E-2</v>
      </c>
      <c r="SE13">
        <v>0.26805099999999998</v>
      </c>
      <c r="SF13">
        <v>4.7337999999999998E-2</v>
      </c>
    </row>
    <row r="14" spans="1:508" x14ac:dyDescent="0.2">
      <c r="A14" t="s">
        <v>540</v>
      </c>
      <c r="B14" t="s">
        <v>513</v>
      </c>
      <c r="C14" t="s">
        <v>536</v>
      </c>
      <c r="D14" t="s">
        <v>541</v>
      </c>
      <c r="E14">
        <v>0.27436500000000003</v>
      </c>
      <c r="F14">
        <v>0.14660000000000001</v>
      </c>
      <c r="G14">
        <v>0.87151800000000001</v>
      </c>
      <c r="H14">
        <v>0.12776499999999999</v>
      </c>
      <c r="I14">
        <v>2.6935000000000001E-2</v>
      </c>
      <c r="J14">
        <v>5.4039999999999999E-3</v>
      </c>
      <c r="K14">
        <v>6.7338999999999996E-2</v>
      </c>
      <c r="L14">
        <v>1.3511E-2</v>
      </c>
      <c r="M14">
        <v>2.6387000000000001E-2</v>
      </c>
      <c r="N14">
        <v>5.2550000000000001E-3</v>
      </c>
      <c r="O14">
        <v>6.5966999999999998E-2</v>
      </c>
      <c r="P14">
        <v>1.3136999999999999E-2</v>
      </c>
      <c r="Q14">
        <v>2.7591999999999998E-2</v>
      </c>
      <c r="R14">
        <v>5.587E-3</v>
      </c>
      <c r="S14">
        <v>6.8986000000000006E-2</v>
      </c>
      <c r="T14">
        <v>1.3967E-2</v>
      </c>
      <c r="U14">
        <v>2.6852999999999998E-2</v>
      </c>
      <c r="V14">
        <v>5.3819999999999996E-3</v>
      </c>
      <c r="W14">
        <v>6.7129999999999995E-2</v>
      </c>
      <c r="X14">
        <v>1.3454000000000001E-2</v>
      </c>
      <c r="Y14">
        <v>2.5738E-2</v>
      </c>
      <c r="Z14">
        <v>5.0809999999999996E-3</v>
      </c>
      <c r="AA14">
        <v>6.4335000000000003E-2</v>
      </c>
      <c r="AB14">
        <v>1.2699999999999999E-2</v>
      </c>
      <c r="AC14">
        <v>2.8660000000000001E-2</v>
      </c>
      <c r="AD14">
        <v>5.8890000000000001E-3</v>
      </c>
      <c r="AE14">
        <v>7.1650000000000005E-2</v>
      </c>
      <c r="AF14">
        <v>1.4723999999999999E-2</v>
      </c>
      <c r="AG14">
        <v>2.7432999999999999E-2</v>
      </c>
      <c r="AH14">
        <v>5.5420000000000001E-3</v>
      </c>
      <c r="AI14">
        <v>6.8594000000000002E-2</v>
      </c>
      <c r="AJ14">
        <v>1.3858000000000001E-2</v>
      </c>
      <c r="AK14">
        <v>2000</v>
      </c>
      <c r="AL14">
        <v>620</v>
      </c>
      <c r="AM14">
        <v>279</v>
      </c>
      <c r="AN14">
        <v>311</v>
      </c>
      <c r="AO14">
        <v>332</v>
      </c>
      <c r="AP14">
        <v>269</v>
      </c>
      <c r="AQ14">
        <v>189</v>
      </c>
      <c r="AR14">
        <v>1.2297000000000001E-2</v>
      </c>
      <c r="AS14">
        <v>0</v>
      </c>
      <c r="AT14">
        <v>67.017154000000005</v>
      </c>
      <c r="AU14">
        <v>6.368E-2</v>
      </c>
      <c r="AV14">
        <v>1.2777E-2</v>
      </c>
      <c r="AW14">
        <v>0.159193</v>
      </c>
      <c r="AX14">
        <v>3.1940999999999997E-2</v>
      </c>
      <c r="AY14">
        <v>6.4155000000000004E-2</v>
      </c>
      <c r="AZ14">
        <v>1.2775999999999999E-2</v>
      </c>
      <c r="BA14">
        <v>0.160387</v>
      </c>
      <c r="BB14">
        <v>3.1940999999999997E-2</v>
      </c>
      <c r="BC14">
        <v>6.3103000000000006E-2</v>
      </c>
      <c r="BD14">
        <v>1.2775999999999999E-2</v>
      </c>
      <c r="BE14">
        <v>0.15775900000000001</v>
      </c>
      <c r="BF14">
        <v>3.1940999999999997E-2</v>
      </c>
      <c r="BG14">
        <v>6.3747999999999999E-2</v>
      </c>
      <c r="BH14">
        <v>1.2775999999999999E-2</v>
      </c>
      <c r="BI14">
        <v>0.15937299999999999</v>
      </c>
      <c r="BJ14">
        <v>3.1940999999999997E-2</v>
      </c>
      <c r="BK14">
        <v>6.4724000000000004E-2</v>
      </c>
      <c r="BL14">
        <v>1.2775999999999999E-2</v>
      </c>
      <c r="BM14">
        <v>0.16181100000000001</v>
      </c>
      <c r="BN14">
        <v>3.1940999999999997E-2</v>
      </c>
      <c r="BO14">
        <v>6.2174E-2</v>
      </c>
      <c r="BP14">
        <v>1.2775999999999999E-2</v>
      </c>
      <c r="BQ14">
        <v>0.15543899999999999</v>
      </c>
      <c r="BR14">
        <v>3.1941999999999998E-2</v>
      </c>
      <c r="BS14">
        <v>6.3238000000000003E-2</v>
      </c>
      <c r="BT14">
        <v>1.2775999999999999E-2</v>
      </c>
      <c r="BU14">
        <v>0.15809899999999999</v>
      </c>
      <c r="BV14">
        <v>3.1940999999999997E-2</v>
      </c>
      <c r="BW14">
        <v>3.1837999999999998E-2</v>
      </c>
      <c r="BX14">
        <v>6.3879999999999996E-3</v>
      </c>
      <c r="BY14">
        <v>9.1854000000000005E-2</v>
      </c>
      <c r="BZ14">
        <v>1.8429999999999998E-2</v>
      </c>
      <c r="CA14">
        <v>3.2078000000000002E-2</v>
      </c>
      <c r="CB14">
        <v>6.3879999999999996E-3</v>
      </c>
      <c r="CC14">
        <v>9.4418000000000002E-2</v>
      </c>
      <c r="CD14">
        <v>1.8803E-2</v>
      </c>
      <c r="CE14">
        <v>3.1548E-2</v>
      </c>
      <c r="CF14">
        <v>6.3870000000000003E-3</v>
      </c>
      <c r="CG14">
        <v>8.8774000000000006E-2</v>
      </c>
      <c r="CH14">
        <v>1.7974E-2</v>
      </c>
      <c r="CI14">
        <v>3.1874E-2</v>
      </c>
      <c r="CJ14">
        <v>6.3879999999999996E-3</v>
      </c>
      <c r="CK14">
        <v>9.2242000000000005E-2</v>
      </c>
      <c r="CL14">
        <v>1.8487E-2</v>
      </c>
      <c r="CM14">
        <v>3.2367E-2</v>
      </c>
      <c r="CN14">
        <v>6.3889999999999997E-3</v>
      </c>
      <c r="CO14">
        <v>9.7476999999999994E-2</v>
      </c>
      <c r="CP14">
        <v>1.9241999999999999E-2</v>
      </c>
      <c r="CQ14">
        <v>3.1087E-2</v>
      </c>
      <c r="CR14">
        <v>6.3879999999999996E-3</v>
      </c>
      <c r="CS14">
        <v>8.3782999999999996E-2</v>
      </c>
      <c r="CT14">
        <v>1.7217E-2</v>
      </c>
      <c r="CU14">
        <v>3.1619000000000001E-2</v>
      </c>
      <c r="CV14">
        <v>6.3879999999999996E-3</v>
      </c>
      <c r="CW14">
        <v>8.9505000000000001E-2</v>
      </c>
      <c r="CX14">
        <v>1.8082999999999998E-2</v>
      </c>
      <c r="CY14">
        <v>6.368E-2</v>
      </c>
      <c r="CZ14">
        <v>1.2777E-2</v>
      </c>
      <c r="DA14">
        <v>0.159193</v>
      </c>
      <c r="DB14">
        <v>3.1940999999999997E-2</v>
      </c>
      <c r="DC14">
        <v>6.4155000000000004E-2</v>
      </c>
      <c r="DD14">
        <v>1.2775999999999999E-2</v>
      </c>
      <c r="DE14">
        <v>0.160387</v>
      </c>
      <c r="DF14">
        <v>3.1940999999999997E-2</v>
      </c>
      <c r="DG14">
        <v>6.3103000000000006E-2</v>
      </c>
      <c r="DH14">
        <v>1.2775999999999999E-2</v>
      </c>
      <c r="DI14">
        <v>0.15775900000000001</v>
      </c>
      <c r="DJ14">
        <v>3.1940999999999997E-2</v>
      </c>
      <c r="DK14">
        <v>6.3747999999999999E-2</v>
      </c>
      <c r="DL14">
        <v>1.2775999999999999E-2</v>
      </c>
      <c r="DM14">
        <v>0.15937299999999999</v>
      </c>
      <c r="DN14">
        <v>3.1940999999999997E-2</v>
      </c>
      <c r="DO14">
        <v>6.4724000000000004E-2</v>
      </c>
      <c r="DP14">
        <v>1.2775999999999999E-2</v>
      </c>
      <c r="DQ14">
        <v>0.16181100000000001</v>
      </c>
      <c r="DR14">
        <v>3.1940999999999997E-2</v>
      </c>
      <c r="DS14">
        <v>6.2174E-2</v>
      </c>
      <c r="DT14">
        <v>1.2775999999999999E-2</v>
      </c>
      <c r="DU14">
        <v>0.15543899999999999</v>
      </c>
      <c r="DV14">
        <v>3.1941999999999998E-2</v>
      </c>
      <c r="DW14">
        <v>6.3238000000000003E-2</v>
      </c>
      <c r="DX14">
        <v>1.2775999999999999E-2</v>
      </c>
      <c r="DY14">
        <v>0.15809899999999999</v>
      </c>
      <c r="DZ14">
        <v>3.1940999999999997E-2</v>
      </c>
      <c r="EA14">
        <v>0.24410200000000001</v>
      </c>
      <c r="EB14">
        <v>0.16359399999999999</v>
      </c>
      <c r="EC14">
        <v>0.492114</v>
      </c>
      <c r="ED14">
        <v>8.0506999999999995E-2</v>
      </c>
      <c r="EE14">
        <v>1.8404E-2</v>
      </c>
      <c r="EF14">
        <v>3.6900000000000001E-3</v>
      </c>
      <c r="EG14">
        <v>4.6010000000000002E-2</v>
      </c>
      <c r="EH14">
        <v>9.2250000000000006E-3</v>
      </c>
      <c r="EI14">
        <v>1.7826999999999999E-2</v>
      </c>
      <c r="EJ14">
        <v>3.5490000000000001E-3</v>
      </c>
      <c r="EK14">
        <v>4.4566000000000001E-2</v>
      </c>
      <c r="EL14">
        <v>8.8730000000000007E-3</v>
      </c>
      <c r="EU14">
        <v>1.7016E-2</v>
      </c>
      <c r="EV14">
        <v>3.3549999999999999E-3</v>
      </c>
      <c r="EW14">
        <v>4.2539E-2</v>
      </c>
      <c r="EX14">
        <v>8.3859999999999994E-3</v>
      </c>
      <c r="FG14">
        <v>600</v>
      </c>
      <c r="FH14">
        <v>186</v>
      </c>
      <c r="FI14">
        <v>93</v>
      </c>
      <c r="FJ14">
        <v>95</v>
      </c>
      <c r="FK14">
        <v>108</v>
      </c>
      <c r="FL14">
        <v>66</v>
      </c>
      <c r="FM14">
        <v>52</v>
      </c>
      <c r="FN14">
        <v>5.0200000000000002E-3</v>
      </c>
      <c r="FO14">
        <v>1.4109999999999999E-2</v>
      </c>
      <c r="FP14">
        <v>45.182049999999997</v>
      </c>
      <c r="FQ14">
        <v>4.0154000000000002E-2</v>
      </c>
      <c r="FR14">
        <v>8.0510000000000009E-3</v>
      </c>
      <c r="FS14">
        <v>0.10038800000000001</v>
      </c>
      <c r="FT14">
        <v>2.0126999999999999E-2</v>
      </c>
      <c r="FU14">
        <v>4.0438000000000002E-2</v>
      </c>
      <c r="FV14">
        <v>8.0510000000000009E-3</v>
      </c>
      <c r="FW14">
        <v>0.10109600000000001</v>
      </c>
      <c r="FX14">
        <v>2.0126999999999999E-2</v>
      </c>
      <c r="GG14">
        <v>4.0837999999999999E-2</v>
      </c>
      <c r="GH14">
        <v>8.0510000000000009E-3</v>
      </c>
      <c r="GI14">
        <v>0.102094</v>
      </c>
      <c r="GJ14">
        <v>2.0126999999999999E-2</v>
      </c>
      <c r="GS14">
        <v>2.0077000000000001E-2</v>
      </c>
      <c r="GT14">
        <v>4.0249999999999999E-3</v>
      </c>
      <c r="GU14">
        <v>5.4375E-2</v>
      </c>
      <c r="GV14">
        <v>1.0902E-2</v>
      </c>
      <c r="GW14">
        <v>2.0215E-2</v>
      </c>
      <c r="GX14">
        <v>4.0249999999999999E-3</v>
      </c>
      <c r="GY14">
        <v>5.6526E-2</v>
      </c>
      <c r="GZ14">
        <v>1.1254E-2</v>
      </c>
      <c r="HI14">
        <v>2.0419E-2</v>
      </c>
      <c r="HJ14">
        <v>4.0249999999999999E-3</v>
      </c>
      <c r="HK14">
        <v>5.9554999999999997E-2</v>
      </c>
      <c r="HL14">
        <v>1.1741E-2</v>
      </c>
      <c r="HU14">
        <v>4.0154000000000002E-2</v>
      </c>
      <c r="HV14">
        <v>8.0510000000000009E-3</v>
      </c>
      <c r="HW14">
        <v>0.10038800000000001</v>
      </c>
      <c r="HX14">
        <v>2.0126999999999999E-2</v>
      </c>
      <c r="HY14">
        <v>4.0438000000000002E-2</v>
      </c>
      <c r="HZ14">
        <v>8.0510000000000009E-3</v>
      </c>
      <c r="IA14">
        <v>0.10109600000000001</v>
      </c>
      <c r="IB14">
        <v>2.0126999999999999E-2</v>
      </c>
      <c r="IK14">
        <v>4.0837999999999999E-2</v>
      </c>
      <c r="IL14">
        <v>8.0510000000000009E-3</v>
      </c>
      <c r="IM14">
        <v>0.102094</v>
      </c>
      <c r="IN14">
        <v>2.0126999999999999E-2</v>
      </c>
      <c r="IW14">
        <v>0.290159</v>
      </c>
      <c r="IX14">
        <v>0.15861700000000001</v>
      </c>
      <c r="IY14">
        <v>0.82930800000000005</v>
      </c>
      <c r="IZ14">
        <v>0.13154199999999999</v>
      </c>
      <c r="JA14">
        <v>2.6342000000000001E-2</v>
      </c>
      <c r="JB14">
        <v>5.6730000000000001E-3</v>
      </c>
      <c r="JC14">
        <v>6.5856999999999999E-2</v>
      </c>
      <c r="JD14">
        <v>1.4182E-2</v>
      </c>
      <c r="JE14">
        <v>2.5901E-2</v>
      </c>
      <c r="JF14">
        <v>5.5440000000000003E-3</v>
      </c>
      <c r="JG14">
        <v>6.4752000000000004E-2</v>
      </c>
      <c r="JH14">
        <v>1.3861E-2</v>
      </c>
      <c r="JI14">
        <v>2.6797000000000001E-2</v>
      </c>
      <c r="JJ14">
        <v>5.8069999999999997E-3</v>
      </c>
      <c r="JK14">
        <v>6.6992999999999997E-2</v>
      </c>
      <c r="JL14">
        <v>1.4515999999999999E-2</v>
      </c>
      <c r="JM14">
        <v>2.7754000000000001E-2</v>
      </c>
      <c r="JN14">
        <v>6.0930000000000003E-3</v>
      </c>
      <c r="JO14">
        <v>6.9385000000000002E-2</v>
      </c>
      <c r="JP14">
        <v>1.5233999999999999E-2</v>
      </c>
      <c r="JQ14">
        <v>2.6273999999999999E-2</v>
      </c>
      <c r="JR14">
        <v>5.653E-3</v>
      </c>
      <c r="JS14">
        <v>6.5687999999999996E-2</v>
      </c>
      <c r="JT14">
        <v>1.4133E-2</v>
      </c>
      <c r="JU14">
        <v>2.5367000000000001E-2</v>
      </c>
      <c r="JV14">
        <v>5.391E-3</v>
      </c>
      <c r="JW14">
        <v>6.3416E-2</v>
      </c>
      <c r="JX14">
        <v>1.3478E-2</v>
      </c>
      <c r="KC14">
        <v>800</v>
      </c>
      <c r="KD14">
        <v>242</v>
      </c>
      <c r="KE14">
        <v>111</v>
      </c>
      <c r="KF14">
        <v>136</v>
      </c>
      <c r="KG14">
        <v>121</v>
      </c>
      <c r="KH14">
        <v>122</v>
      </c>
      <c r="KI14">
        <v>68</v>
      </c>
      <c r="KJ14">
        <v>1.2487E-2</v>
      </c>
      <c r="KK14">
        <v>7.9999999999999996E-6</v>
      </c>
      <c r="KL14">
        <v>66.597391000000002</v>
      </c>
      <c r="KM14">
        <v>6.1086000000000001E-2</v>
      </c>
      <c r="KN14">
        <v>1.3154000000000001E-2</v>
      </c>
      <c r="KO14">
        <v>0.15271299999999999</v>
      </c>
      <c r="KP14">
        <v>3.2885999999999999E-2</v>
      </c>
      <c r="KQ14">
        <v>6.1448999999999997E-2</v>
      </c>
      <c r="KR14">
        <v>1.3154000000000001E-2</v>
      </c>
      <c r="KS14">
        <v>0.15362799999999999</v>
      </c>
      <c r="KT14">
        <v>3.2885999999999999E-2</v>
      </c>
      <c r="KU14">
        <v>6.0706999999999997E-2</v>
      </c>
      <c r="KV14">
        <v>1.3154000000000001E-2</v>
      </c>
      <c r="KW14">
        <v>0.15176700000000001</v>
      </c>
      <c r="KX14">
        <v>3.2885999999999999E-2</v>
      </c>
      <c r="KY14">
        <v>5.9914000000000002E-2</v>
      </c>
      <c r="KZ14">
        <v>1.3154000000000001E-2</v>
      </c>
      <c r="LA14">
        <v>0.149782</v>
      </c>
      <c r="LB14">
        <v>3.2884999999999998E-2</v>
      </c>
      <c r="LC14">
        <v>6.114E-2</v>
      </c>
      <c r="LD14">
        <v>1.3154000000000001E-2</v>
      </c>
      <c r="LE14">
        <v>0.15285199999999999</v>
      </c>
      <c r="LF14">
        <v>3.2885999999999999E-2</v>
      </c>
      <c r="LG14">
        <v>6.1893999999999998E-2</v>
      </c>
      <c r="LH14">
        <v>1.3154000000000001E-2</v>
      </c>
      <c r="LI14">
        <v>0.15473899999999999</v>
      </c>
      <c r="LJ14">
        <v>3.2885999999999999E-2</v>
      </c>
      <c r="LO14">
        <v>3.0540999999999999E-2</v>
      </c>
      <c r="LP14">
        <v>6.5770000000000004E-3</v>
      </c>
      <c r="LQ14">
        <v>8.6854000000000001E-2</v>
      </c>
      <c r="LR14">
        <v>1.8703999999999998E-2</v>
      </c>
      <c r="LS14">
        <v>3.0724999999999999E-2</v>
      </c>
      <c r="LT14">
        <v>6.5770000000000004E-3</v>
      </c>
      <c r="LU14">
        <v>8.8874999999999996E-2</v>
      </c>
      <c r="LV14">
        <v>1.9025E-2</v>
      </c>
      <c r="LW14">
        <v>3.0348E-2</v>
      </c>
      <c r="LX14">
        <v>6.5760000000000002E-3</v>
      </c>
      <c r="LY14">
        <v>8.4769999999999998E-2</v>
      </c>
      <c r="LZ14">
        <v>1.8367999999999999E-2</v>
      </c>
      <c r="MA14">
        <v>2.9957000000000001E-2</v>
      </c>
      <c r="MB14">
        <v>6.5770000000000004E-3</v>
      </c>
      <c r="MC14">
        <v>8.0396999999999996E-2</v>
      </c>
      <c r="MD14">
        <v>1.7651E-2</v>
      </c>
      <c r="ME14">
        <v>3.0568999999999999E-2</v>
      </c>
      <c r="MF14">
        <v>6.5770000000000004E-3</v>
      </c>
      <c r="MG14">
        <v>8.7163000000000004E-2</v>
      </c>
      <c r="MH14">
        <v>1.8752999999999999E-2</v>
      </c>
      <c r="MI14">
        <v>3.0948E-2</v>
      </c>
      <c r="MJ14">
        <v>6.5770000000000004E-3</v>
      </c>
      <c r="MK14">
        <v>9.1323000000000001E-2</v>
      </c>
      <c r="ML14">
        <v>1.9408999999999999E-2</v>
      </c>
      <c r="MQ14">
        <v>6.1086000000000001E-2</v>
      </c>
      <c r="MR14">
        <v>1.3154000000000001E-2</v>
      </c>
      <c r="MS14">
        <v>0.15271299999999999</v>
      </c>
      <c r="MT14">
        <v>3.2885999999999999E-2</v>
      </c>
      <c r="MU14">
        <v>6.1448999999999997E-2</v>
      </c>
      <c r="MV14">
        <v>1.3154000000000001E-2</v>
      </c>
      <c r="MW14">
        <v>0.15362799999999999</v>
      </c>
      <c r="MX14">
        <v>3.2885999999999999E-2</v>
      </c>
      <c r="MY14">
        <v>6.0706999999999997E-2</v>
      </c>
      <c r="MZ14">
        <v>1.3154000000000001E-2</v>
      </c>
      <c r="NA14">
        <v>0.15176700000000001</v>
      </c>
      <c r="NB14">
        <v>3.2885999999999999E-2</v>
      </c>
      <c r="NC14">
        <v>5.9914000000000002E-2</v>
      </c>
      <c r="ND14">
        <v>1.3154000000000001E-2</v>
      </c>
      <c r="NE14">
        <v>0.149782</v>
      </c>
      <c r="NF14">
        <v>3.2884999999999998E-2</v>
      </c>
      <c r="NG14">
        <v>6.114E-2</v>
      </c>
      <c r="NH14">
        <v>1.3154000000000001E-2</v>
      </c>
      <c r="NI14">
        <v>0.15285199999999999</v>
      </c>
      <c r="NJ14">
        <v>3.2885999999999999E-2</v>
      </c>
      <c r="NK14">
        <v>6.1893999999999998E-2</v>
      </c>
      <c r="NL14">
        <v>1.3154000000000001E-2</v>
      </c>
      <c r="NM14">
        <v>0.15473899999999999</v>
      </c>
      <c r="NN14">
        <v>3.2885999999999999E-2</v>
      </c>
      <c r="NS14">
        <v>0.28807899999999997</v>
      </c>
      <c r="NT14">
        <v>0.118158</v>
      </c>
      <c r="NU14">
        <v>1.438096</v>
      </c>
      <c r="NV14">
        <v>0.16992199999999999</v>
      </c>
      <c r="NW14">
        <v>3.5130000000000002E-2</v>
      </c>
      <c r="NX14">
        <v>6.3990000000000002E-3</v>
      </c>
      <c r="NY14">
        <v>8.7839E-2</v>
      </c>
      <c r="NZ14">
        <v>1.6001000000000001E-2</v>
      </c>
      <c r="OA14">
        <v>3.4715999999999997E-2</v>
      </c>
      <c r="OB14">
        <v>6.2830000000000004E-3</v>
      </c>
      <c r="OC14">
        <v>8.6792999999999995E-2</v>
      </c>
      <c r="OD14">
        <v>1.5709000000000001E-2</v>
      </c>
      <c r="OM14">
        <v>3.2828999999999997E-2</v>
      </c>
      <c r="ON14">
        <v>5.7739999999999996E-3</v>
      </c>
      <c r="OO14">
        <v>8.2066E-2</v>
      </c>
      <c r="OP14">
        <v>1.4435E-2</v>
      </c>
      <c r="OY14">
        <v>600</v>
      </c>
      <c r="OZ14">
        <v>192</v>
      </c>
      <c r="PA14">
        <v>75</v>
      </c>
      <c r="PB14">
        <v>80</v>
      </c>
      <c r="PC14">
        <v>103</v>
      </c>
      <c r="PD14">
        <v>81</v>
      </c>
      <c r="PE14">
        <v>69</v>
      </c>
      <c r="PF14">
        <v>2.2134000000000001E-2</v>
      </c>
      <c r="PG14">
        <v>0</v>
      </c>
      <c r="PH14">
        <v>87.367183999999995</v>
      </c>
      <c r="PI14">
        <v>9.3283000000000005E-2</v>
      </c>
      <c r="PJ14">
        <v>1.6993000000000001E-2</v>
      </c>
      <c r="PK14">
        <v>0.23319899999999999</v>
      </c>
      <c r="PL14">
        <v>4.2479999999999997E-2</v>
      </c>
      <c r="PM14">
        <v>9.3885999999999997E-2</v>
      </c>
      <c r="PN14">
        <v>1.6993000000000001E-2</v>
      </c>
      <c r="PO14">
        <v>0.234704</v>
      </c>
      <c r="PP14">
        <v>4.2479999999999997E-2</v>
      </c>
      <c r="PY14">
        <v>9.6599000000000004E-2</v>
      </c>
      <c r="PZ14">
        <v>1.6992E-2</v>
      </c>
      <c r="QA14">
        <v>0.241506</v>
      </c>
      <c r="QB14">
        <v>4.2479999999999997E-2</v>
      </c>
      <c r="QK14">
        <v>4.6640000000000001E-2</v>
      </c>
      <c r="QL14">
        <v>8.4960000000000001E-3</v>
      </c>
      <c r="QM14">
        <v>0.14535600000000001</v>
      </c>
      <c r="QN14">
        <v>2.6478000000000002E-2</v>
      </c>
      <c r="QO14">
        <v>4.6941999999999998E-2</v>
      </c>
      <c r="QP14">
        <v>8.4960000000000001E-3</v>
      </c>
      <c r="QQ14">
        <v>0.14791499999999999</v>
      </c>
      <c r="QR14">
        <v>2.6772000000000001E-2</v>
      </c>
      <c r="RA14">
        <v>4.8302999999999999E-2</v>
      </c>
      <c r="RB14">
        <v>8.4960000000000001E-3</v>
      </c>
      <c r="RC14">
        <v>0.159441</v>
      </c>
      <c r="RD14">
        <v>2.8045E-2</v>
      </c>
      <c r="RM14">
        <v>9.3283000000000005E-2</v>
      </c>
      <c r="RN14">
        <v>1.6993000000000001E-2</v>
      </c>
      <c r="RO14">
        <v>0.23319899999999999</v>
      </c>
      <c r="RP14">
        <v>4.2479999999999997E-2</v>
      </c>
      <c r="RQ14">
        <v>9.3885999999999997E-2</v>
      </c>
      <c r="RR14">
        <v>1.6993000000000001E-2</v>
      </c>
      <c r="RS14">
        <v>0.234704</v>
      </c>
      <c r="RT14">
        <v>4.2479999999999997E-2</v>
      </c>
      <c r="SC14">
        <v>9.6599000000000004E-2</v>
      </c>
      <c r="SD14">
        <v>1.6992E-2</v>
      </c>
      <c r="SE14">
        <v>0.241506</v>
      </c>
      <c r="SF14">
        <v>4.2479999999999997E-2</v>
      </c>
    </row>
    <row r="15" spans="1:508" x14ac:dyDescent="0.2">
      <c r="A15" t="s">
        <v>542</v>
      </c>
      <c r="B15" t="s">
        <v>516</v>
      </c>
      <c r="C15" t="s">
        <v>536</v>
      </c>
      <c r="D15" t="s">
        <v>543</v>
      </c>
      <c r="E15">
        <v>0.29601300000000003</v>
      </c>
      <c r="F15">
        <v>8.9160000000000003E-2</v>
      </c>
      <c r="G15">
        <v>2.3200240000000001</v>
      </c>
      <c r="H15">
        <v>0.20685300000000001</v>
      </c>
      <c r="I15">
        <v>5.5564000000000002E-2</v>
      </c>
      <c r="J15">
        <v>1.1148999999999999E-2</v>
      </c>
      <c r="K15">
        <v>0.13891300000000001</v>
      </c>
      <c r="L15">
        <v>2.7872999999999998E-2</v>
      </c>
      <c r="M15">
        <v>5.4876000000000001E-2</v>
      </c>
      <c r="N15">
        <v>1.0843E-2</v>
      </c>
      <c r="O15">
        <v>0.13719100000000001</v>
      </c>
      <c r="P15">
        <v>2.7108E-2</v>
      </c>
      <c r="Q15">
        <v>5.5502000000000003E-2</v>
      </c>
      <c r="R15">
        <v>1.1121000000000001E-2</v>
      </c>
      <c r="S15">
        <v>0.13875699999999999</v>
      </c>
      <c r="T15">
        <v>2.7803000000000001E-2</v>
      </c>
      <c r="U15">
        <v>5.5023000000000002E-2</v>
      </c>
      <c r="V15">
        <v>1.0907999999999999E-2</v>
      </c>
      <c r="W15">
        <v>0.13755999999999999</v>
      </c>
      <c r="X15">
        <v>2.7269999999999999E-2</v>
      </c>
      <c r="Y15">
        <v>5.5571000000000002E-2</v>
      </c>
      <c r="Z15">
        <v>1.1152E-2</v>
      </c>
      <c r="AA15">
        <v>0.138931</v>
      </c>
      <c r="AB15">
        <v>2.7882000000000001E-2</v>
      </c>
      <c r="AC15">
        <v>5.7045999999999999E-2</v>
      </c>
      <c r="AD15">
        <v>1.1842E-2</v>
      </c>
      <c r="AE15">
        <v>0.142621</v>
      </c>
      <c r="AF15">
        <v>2.9604999999999999E-2</v>
      </c>
      <c r="AG15">
        <v>5.6535000000000002E-2</v>
      </c>
      <c r="AH15">
        <v>1.1599999999999999E-2</v>
      </c>
      <c r="AI15">
        <v>0.14135400000000001</v>
      </c>
      <c r="AJ15">
        <v>2.9002E-2</v>
      </c>
      <c r="AK15">
        <v>2000</v>
      </c>
      <c r="AL15">
        <v>620</v>
      </c>
      <c r="AM15">
        <v>279</v>
      </c>
      <c r="AN15">
        <v>311</v>
      </c>
      <c r="AO15">
        <v>332</v>
      </c>
      <c r="AP15">
        <v>269</v>
      </c>
      <c r="AQ15">
        <v>189</v>
      </c>
      <c r="AR15">
        <v>3.5390999999999999E-2</v>
      </c>
      <c r="AS15">
        <v>0</v>
      </c>
      <c r="AT15">
        <v>138.25473099999999</v>
      </c>
      <c r="AU15">
        <v>0.10309</v>
      </c>
      <c r="AV15">
        <v>2.0684999999999999E-2</v>
      </c>
      <c r="AW15">
        <v>0.25772400000000001</v>
      </c>
      <c r="AX15">
        <v>5.1713000000000002E-2</v>
      </c>
      <c r="AY15">
        <v>0.104686</v>
      </c>
      <c r="AZ15">
        <v>2.0684999999999999E-2</v>
      </c>
      <c r="BA15">
        <v>0.261714</v>
      </c>
      <c r="BB15">
        <v>5.1712000000000001E-2</v>
      </c>
      <c r="BC15">
        <v>0.10323400000000001</v>
      </c>
      <c r="BD15">
        <v>2.0684999999999999E-2</v>
      </c>
      <c r="BE15">
        <v>0.25808799999999998</v>
      </c>
      <c r="BF15">
        <v>5.1713000000000002E-2</v>
      </c>
      <c r="BG15">
        <v>0.10434300000000001</v>
      </c>
      <c r="BH15">
        <v>2.0684999999999999E-2</v>
      </c>
      <c r="BI15">
        <v>0.26086599999999999</v>
      </c>
      <c r="BJ15">
        <v>5.1714000000000003E-2</v>
      </c>
      <c r="BK15">
        <v>0.103072</v>
      </c>
      <c r="BL15">
        <v>2.0684999999999999E-2</v>
      </c>
      <c r="BM15">
        <v>0.25768200000000002</v>
      </c>
      <c r="BN15">
        <v>5.1713000000000002E-2</v>
      </c>
      <c r="BO15">
        <v>9.9648E-2</v>
      </c>
      <c r="BP15">
        <v>2.0684999999999999E-2</v>
      </c>
      <c r="BQ15">
        <v>0.24912300000000001</v>
      </c>
      <c r="BR15">
        <v>5.1713000000000002E-2</v>
      </c>
      <c r="BS15">
        <v>0.10081900000000001</v>
      </c>
      <c r="BT15">
        <v>2.0684999999999999E-2</v>
      </c>
      <c r="BU15">
        <v>0.25204700000000002</v>
      </c>
      <c r="BV15">
        <v>5.1713000000000002E-2</v>
      </c>
      <c r="BW15">
        <v>5.1544E-2</v>
      </c>
      <c r="BX15">
        <v>1.0343E-2</v>
      </c>
      <c r="BY15">
        <v>0.118811</v>
      </c>
      <c r="BZ15">
        <v>2.384E-2</v>
      </c>
      <c r="CA15">
        <v>5.2337000000000002E-2</v>
      </c>
      <c r="CB15">
        <v>1.0340999999999999E-2</v>
      </c>
      <c r="CC15">
        <v>0.124528</v>
      </c>
      <c r="CD15">
        <v>2.4605999999999999E-2</v>
      </c>
      <c r="CE15">
        <v>5.1617000000000003E-2</v>
      </c>
      <c r="CF15">
        <v>1.0343E-2</v>
      </c>
      <c r="CG15">
        <v>0.11933100000000001</v>
      </c>
      <c r="CH15">
        <v>2.3910000000000001E-2</v>
      </c>
      <c r="CI15">
        <v>5.2172000000000003E-2</v>
      </c>
      <c r="CJ15">
        <v>1.0343E-2</v>
      </c>
      <c r="CK15">
        <v>0.12330099999999999</v>
      </c>
      <c r="CL15">
        <v>2.4442999999999999E-2</v>
      </c>
      <c r="CM15">
        <v>5.1535999999999998E-2</v>
      </c>
      <c r="CN15">
        <v>1.0343E-2</v>
      </c>
      <c r="CO15">
        <v>0.118751</v>
      </c>
      <c r="CP15">
        <v>2.3831999999999999E-2</v>
      </c>
      <c r="CQ15">
        <v>4.9820999999999997E-2</v>
      </c>
      <c r="CR15">
        <v>1.0342E-2</v>
      </c>
      <c r="CS15">
        <v>0.106503</v>
      </c>
      <c r="CT15">
        <v>2.2107999999999999E-2</v>
      </c>
      <c r="CU15">
        <v>5.0401000000000001E-2</v>
      </c>
      <c r="CV15">
        <v>1.0340999999999999E-2</v>
      </c>
      <c r="CW15">
        <v>0.11068799999999999</v>
      </c>
      <c r="CX15">
        <v>2.2710000000000001E-2</v>
      </c>
      <c r="CY15">
        <v>0.10309</v>
      </c>
      <c r="CZ15">
        <v>2.0684999999999999E-2</v>
      </c>
      <c r="DA15">
        <v>0.25772400000000001</v>
      </c>
      <c r="DB15">
        <v>5.1713000000000002E-2</v>
      </c>
      <c r="DC15">
        <v>0.104686</v>
      </c>
      <c r="DD15">
        <v>2.0684999999999999E-2</v>
      </c>
      <c r="DE15">
        <v>0.261714</v>
      </c>
      <c r="DF15">
        <v>5.1712000000000001E-2</v>
      </c>
      <c r="DG15">
        <v>0.10323400000000001</v>
      </c>
      <c r="DH15">
        <v>2.0684999999999999E-2</v>
      </c>
      <c r="DI15">
        <v>0.25808799999999998</v>
      </c>
      <c r="DJ15">
        <v>5.1713000000000002E-2</v>
      </c>
      <c r="DK15">
        <v>0.10434300000000001</v>
      </c>
      <c r="DL15">
        <v>2.0684999999999999E-2</v>
      </c>
      <c r="DM15">
        <v>0.26086599999999999</v>
      </c>
      <c r="DN15">
        <v>5.1714000000000003E-2</v>
      </c>
      <c r="DO15">
        <v>0.103072</v>
      </c>
      <c r="DP15">
        <v>2.0684999999999999E-2</v>
      </c>
      <c r="DQ15">
        <v>0.25768200000000002</v>
      </c>
      <c r="DR15">
        <v>5.1713000000000002E-2</v>
      </c>
      <c r="DS15">
        <v>9.9648E-2</v>
      </c>
      <c r="DT15">
        <v>2.0684999999999999E-2</v>
      </c>
      <c r="DU15">
        <v>0.24912300000000001</v>
      </c>
      <c r="DV15">
        <v>5.1713000000000002E-2</v>
      </c>
      <c r="DW15">
        <v>0.10081900000000001</v>
      </c>
      <c r="DX15">
        <v>2.0684999999999999E-2</v>
      </c>
      <c r="DY15">
        <v>0.25204700000000002</v>
      </c>
      <c r="DZ15">
        <v>5.1713000000000002E-2</v>
      </c>
      <c r="EA15">
        <v>0.31447999999999998</v>
      </c>
      <c r="EB15">
        <v>6.0297000000000003E-2</v>
      </c>
      <c r="EC15">
        <v>4.2155240000000003</v>
      </c>
      <c r="ED15">
        <v>0.25418299999999999</v>
      </c>
      <c r="EE15">
        <v>6.9924E-2</v>
      </c>
      <c r="EF15">
        <v>1.4021E-2</v>
      </c>
      <c r="EG15">
        <v>0.17482700000000001</v>
      </c>
      <c r="EH15">
        <v>3.5055999999999997E-2</v>
      </c>
      <c r="EI15">
        <v>7.0201E-2</v>
      </c>
      <c r="EJ15">
        <v>1.421E-2</v>
      </c>
      <c r="EK15">
        <v>0.175537</v>
      </c>
      <c r="EL15">
        <v>3.5532000000000001E-2</v>
      </c>
      <c r="EU15">
        <v>7.0420999999999997E-2</v>
      </c>
      <c r="EV15">
        <v>1.4356000000000001E-2</v>
      </c>
      <c r="EW15">
        <v>0.17605499999999999</v>
      </c>
      <c r="EX15">
        <v>3.5890999999999999E-2</v>
      </c>
      <c r="FG15">
        <v>600</v>
      </c>
      <c r="FH15">
        <v>186</v>
      </c>
      <c r="FI15">
        <v>93</v>
      </c>
      <c r="FJ15">
        <v>95</v>
      </c>
      <c r="FK15">
        <v>108</v>
      </c>
      <c r="FL15">
        <v>66</v>
      </c>
      <c r="FM15">
        <v>52</v>
      </c>
      <c r="FN15">
        <v>5.5919999999999997E-2</v>
      </c>
      <c r="FO15">
        <v>0</v>
      </c>
      <c r="FP15">
        <v>171.69126299999999</v>
      </c>
      <c r="FQ15">
        <v>0.12676100000000001</v>
      </c>
      <c r="FR15">
        <v>2.5418E-2</v>
      </c>
      <c r="FS15">
        <v>0.31690299999999999</v>
      </c>
      <c r="FT15">
        <v>6.3546000000000005E-2</v>
      </c>
      <c r="FU15">
        <v>0.12557099999999999</v>
      </c>
      <c r="FV15">
        <v>2.5418E-2</v>
      </c>
      <c r="FW15">
        <v>0.31392900000000001</v>
      </c>
      <c r="FX15">
        <v>6.3546000000000005E-2</v>
      </c>
      <c r="GG15">
        <v>0.124683</v>
      </c>
      <c r="GH15">
        <v>2.5418E-2</v>
      </c>
      <c r="GI15">
        <v>0.31170599999999998</v>
      </c>
      <c r="GJ15">
        <v>6.3545000000000004E-2</v>
      </c>
      <c r="GS15">
        <v>6.3375000000000001E-2</v>
      </c>
      <c r="GT15">
        <v>1.2708000000000001E-2</v>
      </c>
      <c r="GU15">
        <v>0.14207800000000001</v>
      </c>
      <c r="GV15">
        <v>2.8490000000000001E-2</v>
      </c>
      <c r="GW15">
        <v>6.2773999999999996E-2</v>
      </c>
      <c r="GX15">
        <v>1.2707E-2</v>
      </c>
      <c r="GY15">
        <v>0.13839899999999999</v>
      </c>
      <c r="GZ15">
        <v>2.8015000000000002E-2</v>
      </c>
      <c r="HI15">
        <v>6.2338999999999999E-2</v>
      </c>
      <c r="HJ15">
        <v>1.2709E-2</v>
      </c>
      <c r="HK15">
        <v>0.13565099999999999</v>
      </c>
      <c r="HL15">
        <v>2.7654000000000001E-2</v>
      </c>
      <c r="HU15">
        <v>0.12676100000000001</v>
      </c>
      <c r="HV15">
        <v>2.5418E-2</v>
      </c>
      <c r="HW15">
        <v>0.31690299999999999</v>
      </c>
      <c r="HX15">
        <v>6.3546000000000005E-2</v>
      </c>
      <c r="HY15">
        <v>0.12557099999999999</v>
      </c>
      <c r="HZ15">
        <v>2.5418E-2</v>
      </c>
      <c r="IA15">
        <v>0.31392900000000001</v>
      </c>
      <c r="IB15">
        <v>6.3546000000000005E-2</v>
      </c>
      <c r="IK15">
        <v>0.124683</v>
      </c>
      <c r="IL15">
        <v>2.5418E-2</v>
      </c>
      <c r="IM15">
        <v>0.31170599999999998</v>
      </c>
      <c r="IN15">
        <v>6.3545000000000004E-2</v>
      </c>
      <c r="IW15">
        <v>0.30808099999999999</v>
      </c>
      <c r="IX15">
        <v>9.9155999999999994E-2</v>
      </c>
      <c r="IY15">
        <v>2.1070280000000001</v>
      </c>
      <c r="IZ15">
        <v>0.208925</v>
      </c>
      <c r="JA15">
        <v>5.3953000000000001E-2</v>
      </c>
      <c r="JB15">
        <v>1.162E-2</v>
      </c>
      <c r="JC15">
        <v>0.134904</v>
      </c>
      <c r="JD15">
        <v>2.9054E-2</v>
      </c>
      <c r="JE15">
        <v>5.1304000000000002E-2</v>
      </c>
      <c r="JF15">
        <v>1.0446E-2</v>
      </c>
      <c r="JG15">
        <v>0.12825700000000001</v>
      </c>
      <c r="JH15">
        <v>2.6116E-2</v>
      </c>
      <c r="JI15">
        <v>5.6705999999999999E-2</v>
      </c>
      <c r="JJ15">
        <v>1.2987E-2</v>
      </c>
      <c r="JK15">
        <v>0.141764</v>
      </c>
      <c r="JL15">
        <v>3.2467999999999997E-2</v>
      </c>
      <c r="JM15">
        <v>5.3740999999999997E-2</v>
      </c>
      <c r="JN15">
        <v>1.1521E-2</v>
      </c>
      <c r="JO15">
        <v>0.13436600000000001</v>
      </c>
      <c r="JP15">
        <v>2.8804E-2</v>
      </c>
      <c r="JQ15">
        <v>5.4207999999999999E-2</v>
      </c>
      <c r="JR15">
        <v>1.174E-2</v>
      </c>
      <c r="JS15">
        <v>0.13553200000000001</v>
      </c>
      <c r="JT15">
        <v>2.9352E-2</v>
      </c>
      <c r="JU15">
        <v>5.5080999999999998E-2</v>
      </c>
      <c r="JV15">
        <v>1.2159E-2</v>
      </c>
      <c r="JW15">
        <v>0.137708</v>
      </c>
      <c r="JX15">
        <v>3.0398000000000001E-2</v>
      </c>
      <c r="KC15">
        <v>800</v>
      </c>
      <c r="KD15">
        <v>242</v>
      </c>
      <c r="KE15">
        <v>111</v>
      </c>
      <c r="KF15">
        <v>136</v>
      </c>
      <c r="KG15">
        <v>121</v>
      </c>
      <c r="KH15">
        <v>122</v>
      </c>
      <c r="KI15">
        <v>68</v>
      </c>
      <c r="KJ15">
        <v>3.4209999999999997E-2</v>
      </c>
      <c r="KK15">
        <v>0</v>
      </c>
      <c r="KL15">
        <v>136.41908599999999</v>
      </c>
      <c r="KM15">
        <v>9.7006999999999996E-2</v>
      </c>
      <c r="KN15">
        <v>2.0892000000000001E-2</v>
      </c>
      <c r="KO15">
        <v>0.24251800000000001</v>
      </c>
      <c r="KP15">
        <v>5.2231E-2</v>
      </c>
      <c r="KQ15">
        <v>0.102606</v>
      </c>
      <c r="KR15">
        <v>2.0892000000000001E-2</v>
      </c>
      <c r="KS15">
        <v>0.25651499999999999</v>
      </c>
      <c r="KT15">
        <v>5.2231E-2</v>
      </c>
      <c r="KU15">
        <v>9.1224E-2</v>
      </c>
      <c r="KV15">
        <v>2.0892999999999998E-2</v>
      </c>
      <c r="KW15">
        <v>0.22805600000000001</v>
      </c>
      <c r="KX15">
        <v>5.2231E-2</v>
      </c>
      <c r="KY15">
        <v>9.7460000000000005E-2</v>
      </c>
      <c r="KZ15">
        <v>2.0892999999999998E-2</v>
      </c>
      <c r="LA15">
        <v>0.243647</v>
      </c>
      <c r="LB15">
        <v>5.2231E-2</v>
      </c>
      <c r="LC15">
        <v>9.647E-2</v>
      </c>
      <c r="LD15">
        <v>2.0892000000000001E-2</v>
      </c>
      <c r="LE15">
        <v>0.241176</v>
      </c>
      <c r="LF15">
        <v>5.2231E-2</v>
      </c>
      <c r="LG15">
        <v>9.4645999999999994E-2</v>
      </c>
      <c r="LH15">
        <v>2.0892000000000001E-2</v>
      </c>
      <c r="LI15">
        <v>0.23661299999999999</v>
      </c>
      <c r="LJ15">
        <v>5.2231E-2</v>
      </c>
      <c r="LO15">
        <v>4.8495999999999997E-2</v>
      </c>
      <c r="LP15">
        <v>1.0444999999999999E-2</v>
      </c>
      <c r="LQ15">
        <v>0.107617</v>
      </c>
      <c r="LR15">
        <v>2.3178000000000001E-2</v>
      </c>
      <c r="LS15">
        <v>5.1304000000000002E-2</v>
      </c>
      <c r="LT15">
        <v>1.0446E-2</v>
      </c>
      <c r="LU15">
        <v>0.12825700000000001</v>
      </c>
      <c r="LV15">
        <v>2.6116E-2</v>
      </c>
      <c r="LW15">
        <v>4.5610999999999999E-2</v>
      </c>
      <c r="LX15">
        <v>1.0446E-2</v>
      </c>
      <c r="LY15">
        <v>8.6293999999999996E-2</v>
      </c>
      <c r="LZ15">
        <v>1.9764E-2</v>
      </c>
      <c r="MA15">
        <v>4.8724999999999997E-2</v>
      </c>
      <c r="MB15">
        <v>1.0444999999999999E-2</v>
      </c>
      <c r="MC15">
        <v>0.10928300000000001</v>
      </c>
      <c r="MD15">
        <v>2.3427E-2</v>
      </c>
      <c r="ME15">
        <v>4.8228E-2</v>
      </c>
      <c r="MF15">
        <v>1.0444999999999999E-2</v>
      </c>
      <c r="MG15">
        <v>0.105639</v>
      </c>
      <c r="MH15">
        <v>2.2877999999999999E-2</v>
      </c>
      <c r="MI15">
        <v>4.7322999999999997E-2</v>
      </c>
      <c r="MJ15">
        <v>1.0446E-2</v>
      </c>
      <c r="MK15">
        <v>9.8914000000000002E-2</v>
      </c>
      <c r="ML15">
        <v>2.1835E-2</v>
      </c>
      <c r="MQ15">
        <v>9.7006999999999996E-2</v>
      </c>
      <c r="MR15">
        <v>2.0892000000000001E-2</v>
      </c>
      <c r="MS15">
        <v>0.24251800000000001</v>
      </c>
      <c r="MT15">
        <v>5.2231E-2</v>
      </c>
      <c r="MU15">
        <v>0.102606</v>
      </c>
      <c r="MV15">
        <v>2.0892000000000001E-2</v>
      </c>
      <c r="MW15">
        <v>0.25651499999999999</v>
      </c>
      <c r="MX15">
        <v>5.2231E-2</v>
      </c>
      <c r="MY15">
        <v>9.1224E-2</v>
      </c>
      <c r="MZ15">
        <v>2.0892999999999998E-2</v>
      </c>
      <c r="NA15">
        <v>0.22805600000000001</v>
      </c>
      <c r="NB15">
        <v>5.2231E-2</v>
      </c>
      <c r="NC15">
        <v>9.7460000000000005E-2</v>
      </c>
      <c r="ND15">
        <v>2.0892999999999998E-2</v>
      </c>
      <c r="NE15">
        <v>0.243647</v>
      </c>
      <c r="NF15">
        <v>5.2231E-2</v>
      </c>
      <c r="NG15">
        <v>9.647E-2</v>
      </c>
      <c r="NH15">
        <v>2.0892000000000001E-2</v>
      </c>
      <c r="NI15">
        <v>0.241176</v>
      </c>
      <c r="NJ15">
        <v>5.2231E-2</v>
      </c>
      <c r="NK15">
        <v>9.4645999999999994E-2</v>
      </c>
      <c r="NL15">
        <v>2.0892000000000001E-2</v>
      </c>
      <c r="NM15">
        <v>0.23661299999999999</v>
      </c>
      <c r="NN15">
        <v>5.2231E-2</v>
      </c>
      <c r="NS15">
        <v>0.25867800000000002</v>
      </c>
      <c r="NT15">
        <v>0.10469000000000001</v>
      </c>
      <c r="NU15">
        <v>1.4708889999999999</v>
      </c>
      <c r="NV15">
        <v>0.15398800000000001</v>
      </c>
      <c r="NW15">
        <v>4.2541000000000002E-2</v>
      </c>
      <c r="NX15">
        <v>7.7510000000000001E-3</v>
      </c>
      <c r="NY15">
        <v>0.106348</v>
      </c>
      <c r="NZ15">
        <v>1.9376000000000001E-2</v>
      </c>
      <c r="OA15">
        <v>4.3374999999999997E-2</v>
      </c>
      <c r="OB15">
        <v>8.0199999999999994E-3</v>
      </c>
      <c r="OC15">
        <v>0.108444</v>
      </c>
      <c r="OD15">
        <v>2.0049999999999998E-2</v>
      </c>
      <c r="OM15">
        <v>4.1657E-2</v>
      </c>
      <c r="ON15">
        <v>7.4749999999999999E-3</v>
      </c>
      <c r="OO15">
        <v>0.104142</v>
      </c>
      <c r="OP15">
        <v>1.8686999999999999E-2</v>
      </c>
      <c r="OY15">
        <v>600</v>
      </c>
      <c r="OZ15">
        <v>192</v>
      </c>
      <c r="PA15">
        <v>75</v>
      </c>
      <c r="PB15">
        <v>80</v>
      </c>
      <c r="PC15">
        <v>103</v>
      </c>
      <c r="PD15">
        <v>81</v>
      </c>
      <c r="PE15">
        <v>69</v>
      </c>
      <c r="PF15">
        <v>2.0575E-2</v>
      </c>
      <c r="PG15">
        <v>9.9999999999999995E-7</v>
      </c>
      <c r="PH15">
        <v>105.820222</v>
      </c>
      <c r="PI15">
        <v>8.4516999999999995E-2</v>
      </c>
      <c r="PJ15">
        <v>1.5398999999999999E-2</v>
      </c>
      <c r="PK15">
        <v>0.21129200000000001</v>
      </c>
      <c r="PL15">
        <v>3.8497000000000003E-2</v>
      </c>
      <c r="PM15">
        <v>8.3283999999999997E-2</v>
      </c>
      <c r="PN15">
        <v>1.5398999999999999E-2</v>
      </c>
      <c r="PO15">
        <v>0.20821100000000001</v>
      </c>
      <c r="PP15">
        <v>3.8496000000000002E-2</v>
      </c>
      <c r="PY15">
        <v>8.5816000000000003E-2</v>
      </c>
      <c r="PZ15">
        <v>1.5398999999999999E-2</v>
      </c>
      <c r="QA15">
        <v>0.21453700000000001</v>
      </c>
      <c r="QB15">
        <v>3.8497000000000003E-2</v>
      </c>
      <c r="QK15">
        <v>4.2258999999999998E-2</v>
      </c>
      <c r="QL15">
        <v>7.7000000000000002E-3</v>
      </c>
      <c r="QM15">
        <v>0.10494199999999999</v>
      </c>
      <c r="QN15">
        <v>1.9120000000000002E-2</v>
      </c>
      <c r="QO15">
        <v>4.1632000000000002E-2</v>
      </c>
      <c r="QP15">
        <v>7.6969999999999998E-3</v>
      </c>
      <c r="QQ15">
        <v>9.9765999999999994E-2</v>
      </c>
      <c r="QR15">
        <v>1.8446000000000001E-2</v>
      </c>
      <c r="RA15">
        <v>4.2907000000000001E-2</v>
      </c>
      <c r="RB15">
        <v>7.6990000000000001E-3</v>
      </c>
      <c r="RC15">
        <v>0.110392</v>
      </c>
      <c r="RD15">
        <v>1.9809E-2</v>
      </c>
      <c r="RM15">
        <v>8.4516999999999995E-2</v>
      </c>
      <c r="RN15">
        <v>1.5398999999999999E-2</v>
      </c>
      <c r="RO15">
        <v>0.21129200000000001</v>
      </c>
      <c r="RP15">
        <v>3.8497000000000003E-2</v>
      </c>
      <c r="RQ15">
        <v>8.3283999999999997E-2</v>
      </c>
      <c r="RR15">
        <v>1.5398999999999999E-2</v>
      </c>
      <c r="RS15">
        <v>0.20821100000000001</v>
      </c>
      <c r="RT15">
        <v>3.8496000000000002E-2</v>
      </c>
      <c r="SC15">
        <v>8.5816000000000003E-2</v>
      </c>
      <c r="SD15">
        <v>1.5398999999999999E-2</v>
      </c>
      <c r="SE15">
        <v>0.21453700000000001</v>
      </c>
      <c r="SF15">
        <v>3.8497000000000003E-2</v>
      </c>
    </row>
    <row r="16" spans="1:508" x14ac:dyDescent="0.2">
      <c r="A16" t="s">
        <v>544</v>
      </c>
      <c r="B16" t="s">
        <v>533</v>
      </c>
      <c r="C16" t="s">
        <v>536</v>
      </c>
      <c r="D16" t="s">
        <v>545</v>
      </c>
      <c r="E16">
        <v>0.282356</v>
      </c>
      <c r="F16">
        <v>0.138877</v>
      </c>
      <c r="G16">
        <v>1.0331440000000001</v>
      </c>
      <c r="H16">
        <v>0.14348</v>
      </c>
      <c r="I16">
        <v>3.0783999999999999E-2</v>
      </c>
      <c r="J16">
        <v>6.1770000000000002E-3</v>
      </c>
      <c r="K16">
        <v>7.6962000000000003E-2</v>
      </c>
      <c r="L16">
        <v>1.5442000000000001E-2</v>
      </c>
      <c r="M16">
        <v>3.1427999999999998E-2</v>
      </c>
      <c r="N16">
        <v>6.365E-3</v>
      </c>
      <c r="O16">
        <v>7.8562000000000007E-2</v>
      </c>
      <c r="P16">
        <v>1.5910000000000001E-2</v>
      </c>
      <c r="Q16">
        <v>2.9500999999999999E-2</v>
      </c>
      <c r="R16">
        <v>5.8110000000000002E-3</v>
      </c>
      <c r="S16">
        <v>7.3749999999999996E-2</v>
      </c>
      <c r="T16">
        <v>1.4527999999999999E-2</v>
      </c>
      <c r="U16">
        <v>2.7987000000000001E-2</v>
      </c>
      <c r="V16">
        <v>5.3969999999999999E-3</v>
      </c>
      <c r="W16">
        <v>6.9972000000000006E-2</v>
      </c>
      <c r="X16">
        <v>1.3494000000000001E-2</v>
      </c>
      <c r="Y16">
        <v>3.2111000000000001E-2</v>
      </c>
      <c r="Z16">
        <v>6.5690000000000002E-3</v>
      </c>
      <c r="AA16">
        <v>8.0279000000000003E-2</v>
      </c>
      <c r="AB16">
        <v>1.6421999999999999E-2</v>
      </c>
      <c r="AC16">
        <v>3.1551999999999997E-2</v>
      </c>
      <c r="AD16">
        <v>6.4009999999999996E-3</v>
      </c>
      <c r="AE16">
        <v>7.8870999999999997E-2</v>
      </c>
      <c r="AF16">
        <v>1.6001000000000001E-2</v>
      </c>
      <c r="AG16">
        <v>3.1470999999999999E-2</v>
      </c>
      <c r="AH16">
        <v>6.3769999999999999E-3</v>
      </c>
      <c r="AI16">
        <v>7.8670000000000004E-2</v>
      </c>
      <c r="AJ16">
        <v>1.5942000000000001E-2</v>
      </c>
      <c r="AK16">
        <v>2000</v>
      </c>
      <c r="AL16">
        <v>620</v>
      </c>
      <c r="AM16">
        <v>279</v>
      </c>
      <c r="AN16">
        <v>311</v>
      </c>
      <c r="AO16">
        <v>332</v>
      </c>
      <c r="AP16">
        <v>269</v>
      </c>
      <c r="AQ16">
        <v>189</v>
      </c>
      <c r="AR16">
        <v>1.5629000000000001E-2</v>
      </c>
      <c r="AS16">
        <v>0</v>
      </c>
      <c r="AT16">
        <v>76.592230000000001</v>
      </c>
      <c r="AU16">
        <v>7.1506E-2</v>
      </c>
      <c r="AV16">
        <v>1.4347E-2</v>
      </c>
      <c r="AW16">
        <v>0.17877499999999999</v>
      </c>
      <c r="AX16">
        <v>3.5869999999999999E-2</v>
      </c>
      <c r="AY16">
        <v>7.0847999999999994E-2</v>
      </c>
      <c r="AZ16">
        <v>1.4348E-2</v>
      </c>
      <c r="BA16">
        <v>0.177121</v>
      </c>
      <c r="BB16">
        <v>3.5869999999999999E-2</v>
      </c>
      <c r="BC16">
        <v>7.2831999999999994E-2</v>
      </c>
      <c r="BD16">
        <v>1.4347E-2</v>
      </c>
      <c r="BE16">
        <v>0.182092</v>
      </c>
      <c r="BF16">
        <v>3.5869999999999999E-2</v>
      </c>
      <c r="BG16">
        <v>7.4399999999999994E-2</v>
      </c>
      <c r="BH16">
        <v>1.4348E-2</v>
      </c>
      <c r="BI16">
        <v>0.18599199999999999</v>
      </c>
      <c r="BJ16">
        <v>3.5868999999999998E-2</v>
      </c>
      <c r="BK16">
        <v>7.0137000000000005E-2</v>
      </c>
      <c r="BL16">
        <v>1.4348E-2</v>
      </c>
      <c r="BM16">
        <v>0.175349</v>
      </c>
      <c r="BN16">
        <v>3.5869999999999999E-2</v>
      </c>
      <c r="BO16">
        <v>7.0720000000000005E-2</v>
      </c>
      <c r="BP16">
        <v>1.4348E-2</v>
      </c>
      <c r="BQ16">
        <v>0.17680199999999999</v>
      </c>
      <c r="BR16">
        <v>3.5869999999999999E-2</v>
      </c>
      <c r="BS16">
        <v>7.0803000000000005E-2</v>
      </c>
      <c r="BT16">
        <v>1.4348E-2</v>
      </c>
      <c r="BU16">
        <v>0.177009</v>
      </c>
      <c r="BV16">
        <v>3.5869999999999999E-2</v>
      </c>
      <c r="BW16">
        <v>3.5753E-2</v>
      </c>
      <c r="BX16">
        <v>7.1739999999999998E-3</v>
      </c>
      <c r="BY16">
        <v>0.101811</v>
      </c>
      <c r="BZ16">
        <v>2.0428000000000002E-2</v>
      </c>
      <c r="CA16">
        <v>3.5418999999999999E-2</v>
      </c>
      <c r="CB16">
        <v>7.1729999999999997E-3</v>
      </c>
      <c r="CC16">
        <v>9.8558000000000007E-2</v>
      </c>
      <c r="CD16">
        <v>1.9959999999999999E-2</v>
      </c>
      <c r="CE16">
        <v>3.6419E-2</v>
      </c>
      <c r="CF16">
        <v>7.1739999999999998E-3</v>
      </c>
      <c r="CG16">
        <v>0.10834199999999999</v>
      </c>
      <c r="CH16">
        <v>2.1342E-2</v>
      </c>
      <c r="CI16">
        <v>3.7199000000000003E-2</v>
      </c>
      <c r="CJ16">
        <v>7.1739999999999998E-3</v>
      </c>
      <c r="CK16">
        <v>0.116024</v>
      </c>
      <c r="CL16">
        <v>2.2376E-2</v>
      </c>
      <c r="CM16">
        <v>3.5069000000000003E-2</v>
      </c>
      <c r="CN16">
        <v>7.1739999999999998E-3</v>
      </c>
      <c r="CO16">
        <v>9.5064999999999997E-2</v>
      </c>
      <c r="CP16">
        <v>1.9446999999999999E-2</v>
      </c>
      <c r="CQ16">
        <v>3.5355999999999999E-2</v>
      </c>
      <c r="CR16">
        <v>7.1729999999999997E-3</v>
      </c>
      <c r="CS16">
        <v>9.7930000000000003E-2</v>
      </c>
      <c r="CT16">
        <v>1.9868E-2</v>
      </c>
      <c r="CU16">
        <v>3.5396999999999998E-2</v>
      </c>
      <c r="CV16">
        <v>7.1729999999999997E-3</v>
      </c>
      <c r="CW16">
        <v>9.8336999999999994E-2</v>
      </c>
      <c r="CX16">
        <v>1.9928000000000001E-2</v>
      </c>
      <c r="CY16">
        <v>7.1506E-2</v>
      </c>
      <c r="CZ16">
        <v>1.4347E-2</v>
      </c>
      <c r="DA16">
        <v>0.17877499999999999</v>
      </c>
      <c r="DB16">
        <v>3.5869999999999999E-2</v>
      </c>
      <c r="DC16">
        <v>7.0847999999999994E-2</v>
      </c>
      <c r="DD16">
        <v>1.4348E-2</v>
      </c>
      <c r="DE16">
        <v>0.177121</v>
      </c>
      <c r="DF16">
        <v>3.5869999999999999E-2</v>
      </c>
      <c r="DG16">
        <v>7.2831999999999994E-2</v>
      </c>
      <c r="DH16">
        <v>1.4347E-2</v>
      </c>
      <c r="DI16">
        <v>0.182092</v>
      </c>
      <c r="DJ16">
        <v>3.5869999999999999E-2</v>
      </c>
      <c r="DK16">
        <v>7.4399999999999994E-2</v>
      </c>
      <c r="DL16">
        <v>1.4348E-2</v>
      </c>
      <c r="DM16">
        <v>0.18599199999999999</v>
      </c>
      <c r="DN16">
        <v>3.5868999999999998E-2</v>
      </c>
      <c r="DO16">
        <v>7.0137000000000005E-2</v>
      </c>
      <c r="DP16">
        <v>1.4348E-2</v>
      </c>
      <c r="DQ16">
        <v>0.175349</v>
      </c>
      <c r="DR16">
        <v>3.5869999999999999E-2</v>
      </c>
      <c r="DS16">
        <v>7.0720000000000005E-2</v>
      </c>
      <c r="DT16">
        <v>1.4348E-2</v>
      </c>
      <c r="DU16">
        <v>0.17680199999999999</v>
      </c>
      <c r="DV16">
        <v>3.5869999999999999E-2</v>
      </c>
      <c r="DW16">
        <v>7.0803000000000005E-2</v>
      </c>
      <c r="DX16">
        <v>1.4348E-2</v>
      </c>
      <c r="DY16">
        <v>0.177009</v>
      </c>
      <c r="DZ16">
        <v>3.5869999999999999E-2</v>
      </c>
      <c r="EA16">
        <v>0.28557500000000002</v>
      </c>
      <c r="EB16">
        <v>0.137155</v>
      </c>
      <c r="EC16">
        <v>1.0821289999999999</v>
      </c>
      <c r="ED16">
        <v>0.14842</v>
      </c>
      <c r="EE16">
        <v>3.1586000000000003E-2</v>
      </c>
      <c r="EF16">
        <v>6.332E-3</v>
      </c>
      <c r="EG16">
        <v>7.8966999999999996E-2</v>
      </c>
      <c r="EH16">
        <v>1.5831000000000001E-2</v>
      </c>
      <c r="EI16">
        <v>3.1488000000000002E-2</v>
      </c>
      <c r="EJ16">
        <v>6.3039999999999997E-3</v>
      </c>
      <c r="EK16">
        <v>7.8726000000000004E-2</v>
      </c>
      <c r="EL16">
        <v>1.576E-2</v>
      </c>
      <c r="EU16">
        <v>3.3815999999999999E-2</v>
      </c>
      <c r="EV16">
        <v>7.0080000000000003E-3</v>
      </c>
      <c r="EW16">
        <v>8.4544999999999995E-2</v>
      </c>
      <c r="EX16">
        <v>1.7520999999999998E-2</v>
      </c>
      <c r="FG16">
        <v>600</v>
      </c>
      <c r="FH16">
        <v>186</v>
      </c>
      <c r="FI16">
        <v>93</v>
      </c>
      <c r="FJ16">
        <v>95</v>
      </c>
      <c r="FK16">
        <v>108</v>
      </c>
      <c r="FL16">
        <v>66</v>
      </c>
      <c r="FM16">
        <v>52</v>
      </c>
      <c r="FN16">
        <v>1.6716999999999999E-2</v>
      </c>
      <c r="FO16">
        <v>7.9999999999999996E-6</v>
      </c>
      <c r="FP16">
        <v>77.541370999999998</v>
      </c>
      <c r="FQ16">
        <v>7.4031E-2</v>
      </c>
      <c r="FR16">
        <v>1.4841999999999999E-2</v>
      </c>
      <c r="FS16">
        <v>0.18507899999999999</v>
      </c>
      <c r="FT16">
        <v>3.7104999999999999E-2</v>
      </c>
      <c r="FU16">
        <v>7.4138999999999997E-2</v>
      </c>
      <c r="FV16">
        <v>1.4841999999999999E-2</v>
      </c>
      <c r="FW16">
        <v>0.18534500000000001</v>
      </c>
      <c r="FX16">
        <v>3.7104999999999999E-2</v>
      </c>
      <c r="GG16">
        <v>7.1614999999999998E-2</v>
      </c>
      <c r="GH16">
        <v>1.4841999999999999E-2</v>
      </c>
      <c r="GI16">
        <v>0.17904100000000001</v>
      </c>
      <c r="GJ16">
        <v>3.7104999999999999E-2</v>
      </c>
      <c r="GS16">
        <v>3.7019999999999997E-2</v>
      </c>
      <c r="GT16">
        <v>7.4219999999999998E-3</v>
      </c>
      <c r="GU16">
        <v>0.106112</v>
      </c>
      <c r="GV16">
        <v>2.1273E-2</v>
      </c>
      <c r="GW16">
        <v>3.7071E-2</v>
      </c>
      <c r="GX16">
        <v>7.4209999999999996E-3</v>
      </c>
      <c r="GY16">
        <v>0.106623</v>
      </c>
      <c r="GZ16">
        <v>2.1344999999999999E-2</v>
      </c>
      <c r="HI16">
        <v>3.5808E-2</v>
      </c>
      <c r="HJ16">
        <v>7.4209999999999996E-3</v>
      </c>
      <c r="HK16">
        <v>9.4492000000000007E-2</v>
      </c>
      <c r="HL16">
        <v>1.9583E-2</v>
      </c>
      <c r="HU16">
        <v>7.4031E-2</v>
      </c>
      <c r="HV16">
        <v>1.4841999999999999E-2</v>
      </c>
      <c r="HW16">
        <v>0.18507899999999999</v>
      </c>
      <c r="HX16">
        <v>3.7104999999999999E-2</v>
      </c>
      <c r="HY16">
        <v>7.4138999999999997E-2</v>
      </c>
      <c r="HZ16">
        <v>1.4841999999999999E-2</v>
      </c>
      <c r="IA16">
        <v>0.18534500000000001</v>
      </c>
      <c r="IB16">
        <v>3.7104999999999999E-2</v>
      </c>
      <c r="IK16">
        <v>7.1614999999999998E-2</v>
      </c>
      <c r="IL16">
        <v>1.4841999999999999E-2</v>
      </c>
      <c r="IM16">
        <v>0.17904100000000001</v>
      </c>
      <c r="IN16">
        <v>3.7104999999999999E-2</v>
      </c>
      <c r="IW16">
        <v>0.29197600000000001</v>
      </c>
      <c r="IX16">
        <v>0.15984899999999999</v>
      </c>
      <c r="IY16">
        <v>0.82657199999999997</v>
      </c>
      <c r="IZ16">
        <v>0.13212699999999999</v>
      </c>
      <c r="JA16">
        <v>2.5770000000000001E-2</v>
      </c>
      <c r="JB16">
        <v>5.5490000000000001E-3</v>
      </c>
      <c r="JC16">
        <v>6.4423999999999995E-2</v>
      </c>
      <c r="JD16">
        <v>1.3873E-2</v>
      </c>
      <c r="JE16">
        <v>2.6391999999999999E-2</v>
      </c>
      <c r="JF16">
        <v>5.7320000000000001E-3</v>
      </c>
      <c r="JG16">
        <v>6.5991999999999995E-2</v>
      </c>
      <c r="JH16">
        <v>1.4331999999999999E-2</v>
      </c>
      <c r="JI16">
        <v>2.2506000000000002E-2</v>
      </c>
      <c r="JJ16">
        <v>4.6420000000000003E-3</v>
      </c>
      <c r="JK16">
        <v>5.6265000000000003E-2</v>
      </c>
      <c r="JL16">
        <v>1.1606E-2</v>
      </c>
      <c r="JM16">
        <v>2.5054E-2</v>
      </c>
      <c r="JN16">
        <v>5.3439999999999998E-3</v>
      </c>
      <c r="JO16">
        <v>6.2631999999999993E-2</v>
      </c>
      <c r="JP16">
        <v>1.3358E-2</v>
      </c>
      <c r="JQ16">
        <v>2.6950999999999999E-2</v>
      </c>
      <c r="JR16">
        <v>5.8970000000000003E-3</v>
      </c>
      <c r="JS16">
        <v>6.7368999999999998E-2</v>
      </c>
      <c r="JT16">
        <v>1.4741000000000001E-2</v>
      </c>
      <c r="JU16">
        <v>2.5680000000000001E-2</v>
      </c>
      <c r="JV16">
        <v>5.5230000000000001E-3</v>
      </c>
      <c r="JW16">
        <v>6.4199000000000006E-2</v>
      </c>
      <c r="JX16">
        <v>1.3808000000000001E-2</v>
      </c>
      <c r="KC16">
        <v>800</v>
      </c>
      <c r="KD16">
        <v>242</v>
      </c>
      <c r="KE16">
        <v>111</v>
      </c>
      <c r="KF16">
        <v>136</v>
      </c>
      <c r="KG16">
        <v>121</v>
      </c>
      <c r="KH16">
        <v>122</v>
      </c>
      <c r="KI16">
        <v>68</v>
      </c>
      <c r="KJ16">
        <v>1.2468E-2</v>
      </c>
      <c r="KK16">
        <v>7.9999999999999996E-6</v>
      </c>
      <c r="KL16">
        <v>65.150868000000003</v>
      </c>
      <c r="KM16">
        <v>6.1359999999999998E-2</v>
      </c>
      <c r="KN16">
        <v>1.3213000000000001E-2</v>
      </c>
      <c r="KO16">
        <v>0.153392</v>
      </c>
      <c r="KP16">
        <v>3.3031999999999999E-2</v>
      </c>
      <c r="KQ16">
        <v>6.0837000000000002E-2</v>
      </c>
      <c r="KR16">
        <v>1.3212E-2</v>
      </c>
      <c r="KS16">
        <v>0.15209600000000001</v>
      </c>
      <c r="KT16">
        <v>3.3031999999999999E-2</v>
      </c>
      <c r="KU16">
        <v>6.4060000000000006E-2</v>
      </c>
      <c r="KV16">
        <v>1.3214E-2</v>
      </c>
      <c r="KW16">
        <v>0.160135</v>
      </c>
      <c r="KX16">
        <v>3.3030999999999998E-2</v>
      </c>
      <c r="KY16">
        <v>6.1949999999999998E-2</v>
      </c>
      <c r="KZ16">
        <v>1.3213000000000001E-2</v>
      </c>
      <c r="LA16">
        <v>0.15487300000000001</v>
      </c>
      <c r="LB16">
        <v>3.3031999999999999E-2</v>
      </c>
      <c r="LC16">
        <v>6.0382999999999999E-2</v>
      </c>
      <c r="LD16">
        <v>1.3213000000000001E-2</v>
      </c>
      <c r="LE16">
        <v>0.15095800000000001</v>
      </c>
      <c r="LF16">
        <v>3.3031999999999999E-2</v>
      </c>
      <c r="LG16">
        <v>6.1430999999999999E-2</v>
      </c>
      <c r="LH16">
        <v>1.3213000000000001E-2</v>
      </c>
      <c r="LI16">
        <v>0.15357699999999999</v>
      </c>
      <c r="LJ16">
        <v>3.3031999999999999E-2</v>
      </c>
      <c r="LO16">
        <v>3.0678E-2</v>
      </c>
      <c r="LP16">
        <v>6.6059999999999999E-3</v>
      </c>
      <c r="LQ16">
        <v>8.8967000000000004E-2</v>
      </c>
      <c r="LR16">
        <v>1.9158000000000001E-2</v>
      </c>
      <c r="LS16">
        <v>3.0418000000000001E-2</v>
      </c>
      <c r="LT16">
        <v>6.6059999999999999E-3</v>
      </c>
      <c r="LU16">
        <v>8.6102999999999999E-2</v>
      </c>
      <c r="LV16">
        <v>1.8700000000000001E-2</v>
      </c>
      <c r="LW16">
        <v>3.2029000000000002E-2</v>
      </c>
      <c r="LX16">
        <v>6.607E-3</v>
      </c>
      <c r="LY16">
        <v>0.10387200000000001</v>
      </c>
      <c r="LZ16">
        <v>2.1426000000000001E-2</v>
      </c>
      <c r="MA16">
        <v>3.0974999999999999E-2</v>
      </c>
      <c r="MB16">
        <v>6.607E-3</v>
      </c>
      <c r="MC16">
        <v>9.2241000000000004E-2</v>
      </c>
      <c r="MD16">
        <v>1.9674000000000001E-2</v>
      </c>
      <c r="ME16">
        <v>3.0188E-2</v>
      </c>
      <c r="MF16">
        <v>6.6059999999999999E-3</v>
      </c>
      <c r="MG16">
        <v>8.3586999999999995E-2</v>
      </c>
      <c r="MH16">
        <v>1.8290000000000001E-2</v>
      </c>
      <c r="MI16">
        <v>3.0714999999999999E-2</v>
      </c>
      <c r="MJ16">
        <v>6.6059999999999999E-3</v>
      </c>
      <c r="MK16">
        <v>8.9376999999999998E-2</v>
      </c>
      <c r="ML16">
        <v>1.9223000000000001E-2</v>
      </c>
      <c r="MQ16">
        <v>6.1359999999999998E-2</v>
      </c>
      <c r="MR16">
        <v>1.3213000000000001E-2</v>
      </c>
      <c r="MS16">
        <v>0.153392</v>
      </c>
      <c r="MT16">
        <v>3.3031999999999999E-2</v>
      </c>
      <c r="MU16">
        <v>6.0837000000000002E-2</v>
      </c>
      <c r="MV16">
        <v>1.3212E-2</v>
      </c>
      <c r="MW16">
        <v>0.15209600000000001</v>
      </c>
      <c r="MX16">
        <v>3.3031999999999999E-2</v>
      </c>
      <c r="MY16">
        <v>6.4060000000000006E-2</v>
      </c>
      <c r="MZ16">
        <v>1.3214E-2</v>
      </c>
      <c r="NA16">
        <v>0.160135</v>
      </c>
      <c r="NB16">
        <v>3.3030999999999998E-2</v>
      </c>
      <c r="NC16">
        <v>6.1949999999999998E-2</v>
      </c>
      <c r="ND16">
        <v>1.3213000000000001E-2</v>
      </c>
      <c r="NE16">
        <v>0.15487300000000001</v>
      </c>
      <c r="NF16">
        <v>3.3031999999999999E-2</v>
      </c>
      <c r="NG16">
        <v>6.0382999999999999E-2</v>
      </c>
      <c r="NH16">
        <v>1.3213000000000001E-2</v>
      </c>
      <c r="NI16">
        <v>0.15095800000000001</v>
      </c>
      <c r="NJ16">
        <v>3.3031999999999999E-2</v>
      </c>
      <c r="NK16">
        <v>6.1430999999999999E-2</v>
      </c>
      <c r="NL16">
        <v>1.3213000000000001E-2</v>
      </c>
      <c r="NM16">
        <v>0.15357699999999999</v>
      </c>
      <c r="NN16">
        <v>3.3031999999999999E-2</v>
      </c>
      <c r="NS16">
        <v>0.26808900000000002</v>
      </c>
      <c r="NT16">
        <v>0.112368</v>
      </c>
      <c r="NU16">
        <v>1.385813</v>
      </c>
      <c r="NV16">
        <v>0.155721</v>
      </c>
      <c r="NW16">
        <v>3.8314000000000001E-2</v>
      </c>
      <c r="NX16">
        <v>6.9800000000000001E-3</v>
      </c>
      <c r="NY16">
        <v>9.5802999999999999E-2</v>
      </c>
      <c r="NZ16">
        <v>1.7454000000000001E-2</v>
      </c>
      <c r="OA16">
        <v>3.9641999999999997E-2</v>
      </c>
      <c r="OB16">
        <v>7.3800000000000003E-3</v>
      </c>
      <c r="OC16">
        <v>9.9106E-2</v>
      </c>
      <c r="OD16">
        <v>1.8450999999999999E-2</v>
      </c>
      <c r="OM16">
        <v>3.8737000000000001E-2</v>
      </c>
      <c r="ON16">
        <v>7.1050000000000002E-3</v>
      </c>
      <c r="OO16">
        <v>9.6847000000000003E-2</v>
      </c>
      <c r="OP16">
        <v>1.7763999999999999E-2</v>
      </c>
      <c r="OY16">
        <v>600</v>
      </c>
      <c r="OZ16">
        <v>192</v>
      </c>
      <c r="PA16">
        <v>75</v>
      </c>
      <c r="PB16">
        <v>80</v>
      </c>
      <c r="PC16">
        <v>103</v>
      </c>
      <c r="PD16">
        <v>81</v>
      </c>
      <c r="PE16">
        <v>69</v>
      </c>
      <c r="PF16">
        <v>2.026E-2</v>
      </c>
      <c r="PG16">
        <v>9.9999999999999995E-7</v>
      </c>
      <c r="PH16">
        <v>95.299164000000005</v>
      </c>
      <c r="PI16">
        <v>8.5474999999999995E-2</v>
      </c>
      <c r="PJ16">
        <v>1.5572000000000001E-2</v>
      </c>
      <c r="PK16">
        <v>0.21368799999999999</v>
      </c>
      <c r="PL16">
        <v>3.8929999999999999E-2</v>
      </c>
      <c r="PM16">
        <v>8.3641999999999994E-2</v>
      </c>
      <c r="PN16">
        <v>1.5572000000000001E-2</v>
      </c>
      <c r="PO16">
        <v>0.20910799999999999</v>
      </c>
      <c r="PP16">
        <v>3.8929999999999999E-2</v>
      </c>
      <c r="PY16">
        <v>8.4893999999999997E-2</v>
      </c>
      <c r="PZ16">
        <v>1.5572000000000001E-2</v>
      </c>
      <c r="QA16">
        <v>0.21224299999999999</v>
      </c>
      <c r="QB16">
        <v>3.8931E-2</v>
      </c>
      <c r="QK16">
        <v>4.2734000000000001E-2</v>
      </c>
      <c r="QL16">
        <v>7.7850000000000003E-3</v>
      </c>
      <c r="QM16">
        <v>0.117883</v>
      </c>
      <c r="QN16">
        <v>2.1475999999999999E-2</v>
      </c>
      <c r="QO16">
        <v>4.1820999999999997E-2</v>
      </c>
      <c r="QP16">
        <v>7.7860000000000004E-3</v>
      </c>
      <c r="QQ16">
        <v>0.109997</v>
      </c>
      <c r="QR16">
        <v>2.0479000000000001E-2</v>
      </c>
      <c r="RA16">
        <v>4.2446999999999999E-2</v>
      </c>
      <c r="RB16">
        <v>7.7860000000000004E-3</v>
      </c>
      <c r="RC16">
        <v>0.11539099999999999</v>
      </c>
      <c r="RD16">
        <v>2.1166000000000001E-2</v>
      </c>
      <c r="RM16">
        <v>8.5474999999999995E-2</v>
      </c>
      <c r="RN16">
        <v>1.5572000000000001E-2</v>
      </c>
      <c r="RO16">
        <v>0.21368799999999999</v>
      </c>
      <c r="RP16">
        <v>3.8929999999999999E-2</v>
      </c>
      <c r="RQ16">
        <v>8.3641999999999994E-2</v>
      </c>
      <c r="RR16">
        <v>1.5572000000000001E-2</v>
      </c>
      <c r="RS16">
        <v>0.20910799999999999</v>
      </c>
      <c r="RT16">
        <v>3.8929999999999999E-2</v>
      </c>
      <c r="SC16">
        <v>8.4893999999999997E-2</v>
      </c>
      <c r="SD16">
        <v>1.5572000000000001E-2</v>
      </c>
      <c r="SE16">
        <v>0.21224299999999999</v>
      </c>
      <c r="SF16">
        <v>3.8931E-2</v>
      </c>
    </row>
    <row r="17" spans="1:500" x14ac:dyDescent="0.2">
      <c r="A17" t="s">
        <v>546</v>
      </c>
      <c r="B17" t="s">
        <v>533</v>
      </c>
      <c r="C17" t="s">
        <v>536</v>
      </c>
      <c r="D17" t="s">
        <v>547</v>
      </c>
      <c r="E17">
        <v>0.28170200000000001</v>
      </c>
      <c r="F17">
        <v>0.13912099999999999</v>
      </c>
      <c r="G17">
        <v>1.024875</v>
      </c>
      <c r="H17">
        <v>0.14258100000000001</v>
      </c>
      <c r="I17">
        <v>3.0664E-2</v>
      </c>
      <c r="J17">
        <v>6.1529999999999996E-3</v>
      </c>
      <c r="K17">
        <v>7.6658000000000004E-2</v>
      </c>
      <c r="L17">
        <v>1.5381000000000001E-2</v>
      </c>
      <c r="M17">
        <v>3.2404000000000002E-2</v>
      </c>
      <c r="N17">
        <v>6.6689999999999996E-3</v>
      </c>
      <c r="O17">
        <v>8.1008999999999998E-2</v>
      </c>
      <c r="P17">
        <v>1.6673E-2</v>
      </c>
      <c r="Q17">
        <v>3.0415999999999999E-2</v>
      </c>
      <c r="R17">
        <v>6.0809999999999996E-3</v>
      </c>
      <c r="S17">
        <v>7.6042999999999999E-2</v>
      </c>
      <c r="T17">
        <v>1.5204000000000001E-2</v>
      </c>
      <c r="U17">
        <v>2.8339E-2</v>
      </c>
      <c r="V17">
        <v>5.5019999999999999E-3</v>
      </c>
      <c r="W17">
        <v>7.0845000000000005E-2</v>
      </c>
      <c r="X17">
        <v>1.3754000000000001E-2</v>
      </c>
      <c r="Y17">
        <v>2.9108999999999999E-2</v>
      </c>
      <c r="Z17">
        <v>5.7120000000000001E-3</v>
      </c>
      <c r="AA17">
        <v>7.2765999999999997E-2</v>
      </c>
      <c r="AB17">
        <v>1.4279999999999999E-2</v>
      </c>
      <c r="AC17">
        <v>3.0096000000000001E-2</v>
      </c>
      <c r="AD17">
        <v>5.9899999999999997E-3</v>
      </c>
      <c r="AE17">
        <v>7.5239E-2</v>
      </c>
      <c r="AF17">
        <v>1.4973999999999999E-2</v>
      </c>
      <c r="AG17">
        <v>3.2303999999999999E-2</v>
      </c>
      <c r="AH17">
        <v>6.6389999999999999E-3</v>
      </c>
      <c r="AI17">
        <v>8.0758999999999997E-2</v>
      </c>
      <c r="AJ17">
        <v>1.6597000000000001E-2</v>
      </c>
      <c r="AK17">
        <v>2000</v>
      </c>
      <c r="AL17">
        <v>620</v>
      </c>
      <c r="AM17">
        <v>279</v>
      </c>
      <c r="AN17">
        <v>311</v>
      </c>
      <c r="AO17">
        <v>332</v>
      </c>
      <c r="AP17">
        <v>269</v>
      </c>
      <c r="AQ17">
        <v>189</v>
      </c>
      <c r="AR17">
        <v>1.5448E-2</v>
      </c>
      <c r="AS17">
        <v>0</v>
      </c>
      <c r="AT17">
        <v>76.294697999999997</v>
      </c>
      <c r="AU17">
        <v>7.1062E-2</v>
      </c>
      <c r="AV17">
        <v>1.4258E-2</v>
      </c>
      <c r="AW17">
        <v>0.17765600000000001</v>
      </c>
      <c r="AX17">
        <v>3.5645999999999997E-2</v>
      </c>
      <c r="AY17">
        <v>6.9278000000000006E-2</v>
      </c>
      <c r="AZ17">
        <v>1.4258E-2</v>
      </c>
      <c r="BA17">
        <v>0.17319399999999999</v>
      </c>
      <c r="BB17">
        <v>3.5645000000000003E-2</v>
      </c>
      <c r="BC17">
        <v>7.1313000000000001E-2</v>
      </c>
      <c r="BD17">
        <v>1.4258E-2</v>
      </c>
      <c r="BE17">
        <v>0.178284</v>
      </c>
      <c r="BF17">
        <v>3.5645000000000003E-2</v>
      </c>
      <c r="BG17">
        <v>7.3444999999999996E-2</v>
      </c>
      <c r="BH17">
        <v>1.4258E-2</v>
      </c>
      <c r="BI17">
        <v>0.18360899999999999</v>
      </c>
      <c r="BJ17">
        <v>3.5645000000000003E-2</v>
      </c>
      <c r="BK17">
        <v>7.2658E-2</v>
      </c>
      <c r="BL17">
        <v>1.4258E-2</v>
      </c>
      <c r="BM17">
        <v>0.181647</v>
      </c>
      <c r="BN17">
        <v>3.5645999999999997E-2</v>
      </c>
      <c r="BO17">
        <v>7.1647000000000002E-2</v>
      </c>
      <c r="BP17">
        <v>1.4259000000000001E-2</v>
      </c>
      <c r="BQ17">
        <v>0.17910799999999999</v>
      </c>
      <c r="BR17">
        <v>3.5645000000000003E-2</v>
      </c>
      <c r="BS17">
        <v>6.9378999999999996E-2</v>
      </c>
      <c r="BT17">
        <v>1.4258E-2</v>
      </c>
      <c r="BU17">
        <v>0.17344899999999999</v>
      </c>
      <c r="BV17">
        <v>3.5645000000000003E-2</v>
      </c>
      <c r="BW17">
        <v>3.5529999999999999E-2</v>
      </c>
      <c r="BX17">
        <v>7.1289999999999999E-3</v>
      </c>
      <c r="BY17">
        <v>0.100996</v>
      </c>
      <c r="BZ17">
        <v>2.0264000000000001E-2</v>
      </c>
      <c r="CA17">
        <v>3.4640999999999998E-2</v>
      </c>
      <c r="CB17">
        <v>7.1300000000000001E-3</v>
      </c>
      <c r="CC17">
        <v>9.2182E-2</v>
      </c>
      <c r="CD17">
        <v>1.8971999999999999E-2</v>
      </c>
      <c r="CE17">
        <v>3.5659999999999997E-2</v>
      </c>
      <c r="CF17">
        <v>7.1300000000000001E-3</v>
      </c>
      <c r="CG17">
        <v>0.102242</v>
      </c>
      <c r="CH17">
        <v>2.0441999999999998E-2</v>
      </c>
      <c r="CI17">
        <v>3.6722999999999999E-2</v>
      </c>
      <c r="CJ17">
        <v>7.1289999999999999E-3</v>
      </c>
      <c r="CK17">
        <v>0.112764</v>
      </c>
      <c r="CL17">
        <v>2.1892000000000002E-2</v>
      </c>
      <c r="CM17">
        <v>3.6331000000000002E-2</v>
      </c>
      <c r="CN17">
        <v>7.1300000000000001E-3</v>
      </c>
      <c r="CO17">
        <v>0.108876</v>
      </c>
      <c r="CP17">
        <v>2.1366E-2</v>
      </c>
      <c r="CQ17">
        <v>3.5822E-2</v>
      </c>
      <c r="CR17">
        <v>7.1289999999999999E-3</v>
      </c>
      <c r="CS17">
        <v>0.10387</v>
      </c>
      <c r="CT17">
        <v>2.0671999999999999E-2</v>
      </c>
      <c r="CU17">
        <v>3.4689999999999999E-2</v>
      </c>
      <c r="CV17">
        <v>7.1289999999999999E-3</v>
      </c>
      <c r="CW17">
        <v>9.2688000000000006E-2</v>
      </c>
      <c r="CX17">
        <v>1.9047999999999999E-2</v>
      </c>
      <c r="CY17">
        <v>7.1062E-2</v>
      </c>
      <c r="CZ17">
        <v>1.4258E-2</v>
      </c>
      <c r="DA17">
        <v>0.17765600000000001</v>
      </c>
      <c r="DB17">
        <v>3.5645999999999997E-2</v>
      </c>
      <c r="DC17">
        <v>6.9278000000000006E-2</v>
      </c>
      <c r="DD17">
        <v>1.4258E-2</v>
      </c>
      <c r="DE17">
        <v>0.17319399999999999</v>
      </c>
      <c r="DF17">
        <v>3.5645000000000003E-2</v>
      </c>
      <c r="DG17">
        <v>7.1313000000000001E-2</v>
      </c>
      <c r="DH17">
        <v>1.4258E-2</v>
      </c>
      <c r="DI17">
        <v>0.178284</v>
      </c>
      <c r="DJ17">
        <v>3.5645000000000003E-2</v>
      </c>
      <c r="DK17">
        <v>7.3444999999999996E-2</v>
      </c>
      <c r="DL17">
        <v>1.4258E-2</v>
      </c>
      <c r="DM17">
        <v>0.18360899999999999</v>
      </c>
      <c r="DN17">
        <v>3.5645000000000003E-2</v>
      </c>
      <c r="DO17">
        <v>7.2658E-2</v>
      </c>
      <c r="DP17">
        <v>1.4258E-2</v>
      </c>
      <c r="DQ17">
        <v>0.181647</v>
      </c>
      <c r="DR17">
        <v>3.5645999999999997E-2</v>
      </c>
      <c r="DS17">
        <v>7.1647000000000002E-2</v>
      </c>
      <c r="DT17">
        <v>1.4259000000000001E-2</v>
      </c>
      <c r="DU17">
        <v>0.17910799999999999</v>
      </c>
      <c r="DV17">
        <v>3.5645000000000003E-2</v>
      </c>
      <c r="DW17">
        <v>6.9378999999999996E-2</v>
      </c>
      <c r="DX17">
        <v>1.4258E-2</v>
      </c>
      <c r="DY17">
        <v>0.17344899999999999</v>
      </c>
      <c r="DZ17">
        <v>3.5645000000000003E-2</v>
      </c>
      <c r="EA17">
        <v>0.28217799999999998</v>
      </c>
      <c r="EB17">
        <v>0.14132</v>
      </c>
      <c r="EC17">
        <v>0.99673299999999998</v>
      </c>
      <c r="ED17">
        <v>0.14085800000000001</v>
      </c>
      <c r="EE17">
        <v>2.9510000000000002E-2</v>
      </c>
      <c r="EF17">
        <v>5.9160000000000003E-3</v>
      </c>
      <c r="EG17">
        <v>7.3773000000000005E-2</v>
      </c>
      <c r="EH17">
        <v>1.4789999999999999E-2</v>
      </c>
      <c r="EI17">
        <v>3.2044000000000003E-2</v>
      </c>
      <c r="EJ17">
        <v>6.6639999999999998E-3</v>
      </c>
      <c r="EK17">
        <v>8.0112000000000003E-2</v>
      </c>
      <c r="EL17">
        <v>1.6660000000000001E-2</v>
      </c>
      <c r="EU17">
        <v>2.8414999999999999E-2</v>
      </c>
      <c r="EV17">
        <v>5.6090000000000003E-3</v>
      </c>
      <c r="EW17">
        <v>7.1026000000000006E-2</v>
      </c>
      <c r="EX17">
        <v>1.4021E-2</v>
      </c>
      <c r="FG17">
        <v>600</v>
      </c>
      <c r="FH17">
        <v>186</v>
      </c>
      <c r="FI17">
        <v>93</v>
      </c>
      <c r="FJ17">
        <v>95</v>
      </c>
      <c r="FK17">
        <v>108</v>
      </c>
      <c r="FL17">
        <v>66</v>
      </c>
      <c r="FM17">
        <v>52</v>
      </c>
      <c r="FN17">
        <v>1.4947999999999999E-2</v>
      </c>
      <c r="FO17">
        <v>2.3E-5</v>
      </c>
      <c r="FP17">
        <v>72.443189000000004</v>
      </c>
      <c r="FQ17">
        <v>7.0264999999999994E-2</v>
      </c>
      <c r="FR17">
        <v>1.4087000000000001E-2</v>
      </c>
      <c r="FS17">
        <v>0.175651</v>
      </c>
      <c r="FT17">
        <v>3.5215000000000003E-2</v>
      </c>
      <c r="FU17">
        <v>6.7731E-2</v>
      </c>
      <c r="FV17">
        <v>1.4086E-2</v>
      </c>
      <c r="FW17">
        <v>0.16933100000000001</v>
      </c>
      <c r="FX17">
        <v>3.5215000000000003E-2</v>
      </c>
      <c r="GG17">
        <v>7.1354000000000001E-2</v>
      </c>
      <c r="GH17">
        <v>1.4086E-2</v>
      </c>
      <c r="GI17">
        <v>0.17838999999999999</v>
      </c>
      <c r="GJ17">
        <v>3.5215000000000003E-2</v>
      </c>
      <c r="GS17">
        <v>3.5130000000000002E-2</v>
      </c>
      <c r="GT17">
        <v>7.0429999999999998E-3</v>
      </c>
      <c r="GU17">
        <v>0.101878</v>
      </c>
      <c r="GV17">
        <v>2.0424000000000001E-2</v>
      </c>
      <c r="GW17">
        <v>3.3866E-2</v>
      </c>
      <c r="GX17">
        <v>7.0429999999999998E-3</v>
      </c>
      <c r="GY17">
        <v>8.9216000000000004E-2</v>
      </c>
      <c r="GZ17">
        <v>1.8554000000000001E-2</v>
      </c>
      <c r="HI17">
        <v>3.5681999999999998E-2</v>
      </c>
      <c r="HJ17">
        <v>7.0439999999999999E-3</v>
      </c>
      <c r="HK17">
        <v>0.107364</v>
      </c>
      <c r="HL17">
        <v>2.1194000000000001E-2</v>
      </c>
      <c r="HU17">
        <v>7.0264999999999994E-2</v>
      </c>
      <c r="HV17">
        <v>1.4087000000000001E-2</v>
      </c>
      <c r="HW17">
        <v>0.175651</v>
      </c>
      <c r="HX17">
        <v>3.5215000000000003E-2</v>
      </c>
      <c r="HY17">
        <v>6.7731E-2</v>
      </c>
      <c r="HZ17">
        <v>1.4086E-2</v>
      </c>
      <c r="IA17">
        <v>0.16933100000000001</v>
      </c>
      <c r="IB17">
        <v>3.5215000000000003E-2</v>
      </c>
      <c r="IK17">
        <v>7.1354000000000001E-2</v>
      </c>
      <c r="IL17">
        <v>1.4086E-2</v>
      </c>
      <c r="IM17">
        <v>0.17838999999999999</v>
      </c>
      <c r="IN17">
        <v>3.5215000000000003E-2</v>
      </c>
      <c r="IW17">
        <v>0.30663800000000002</v>
      </c>
      <c r="IX17">
        <v>0.14576500000000001</v>
      </c>
      <c r="IY17">
        <v>1.1036509999999999</v>
      </c>
      <c r="IZ17">
        <v>0.16087299999999999</v>
      </c>
      <c r="JA17">
        <v>3.2307000000000002E-2</v>
      </c>
      <c r="JB17">
        <v>6.9569999999999996E-3</v>
      </c>
      <c r="JC17">
        <v>8.0776000000000001E-2</v>
      </c>
      <c r="JD17">
        <v>1.7394E-2</v>
      </c>
      <c r="JE17">
        <v>3.2585999999999997E-2</v>
      </c>
      <c r="JF17">
        <v>7.0460000000000002E-3</v>
      </c>
      <c r="JG17">
        <v>8.1472000000000003E-2</v>
      </c>
      <c r="JH17">
        <v>1.7617000000000001E-2</v>
      </c>
      <c r="JI17">
        <v>3.3202000000000002E-2</v>
      </c>
      <c r="JJ17">
        <v>7.2459999999999998E-3</v>
      </c>
      <c r="JK17">
        <v>8.3015000000000005E-2</v>
      </c>
      <c r="JL17">
        <v>1.8116E-2</v>
      </c>
      <c r="JM17">
        <v>3.0476E-2</v>
      </c>
      <c r="JN17">
        <v>6.3889999999999997E-3</v>
      </c>
      <c r="JO17">
        <v>7.6173000000000005E-2</v>
      </c>
      <c r="JP17">
        <v>1.5969000000000001E-2</v>
      </c>
      <c r="JQ17">
        <v>3.0006000000000001E-2</v>
      </c>
      <c r="JR17">
        <v>6.2490000000000002E-3</v>
      </c>
      <c r="JS17">
        <v>7.5019000000000002E-2</v>
      </c>
      <c r="JT17">
        <v>1.5623E-2</v>
      </c>
      <c r="JU17">
        <v>3.2405000000000003E-2</v>
      </c>
      <c r="JV17">
        <v>6.9880000000000003E-3</v>
      </c>
      <c r="JW17">
        <v>8.1018999999999994E-2</v>
      </c>
      <c r="JX17">
        <v>1.7472000000000001E-2</v>
      </c>
      <c r="KC17">
        <v>800</v>
      </c>
      <c r="KD17">
        <v>242</v>
      </c>
      <c r="KE17">
        <v>111</v>
      </c>
      <c r="KF17">
        <v>136</v>
      </c>
      <c r="KG17">
        <v>121</v>
      </c>
      <c r="KH17">
        <v>122</v>
      </c>
      <c r="KI17">
        <v>68</v>
      </c>
      <c r="KJ17">
        <v>1.8733E-2</v>
      </c>
      <c r="KK17">
        <v>0</v>
      </c>
      <c r="KL17">
        <v>81.678499000000002</v>
      </c>
      <c r="KM17">
        <v>7.4705999999999995E-2</v>
      </c>
      <c r="KN17">
        <v>1.6087000000000001E-2</v>
      </c>
      <c r="KO17">
        <v>0.18676699999999999</v>
      </c>
      <c r="KP17">
        <v>4.0218999999999998E-2</v>
      </c>
      <c r="KQ17">
        <v>7.4399000000000007E-2</v>
      </c>
      <c r="KR17">
        <v>1.6087000000000001E-2</v>
      </c>
      <c r="KS17">
        <v>0.185998</v>
      </c>
      <c r="KT17">
        <v>4.0217999999999997E-2</v>
      </c>
      <c r="KU17">
        <v>7.3714000000000002E-2</v>
      </c>
      <c r="KV17">
        <v>1.6087000000000001E-2</v>
      </c>
      <c r="KW17">
        <v>0.18429400000000001</v>
      </c>
      <c r="KX17">
        <v>4.0217999999999997E-2</v>
      </c>
      <c r="KY17">
        <v>7.6738000000000001E-2</v>
      </c>
      <c r="KZ17">
        <v>1.6087000000000001E-2</v>
      </c>
      <c r="LA17">
        <v>0.19184399999999999</v>
      </c>
      <c r="LB17">
        <v>4.0217999999999997E-2</v>
      </c>
      <c r="LC17">
        <v>7.7249999999999999E-2</v>
      </c>
      <c r="LD17">
        <v>1.6088000000000002E-2</v>
      </c>
      <c r="LE17">
        <v>0.19312199999999999</v>
      </c>
      <c r="LF17">
        <v>4.0217999999999997E-2</v>
      </c>
      <c r="LG17">
        <v>7.4597999999999998E-2</v>
      </c>
      <c r="LH17">
        <v>1.6087000000000001E-2</v>
      </c>
      <c r="LI17">
        <v>0.186496</v>
      </c>
      <c r="LJ17">
        <v>4.0217999999999997E-2</v>
      </c>
      <c r="LO17">
        <v>3.7352000000000003E-2</v>
      </c>
      <c r="LP17">
        <v>8.0429999999999998E-3</v>
      </c>
      <c r="LQ17">
        <v>0.105988</v>
      </c>
      <c r="LR17">
        <v>2.2824000000000001E-2</v>
      </c>
      <c r="LS17">
        <v>3.7193999999999998E-2</v>
      </c>
      <c r="LT17">
        <v>8.0420000000000005E-3</v>
      </c>
      <c r="LU17">
        <v>0.10452699999999999</v>
      </c>
      <c r="LV17">
        <v>2.2602000000000001E-2</v>
      </c>
      <c r="LW17">
        <v>3.6856E-2</v>
      </c>
      <c r="LX17">
        <v>8.0429999999999998E-3</v>
      </c>
      <c r="LY17">
        <v>0.10127700000000001</v>
      </c>
      <c r="LZ17">
        <v>2.2102E-2</v>
      </c>
      <c r="MA17">
        <v>3.8374999999999999E-2</v>
      </c>
      <c r="MB17">
        <v>8.0450000000000001E-3</v>
      </c>
      <c r="MC17">
        <v>0.115671</v>
      </c>
      <c r="MD17">
        <v>2.4249E-2</v>
      </c>
      <c r="ME17">
        <v>3.8626000000000001E-2</v>
      </c>
      <c r="MF17">
        <v>8.0440000000000008E-3</v>
      </c>
      <c r="MG17">
        <v>0.11811199999999999</v>
      </c>
      <c r="MH17">
        <v>2.4597000000000001E-2</v>
      </c>
      <c r="MI17">
        <v>3.7297999999999998E-2</v>
      </c>
      <c r="MJ17">
        <v>8.0429999999999998E-3</v>
      </c>
      <c r="MK17">
        <v>0.105477</v>
      </c>
      <c r="ML17">
        <v>2.2745999999999999E-2</v>
      </c>
      <c r="MQ17">
        <v>7.4705999999999995E-2</v>
      </c>
      <c r="MR17">
        <v>1.6087000000000001E-2</v>
      </c>
      <c r="MS17">
        <v>0.18676699999999999</v>
      </c>
      <c r="MT17">
        <v>4.0218999999999998E-2</v>
      </c>
      <c r="MU17">
        <v>7.4399000000000007E-2</v>
      </c>
      <c r="MV17">
        <v>1.6087000000000001E-2</v>
      </c>
      <c r="MW17">
        <v>0.185998</v>
      </c>
      <c r="MX17">
        <v>4.0217999999999997E-2</v>
      </c>
      <c r="MY17">
        <v>7.3714000000000002E-2</v>
      </c>
      <c r="MZ17">
        <v>1.6087000000000001E-2</v>
      </c>
      <c r="NA17">
        <v>0.18429400000000001</v>
      </c>
      <c r="NB17">
        <v>4.0217999999999997E-2</v>
      </c>
      <c r="NC17">
        <v>7.6738000000000001E-2</v>
      </c>
      <c r="ND17">
        <v>1.6087000000000001E-2</v>
      </c>
      <c r="NE17">
        <v>0.19184399999999999</v>
      </c>
      <c r="NF17">
        <v>4.0217999999999997E-2</v>
      </c>
      <c r="NG17">
        <v>7.7249999999999999E-2</v>
      </c>
      <c r="NH17">
        <v>1.6088000000000002E-2</v>
      </c>
      <c r="NI17">
        <v>0.19312199999999999</v>
      </c>
      <c r="NJ17">
        <v>4.0217999999999997E-2</v>
      </c>
      <c r="NK17">
        <v>7.4597999999999998E-2</v>
      </c>
      <c r="NL17">
        <v>1.6087000000000001E-2</v>
      </c>
      <c r="NM17">
        <v>0.186496</v>
      </c>
      <c r="NN17">
        <v>4.0217999999999997E-2</v>
      </c>
      <c r="NS17">
        <v>0.249529</v>
      </c>
      <c r="NT17">
        <v>0.128912</v>
      </c>
      <c r="NU17">
        <v>0.93565399999999999</v>
      </c>
      <c r="NV17">
        <v>0.120617</v>
      </c>
      <c r="NW17">
        <v>2.9235000000000001E-2</v>
      </c>
      <c r="NX17">
        <v>5.326E-3</v>
      </c>
      <c r="NY17">
        <v>7.3099999999999998E-2</v>
      </c>
      <c r="NZ17">
        <v>1.3318E-2</v>
      </c>
      <c r="OA17">
        <v>3.1871999999999998E-2</v>
      </c>
      <c r="OB17">
        <v>6.0309999999999999E-3</v>
      </c>
      <c r="OC17">
        <v>7.9680000000000001E-2</v>
      </c>
      <c r="OD17">
        <v>1.5077E-2</v>
      </c>
      <c r="OM17">
        <v>2.809E-2</v>
      </c>
      <c r="ON17">
        <v>5.0359999999999997E-3</v>
      </c>
      <c r="OO17">
        <v>7.0225999999999997E-2</v>
      </c>
      <c r="OP17">
        <v>1.2588999999999999E-2</v>
      </c>
      <c r="OY17">
        <v>600</v>
      </c>
      <c r="OZ17">
        <v>192</v>
      </c>
      <c r="PA17">
        <v>75</v>
      </c>
      <c r="PB17">
        <v>80</v>
      </c>
      <c r="PC17">
        <v>103</v>
      </c>
      <c r="PD17">
        <v>81</v>
      </c>
      <c r="PE17">
        <v>69</v>
      </c>
      <c r="PF17">
        <v>1.2022E-2</v>
      </c>
      <c r="PG17">
        <v>1.46E-4</v>
      </c>
      <c r="PH17">
        <v>72.716793999999993</v>
      </c>
      <c r="PI17">
        <v>6.6206000000000001E-2</v>
      </c>
      <c r="PJ17">
        <v>1.2062E-2</v>
      </c>
      <c r="PK17">
        <v>0.165515</v>
      </c>
      <c r="PL17">
        <v>3.0154E-2</v>
      </c>
      <c r="PM17">
        <v>6.3743999999999995E-2</v>
      </c>
      <c r="PN17">
        <v>1.2062E-2</v>
      </c>
      <c r="PO17">
        <v>0.15936</v>
      </c>
      <c r="PP17">
        <v>3.0154E-2</v>
      </c>
      <c r="PY17">
        <v>6.7283999999999997E-2</v>
      </c>
      <c r="PZ17">
        <v>1.2062E-2</v>
      </c>
      <c r="QA17">
        <v>0.168209</v>
      </c>
      <c r="QB17">
        <v>3.0154E-2</v>
      </c>
      <c r="QK17">
        <v>3.3097000000000001E-2</v>
      </c>
      <c r="QL17">
        <v>6.0299999999999998E-3</v>
      </c>
      <c r="QM17">
        <v>9.2411999999999994E-2</v>
      </c>
      <c r="QN17">
        <v>1.6836E-2</v>
      </c>
      <c r="QO17">
        <v>3.1871999999999998E-2</v>
      </c>
      <c r="QP17">
        <v>6.0309999999999999E-3</v>
      </c>
      <c r="QQ17">
        <v>7.9680000000000001E-2</v>
      </c>
      <c r="QR17">
        <v>1.5077E-2</v>
      </c>
      <c r="RA17">
        <v>3.3641999999999998E-2</v>
      </c>
      <c r="RB17">
        <v>6.0309999999999999E-3</v>
      </c>
      <c r="RC17">
        <v>9.7986000000000004E-2</v>
      </c>
      <c r="RD17">
        <v>1.7565999999999998E-2</v>
      </c>
      <c r="RM17">
        <v>6.6206000000000001E-2</v>
      </c>
      <c r="RN17">
        <v>1.2062E-2</v>
      </c>
      <c r="RO17">
        <v>0.165515</v>
      </c>
      <c r="RP17">
        <v>3.0154E-2</v>
      </c>
      <c r="RQ17">
        <v>6.3743999999999995E-2</v>
      </c>
      <c r="RR17">
        <v>1.2062E-2</v>
      </c>
      <c r="RS17">
        <v>0.15936</v>
      </c>
      <c r="RT17">
        <v>3.0154E-2</v>
      </c>
      <c r="SC17">
        <v>6.7283999999999997E-2</v>
      </c>
      <c r="SD17">
        <v>1.2062E-2</v>
      </c>
      <c r="SE17">
        <v>0.168209</v>
      </c>
      <c r="SF17">
        <v>3.0154E-2</v>
      </c>
    </row>
    <row r="18" spans="1:500" x14ac:dyDescent="0.2">
      <c r="A18" t="s">
        <v>548</v>
      </c>
      <c r="B18" t="s">
        <v>526</v>
      </c>
      <c r="C18" t="s">
        <v>549</v>
      </c>
      <c r="D18" t="s">
        <v>550</v>
      </c>
      <c r="E18">
        <v>0.30909500000000001</v>
      </c>
      <c r="F18">
        <v>9.2203999999999994E-2</v>
      </c>
      <c r="G18">
        <v>2.3523040000000002</v>
      </c>
      <c r="H18">
        <v>0.216892</v>
      </c>
      <c r="I18">
        <v>5.4047999999999999E-2</v>
      </c>
      <c r="J18">
        <v>1.0845E-2</v>
      </c>
      <c r="K18">
        <v>0.13511799999999999</v>
      </c>
      <c r="L18">
        <v>2.7111E-2</v>
      </c>
      <c r="M18">
        <v>5.5515000000000002E-2</v>
      </c>
      <c r="N18">
        <v>1.1508000000000001E-2</v>
      </c>
      <c r="O18">
        <v>0.13880400000000001</v>
      </c>
      <c r="P18">
        <v>2.8774000000000001E-2</v>
      </c>
      <c r="Q18">
        <v>5.4494000000000001E-2</v>
      </c>
      <c r="R18">
        <v>1.1039999999999999E-2</v>
      </c>
      <c r="S18">
        <v>0.13622100000000001</v>
      </c>
      <c r="T18">
        <v>2.7598000000000001E-2</v>
      </c>
      <c r="U18">
        <v>5.1958999999999998E-2</v>
      </c>
      <c r="V18">
        <v>9.9729999999999992E-3</v>
      </c>
      <c r="W18">
        <v>0.12989899999999999</v>
      </c>
      <c r="X18">
        <v>2.4931999999999999E-2</v>
      </c>
      <c r="Y18">
        <v>5.4197000000000002E-2</v>
      </c>
      <c r="Z18">
        <v>1.091E-2</v>
      </c>
      <c r="AA18">
        <v>0.135491</v>
      </c>
      <c r="AB18">
        <v>2.7275000000000001E-2</v>
      </c>
      <c r="AC18">
        <v>5.3580999999999997E-2</v>
      </c>
      <c r="AD18">
        <v>1.0643E-2</v>
      </c>
      <c r="AE18">
        <v>0.13395099999999999</v>
      </c>
      <c r="AF18">
        <v>2.6606999999999999E-2</v>
      </c>
      <c r="AG18">
        <v>5.1986999999999998E-2</v>
      </c>
      <c r="AH18">
        <v>9.9839999999999998E-3</v>
      </c>
      <c r="AI18">
        <v>0.129969</v>
      </c>
      <c r="AJ18">
        <v>2.496E-2</v>
      </c>
      <c r="AK18">
        <v>2000</v>
      </c>
      <c r="AL18">
        <v>620</v>
      </c>
      <c r="AM18">
        <v>279</v>
      </c>
      <c r="AN18">
        <v>311</v>
      </c>
      <c r="AO18">
        <v>332</v>
      </c>
      <c r="AP18">
        <v>269</v>
      </c>
      <c r="AQ18">
        <v>189</v>
      </c>
      <c r="AR18">
        <v>3.8374999999999999E-2</v>
      </c>
      <c r="AS18">
        <v>0</v>
      </c>
      <c r="AT18">
        <v>134.47892300000001</v>
      </c>
      <c r="AU18">
        <v>0.108095</v>
      </c>
      <c r="AV18">
        <v>2.1689E-2</v>
      </c>
      <c r="AW18">
        <v>0.270237</v>
      </c>
      <c r="AX18">
        <v>5.4223E-2</v>
      </c>
      <c r="AY18">
        <v>0.104633</v>
      </c>
      <c r="AZ18">
        <v>2.1690000000000001E-2</v>
      </c>
      <c r="BA18">
        <v>0.261575</v>
      </c>
      <c r="BB18">
        <v>5.4223E-2</v>
      </c>
      <c r="BC18">
        <v>0.10705199999999999</v>
      </c>
      <c r="BD18">
        <v>2.1687999999999999E-2</v>
      </c>
      <c r="BE18">
        <v>0.26764399999999999</v>
      </c>
      <c r="BF18">
        <v>5.4223E-2</v>
      </c>
      <c r="BG18">
        <v>0.11300200000000001</v>
      </c>
      <c r="BH18">
        <v>2.1689E-2</v>
      </c>
      <c r="BI18">
        <v>0.28251599999999999</v>
      </c>
      <c r="BJ18">
        <v>5.4224000000000001E-2</v>
      </c>
      <c r="BK18">
        <v>0.10774400000000001</v>
      </c>
      <c r="BL18">
        <v>2.1689E-2</v>
      </c>
      <c r="BM18">
        <v>0.26935999999999999</v>
      </c>
      <c r="BN18">
        <v>5.4223E-2</v>
      </c>
      <c r="BO18">
        <v>0.109185</v>
      </c>
      <c r="BP18">
        <v>2.1687999999999999E-2</v>
      </c>
      <c r="BQ18">
        <v>0.27297900000000003</v>
      </c>
      <c r="BR18">
        <v>5.4223E-2</v>
      </c>
      <c r="BS18">
        <v>0.112937</v>
      </c>
      <c r="BT18">
        <v>2.1689E-2</v>
      </c>
      <c r="BU18">
        <v>0.28235399999999999</v>
      </c>
      <c r="BV18">
        <v>5.4224000000000001E-2</v>
      </c>
      <c r="BW18">
        <v>5.4047999999999999E-2</v>
      </c>
      <c r="BX18">
        <v>1.0845E-2</v>
      </c>
      <c r="BY18">
        <v>0.13511799999999999</v>
      </c>
      <c r="BZ18">
        <v>2.7111E-2</v>
      </c>
      <c r="CA18">
        <v>5.2308E-2</v>
      </c>
      <c r="CB18">
        <v>1.0843E-2</v>
      </c>
      <c r="CC18">
        <v>0.12277</v>
      </c>
      <c r="CD18">
        <v>2.545E-2</v>
      </c>
      <c r="CE18">
        <v>5.3533999999999998E-2</v>
      </c>
      <c r="CF18">
        <v>1.0846E-2</v>
      </c>
      <c r="CG18">
        <v>0.13142000000000001</v>
      </c>
      <c r="CH18">
        <v>2.6624999999999999E-2</v>
      </c>
      <c r="CI18">
        <v>5.6501000000000003E-2</v>
      </c>
      <c r="CJ18">
        <v>1.0843999999999999E-2</v>
      </c>
      <c r="CK18">
        <v>0.15260699999999999</v>
      </c>
      <c r="CL18">
        <v>2.929E-2</v>
      </c>
      <c r="CM18">
        <v>5.3872999999999997E-2</v>
      </c>
      <c r="CN18">
        <v>1.0845E-2</v>
      </c>
      <c r="CO18">
        <v>0.13386799999999999</v>
      </c>
      <c r="CP18">
        <v>2.6948E-2</v>
      </c>
      <c r="CQ18">
        <v>5.4600000000000003E-2</v>
      </c>
      <c r="CR18">
        <v>1.0845E-2</v>
      </c>
      <c r="CS18">
        <v>0.13902600000000001</v>
      </c>
      <c r="CT18">
        <v>2.7615000000000001E-2</v>
      </c>
      <c r="CU18">
        <v>5.6468999999999998E-2</v>
      </c>
      <c r="CV18">
        <v>1.0843999999999999E-2</v>
      </c>
      <c r="CW18">
        <v>0.15237500000000001</v>
      </c>
      <c r="CX18">
        <v>2.9263000000000001E-2</v>
      </c>
      <c r="CY18">
        <v>0.108095</v>
      </c>
      <c r="CZ18">
        <v>2.1689E-2</v>
      </c>
      <c r="DA18">
        <v>0.270237</v>
      </c>
      <c r="DB18">
        <v>5.4223E-2</v>
      </c>
      <c r="DC18">
        <v>0.104633</v>
      </c>
      <c r="DD18">
        <v>2.1690000000000001E-2</v>
      </c>
      <c r="DE18">
        <v>0.261575</v>
      </c>
      <c r="DF18">
        <v>5.4223E-2</v>
      </c>
      <c r="DG18">
        <v>0.10705199999999999</v>
      </c>
      <c r="DH18">
        <v>2.1687999999999999E-2</v>
      </c>
      <c r="DI18">
        <v>0.26764399999999999</v>
      </c>
      <c r="DJ18">
        <v>5.4223E-2</v>
      </c>
      <c r="DK18">
        <v>0.11300200000000001</v>
      </c>
      <c r="DL18">
        <v>2.1689E-2</v>
      </c>
      <c r="DM18">
        <v>0.28251599999999999</v>
      </c>
      <c r="DN18">
        <v>5.4224000000000001E-2</v>
      </c>
      <c r="DO18">
        <v>0.10774400000000001</v>
      </c>
      <c r="DP18">
        <v>2.1689E-2</v>
      </c>
      <c r="DQ18">
        <v>0.26935999999999999</v>
      </c>
      <c r="DR18">
        <v>5.4223E-2</v>
      </c>
      <c r="DS18">
        <v>0.109185</v>
      </c>
      <c r="DT18">
        <v>2.1687999999999999E-2</v>
      </c>
      <c r="DU18">
        <v>0.27297900000000003</v>
      </c>
      <c r="DV18">
        <v>5.4223E-2</v>
      </c>
      <c r="DW18">
        <v>0.112937</v>
      </c>
      <c r="DX18">
        <v>2.1689E-2</v>
      </c>
      <c r="DY18">
        <v>0.28235399999999999</v>
      </c>
      <c r="DZ18">
        <v>5.4224000000000001E-2</v>
      </c>
      <c r="EA18">
        <v>0.29346</v>
      </c>
      <c r="EB18">
        <v>0.113527</v>
      </c>
      <c r="EC18">
        <v>1.5849420000000001</v>
      </c>
      <c r="ED18">
        <v>0.17993300000000001</v>
      </c>
      <c r="EE18">
        <v>4.3376999999999999E-2</v>
      </c>
      <c r="EF18">
        <v>8.6969999999999999E-3</v>
      </c>
      <c r="EG18">
        <v>0.10843899999999999</v>
      </c>
      <c r="EH18">
        <v>2.1741E-2</v>
      </c>
      <c r="EI18">
        <v>4.4477000000000003E-2</v>
      </c>
      <c r="EJ18">
        <v>9.0939999999999997E-3</v>
      </c>
      <c r="EK18">
        <v>0.111191</v>
      </c>
      <c r="EL18">
        <v>2.2734000000000001E-2</v>
      </c>
      <c r="EU18">
        <v>4.598E-2</v>
      </c>
      <c r="EV18">
        <v>9.6629999999999997E-3</v>
      </c>
      <c r="EW18">
        <v>0.114951</v>
      </c>
      <c r="EX18">
        <v>2.4157999999999999E-2</v>
      </c>
      <c r="FG18">
        <v>600</v>
      </c>
      <c r="FH18">
        <v>186</v>
      </c>
      <c r="FI18">
        <v>93</v>
      </c>
      <c r="FJ18">
        <v>95</v>
      </c>
      <c r="FK18">
        <v>108</v>
      </c>
      <c r="FL18">
        <v>66</v>
      </c>
      <c r="FM18">
        <v>52</v>
      </c>
      <c r="FN18">
        <v>2.5884000000000001E-2</v>
      </c>
      <c r="FO18">
        <v>0</v>
      </c>
      <c r="FP18">
        <v>106.492779</v>
      </c>
      <c r="FQ18">
        <v>8.9745000000000005E-2</v>
      </c>
      <c r="FR18">
        <v>1.7992999999999999E-2</v>
      </c>
      <c r="FS18">
        <v>0.22436200000000001</v>
      </c>
      <c r="FT18">
        <v>4.4983000000000002E-2</v>
      </c>
      <c r="FU18">
        <v>8.8003999999999999E-2</v>
      </c>
      <c r="FV18">
        <v>1.7992999999999999E-2</v>
      </c>
      <c r="FW18">
        <v>0.22001000000000001</v>
      </c>
      <c r="FX18">
        <v>4.4983000000000002E-2</v>
      </c>
      <c r="GG18">
        <v>8.5611000000000007E-2</v>
      </c>
      <c r="GH18">
        <v>1.7992000000000001E-2</v>
      </c>
      <c r="GI18">
        <v>0.21404599999999999</v>
      </c>
      <c r="GJ18">
        <v>4.4983000000000002E-2</v>
      </c>
      <c r="GS18">
        <v>4.4872000000000002E-2</v>
      </c>
      <c r="GT18">
        <v>8.9969999999999998E-3</v>
      </c>
      <c r="GU18">
        <v>0.11591899999999999</v>
      </c>
      <c r="GV18">
        <v>2.3241000000000001E-2</v>
      </c>
      <c r="GW18">
        <v>4.4003E-2</v>
      </c>
      <c r="GX18">
        <v>8.9969999999999998E-3</v>
      </c>
      <c r="GY18">
        <v>0.108816</v>
      </c>
      <c r="GZ18">
        <v>2.2249000000000001E-2</v>
      </c>
      <c r="HI18">
        <v>4.2809E-2</v>
      </c>
      <c r="HJ18">
        <v>8.9969999999999998E-3</v>
      </c>
      <c r="HK18">
        <v>9.9095000000000003E-2</v>
      </c>
      <c r="HL18">
        <v>2.0826000000000001E-2</v>
      </c>
      <c r="HU18">
        <v>8.9745000000000005E-2</v>
      </c>
      <c r="HV18">
        <v>1.7992999999999999E-2</v>
      </c>
      <c r="HW18">
        <v>0.22436200000000001</v>
      </c>
      <c r="HX18">
        <v>4.4983000000000002E-2</v>
      </c>
      <c r="HY18">
        <v>8.8003999999999999E-2</v>
      </c>
      <c r="HZ18">
        <v>1.7992999999999999E-2</v>
      </c>
      <c r="IA18">
        <v>0.22001000000000001</v>
      </c>
      <c r="IB18">
        <v>4.4983000000000002E-2</v>
      </c>
      <c r="IK18">
        <v>8.5611000000000007E-2</v>
      </c>
      <c r="IL18">
        <v>1.7992000000000001E-2</v>
      </c>
      <c r="IM18">
        <v>0.21404599999999999</v>
      </c>
      <c r="IN18">
        <v>4.4983000000000002E-2</v>
      </c>
      <c r="IW18">
        <v>0.32515699999999997</v>
      </c>
      <c r="IX18">
        <v>0.107187</v>
      </c>
      <c r="IY18">
        <v>2.0335480000000001</v>
      </c>
      <c r="IZ18">
        <v>0.21797</v>
      </c>
      <c r="JA18">
        <v>5.0229000000000003E-2</v>
      </c>
      <c r="JB18">
        <v>1.0817E-2</v>
      </c>
      <c r="JC18">
        <v>0.12556899999999999</v>
      </c>
      <c r="JD18">
        <v>2.7042E-2</v>
      </c>
      <c r="JE18">
        <v>5.2398E-2</v>
      </c>
      <c r="JF18">
        <v>1.1799E-2</v>
      </c>
      <c r="JG18">
        <v>0.130998</v>
      </c>
      <c r="JH18">
        <v>2.9498E-2</v>
      </c>
      <c r="JI18">
        <v>5.1950000000000003E-2</v>
      </c>
      <c r="JJ18">
        <v>1.1587E-2</v>
      </c>
      <c r="JK18">
        <v>0.12986200000000001</v>
      </c>
      <c r="JL18">
        <v>2.8965000000000001E-2</v>
      </c>
      <c r="JM18">
        <v>4.9668999999999998E-2</v>
      </c>
      <c r="JN18">
        <v>1.0578000000000001E-2</v>
      </c>
      <c r="JO18">
        <v>0.124171</v>
      </c>
      <c r="JP18">
        <v>2.6443999999999999E-2</v>
      </c>
      <c r="JQ18">
        <v>4.8030999999999997E-2</v>
      </c>
      <c r="JR18">
        <v>9.9069999999999991E-3</v>
      </c>
      <c r="JS18">
        <v>0.120085</v>
      </c>
      <c r="JT18">
        <v>2.4768999999999999E-2</v>
      </c>
      <c r="JU18">
        <v>4.9582000000000001E-2</v>
      </c>
      <c r="JV18">
        <v>1.0541E-2</v>
      </c>
      <c r="JW18">
        <v>0.12395399999999999</v>
      </c>
      <c r="JX18">
        <v>2.6352E-2</v>
      </c>
      <c r="KC18">
        <v>800</v>
      </c>
      <c r="KD18">
        <v>242</v>
      </c>
      <c r="KE18">
        <v>111</v>
      </c>
      <c r="KF18">
        <v>136</v>
      </c>
      <c r="KG18">
        <v>121</v>
      </c>
      <c r="KH18">
        <v>122</v>
      </c>
      <c r="KI18">
        <v>68</v>
      </c>
      <c r="KJ18">
        <v>3.6549999999999999E-2</v>
      </c>
      <c r="KK18">
        <v>0</v>
      </c>
      <c r="KL18">
        <v>126.99392400000001</v>
      </c>
      <c r="KM18">
        <v>0.101214</v>
      </c>
      <c r="KN18">
        <v>2.1797E-2</v>
      </c>
      <c r="KO18">
        <v>0.25303599999999998</v>
      </c>
      <c r="KP18">
        <v>5.4493E-2</v>
      </c>
      <c r="KQ18">
        <v>9.6792000000000003E-2</v>
      </c>
      <c r="KR18">
        <v>2.1795999999999999E-2</v>
      </c>
      <c r="KS18">
        <v>0.24199599999999999</v>
      </c>
      <c r="KT18">
        <v>5.4491999999999999E-2</v>
      </c>
      <c r="KU18">
        <v>9.7725999999999993E-2</v>
      </c>
      <c r="KV18">
        <v>2.1797E-2</v>
      </c>
      <c r="KW18">
        <v>0.244314</v>
      </c>
      <c r="KX18">
        <v>5.4493E-2</v>
      </c>
      <c r="KY18">
        <v>0.102351</v>
      </c>
      <c r="KZ18">
        <v>2.1797E-2</v>
      </c>
      <c r="LA18">
        <v>0.25587300000000002</v>
      </c>
      <c r="LB18">
        <v>5.4493E-2</v>
      </c>
      <c r="LC18">
        <v>0.105673</v>
      </c>
      <c r="LD18">
        <v>2.1797E-2</v>
      </c>
      <c r="LE18">
        <v>0.26418999999999998</v>
      </c>
      <c r="LF18">
        <v>5.4493E-2</v>
      </c>
      <c r="LG18">
        <v>0.10252699999999999</v>
      </c>
      <c r="LH18">
        <v>2.1797E-2</v>
      </c>
      <c r="LI18">
        <v>0.25631599999999999</v>
      </c>
      <c r="LJ18">
        <v>5.4493E-2</v>
      </c>
      <c r="LO18">
        <v>5.0608E-2</v>
      </c>
      <c r="LP18">
        <v>1.0899000000000001E-2</v>
      </c>
      <c r="LQ18">
        <v>0.127467</v>
      </c>
      <c r="LR18">
        <v>2.7451E-2</v>
      </c>
      <c r="LS18">
        <v>4.8397999999999997E-2</v>
      </c>
      <c r="LT18">
        <v>1.0898E-2</v>
      </c>
      <c r="LU18">
        <v>0.110998</v>
      </c>
      <c r="LV18">
        <v>2.4993999999999999E-2</v>
      </c>
      <c r="LW18">
        <v>4.8869000000000003E-2</v>
      </c>
      <c r="LX18">
        <v>1.09E-2</v>
      </c>
      <c r="LY18">
        <v>0.114452</v>
      </c>
      <c r="LZ18">
        <v>2.5527999999999999E-2</v>
      </c>
      <c r="MA18">
        <v>5.1174999999999998E-2</v>
      </c>
      <c r="MB18">
        <v>1.0899000000000001E-2</v>
      </c>
      <c r="MC18">
        <v>0.13169800000000001</v>
      </c>
      <c r="MD18">
        <v>2.8046999999999999E-2</v>
      </c>
      <c r="ME18">
        <v>5.2836000000000001E-2</v>
      </c>
      <c r="MF18">
        <v>1.0898E-2</v>
      </c>
      <c r="MG18">
        <v>0.14410000000000001</v>
      </c>
      <c r="MH18">
        <v>2.9722999999999999E-2</v>
      </c>
      <c r="MI18">
        <v>5.1263000000000003E-2</v>
      </c>
      <c r="MJ18">
        <v>1.0899000000000001E-2</v>
      </c>
      <c r="MK18">
        <v>0.132358</v>
      </c>
      <c r="ML18">
        <v>2.8139000000000001E-2</v>
      </c>
      <c r="MQ18">
        <v>0.101214</v>
      </c>
      <c r="MR18">
        <v>2.1797E-2</v>
      </c>
      <c r="MS18">
        <v>0.25303599999999998</v>
      </c>
      <c r="MT18">
        <v>5.4493E-2</v>
      </c>
      <c r="MU18">
        <v>9.6792000000000003E-2</v>
      </c>
      <c r="MV18">
        <v>2.1795999999999999E-2</v>
      </c>
      <c r="MW18">
        <v>0.24199599999999999</v>
      </c>
      <c r="MX18">
        <v>5.4491999999999999E-2</v>
      </c>
      <c r="MY18">
        <v>9.7725999999999993E-2</v>
      </c>
      <c r="MZ18">
        <v>2.1797E-2</v>
      </c>
      <c r="NA18">
        <v>0.244314</v>
      </c>
      <c r="NB18">
        <v>5.4493E-2</v>
      </c>
      <c r="NC18">
        <v>0.102351</v>
      </c>
      <c r="ND18">
        <v>2.1797E-2</v>
      </c>
      <c r="NE18">
        <v>0.25587300000000002</v>
      </c>
      <c r="NF18">
        <v>5.4493E-2</v>
      </c>
      <c r="NG18">
        <v>0.105673</v>
      </c>
      <c r="NH18">
        <v>2.1797E-2</v>
      </c>
      <c r="NI18">
        <v>0.26418999999999998</v>
      </c>
      <c r="NJ18">
        <v>5.4493E-2</v>
      </c>
      <c r="NK18">
        <v>0.10252699999999999</v>
      </c>
      <c r="NL18">
        <v>2.1797E-2</v>
      </c>
      <c r="NM18">
        <v>0.25631599999999999</v>
      </c>
      <c r="NN18">
        <v>5.4493E-2</v>
      </c>
      <c r="NS18">
        <v>0.30382799999999999</v>
      </c>
      <c r="NT18">
        <v>4.9564999999999998E-2</v>
      </c>
      <c r="NU18">
        <v>5.1298579999999996</v>
      </c>
      <c r="NV18">
        <v>0.25426300000000002</v>
      </c>
      <c r="NW18">
        <v>7.281E-2</v>
      </c>
      <c r="NX18">
        <v>1.3266E-2</v>
      </c>
      <c r="NY18">
        <v>0.18199299999999999</v>
      </c>
      <c r="NZ18">
        <v>3.3160000000000002E-2</v>
      </c>
      <c r="OA18">
        <v>7.3534000000000002E-2</v>
      </c>
      <c r="OB18">
        <v>1.3772E-2</v>
      </c>
      <c r="OC18">
        <v>0.18384</v>
      </c>
      <c r="OD18">
        <v>3.4431000000000003E-2</v>
      </c>
      <c r="OM18">
        <v>7.2896000000000002E-2</v>
      </c>
      <c r="ON18">
        <v>1.333E-2</v>
      </c>
      <c r="OO18">
        <v>0.18223900000000001</v>
      </c>
      <c r="OP18">
        <v>3.3326000000000001E-2</v>
      </c>
      <c r="OY18">
        <v>600</v>
      </c>
      <c r="OZ18">
        <v>192</v>
      </c>
      <c r="PA18">
        <v>75</v>
      </c>
      <c r="PB18">
        <v>80</v>
      </c>
      <c r="PC18">
        <v>103</v>
      </c>
      <c r="PD18">
        <v>81</v>
      </c>
      <c r="PE18">
        <v>69</v>
      </c>
      <c r="PF18">
        <v>6.0474E-2</v>
      </c>
      <c r="PG18">
        <v>0</v>
      </c>
      <c r="PH18">
        <v>181.12280000000001</v>
      </c>
      <c r="PI18">
        <v>0.139546</v>
      </c>
      <c r="PJ18">
        <v>2.5426000000000001E-2</v>
      </c>
      <c r="PK18">
        <v>0.34886299999999998</v>
      </c>
      <c r="PL18">
        <v>6.3564999999999997E-2</v>
      </c>
      <c r="PM18">
        <v>0.13575499999999999</v>
      </c>
      <c r="PN18">
        <v>2.5426000000000001E-2</v>
      </c>
      <c r="PO18">
        <v>0.339395</v>
      </c>
      <c r="PP18">
        <v>6.3565999999999998E-2</v>
      </c>
      <c r="PY18">
        <v>0.13904</v>
      </c>
      <c r="PZ18">
        <v>2.5426000000000001E-2</v>
      </c>
      <c r="QA18">
        <v>0.34759699999999999</v>
      </c>
      <c r="QB18">
        <v>6.3563999999999996E-2</v>
      </c>
      <c r="QK18">
        <v>6.9772000000000001E-2</v>
      </c>
      <c r="QL18">
        <v>1.2713E-2</v>
      </c>
      <c r="QM18">
        <v>0.166875</v>
      </c>
      <c r="QN18">
        <v>3.0405999999999999E-2</v>
      </c>
      <c r="QO18">
        <v>6.7877999999999994E-2</v>
      </c>
      <c r="QP18">
        <v>1.2713E-2</v>
      </c>
      <c r="QQ18">
        <v>0.155556</v>
      </c>
      <c r="QR18">
        <v>2.9134E-2</v>
      </c>
      <c r="RA18">
        <v>6.9513000000000005E-2</v>
      </c>
      <c r="RB18">
        <v>1.2711999999999999E-2</v>
      </c>
      <c r="RC18">
        <v>0.16536500000000001</v>
      </c>
      <c r="RD18">
        <v>3.024E-2</v>
      </c>
      <c r="RM18">
        <v>0.139546</v>
      </c>
      <c r="RN18">
        <v>2.5426000000000001E-2</v>
      </c>
      <c r="RO18">
        <v>0.34886299999999998</v>
      </c>
      <c r="RP18">
        <v>6.3564999999999997E-2</v>
      </c>
      <c r="RQ18">
        <v>0.13575499999999999</v>
      </c>
      <c r="RR18">
        <v>2.5426000000000001E-2</v>
      </c>
      <c r="RS18">
        <v>0.339395</v>
      </c>
      <c r="RT18">
        <v>6.3565999999999998E-2</v>
      </c>
      <c r="SC18">
        <v>0.13904</v>
      </c>
      <c r="SD18">
        <v>2.5426000000000001E-2</v>
      </c>
      <c r="SE18">
        <v>0.34759699999999999</v>
      </c>
      <c r="SF18">
        <v>6.3563999999999996E-2</v>
      </c>
    </row>
    <row r="19" spans="1:500" x14ac:dyDescent="0.2">
      <c r="A19" t="s">
        <v>551</v>
      </c>
      <c r="B19" t="s">
        <v>509</v>
      </c>
      <c r="C19" t="s">
        <v>549</v>
      </c>
      <c r="D19" t="s">
        <v>552</v>
      </c>
      <c r="E19">
        <v>0.29615599999999997</v>
      </c>
      <c r="F19">
        <v>0.128884</v>
      </c>
      <c r="G19">
        <v>1.297849</v>
      </c>
      <c r="H19">
        <v>0.167272</v>
      </c>
      <c r="I19">
        <v>3.5763999999999997E-2</v>
      </c>
      <c r="J19">
        <v>7.1760000000000001E-3</v>
      </c>
      <c r="K19">
        <v>8.9412000000000005E-2</v>
      </c>
      <c r="L19">
        <v>1.7940000000000001E-2</v>
      </c>
      <c r="M19">
        <v>3.5593E-2</v>
      </c>
      <c r="N19">
        <v>7.1219999999999999E-3</v>
      </c>
      <c r="O19">
        <v>8.8980000000000004E-2</v>
      </c>
      <c r="P19">
        <v>1.7805999999999999E-2</v>
      </c>
      <c r="Q19">
        <v>3.6584999999999999E-2</v>
      </c>
      <c r="R19">
        <v>7.4349999999999998E-3</v>
      </c>
      <c r="S19">
        <v>9.1453000000000007E-2</v>
      </c>
      <c r="T19">
        <v>1.8585999999999998E-2</v>
      </c>
      <c r="U19">
        <v>3.6204E-2</v>
      </c>
      <c r="V19">
        <v>7.3140000000000002E-3</v>
      </c>
      <c r="W19">
        <v>9.0517E-2</v>
      </c>
      <c r="X19">
        <v>1.8287000000000001E-2</v>
      </c>
      <c r="Y19">
        <v>3.6801E-2</v>
      </c>
      <c r="Z19">
        <v>7.5059999999999997E-3</v>
      </c>
      <c r="AA19">
        <v>9.2019000000000004E-2</v>
      </c>
      <c r="AB19">
        <v>1.8768E-2</v>
      </c>
      <c r="AC19">
        <v>3.5484000000000002E-2</v>
      </c>
      <c r="AD19">
        <v>7.0889999999999998E-3</v>
      </c>
      <c r="AE19">
        <v>8.8714000000000001E-2</v>
      </c>
      <c r="AF19">
        <v>1.7722999999999999E-2</v>
      </c>
      <c r="AG19">
        <v>3.2774999999999999E-2</v>
      </c>
      <c r="AH19">
        <v>6.2839999999999997E-3</v>
      </c>
      <c r="AI19">
        <v>8.1938999999999998E-2</v>
      </c>
      <c r="AJ19">
        <v>1.5709000000000001E-2</v>
      </c>
      <c r="AK19">
        <v>2000</v>
      </c>
      <c r="AL19">
        <v>620</v>
      </c>
      <c r="AM19">
        <v>279</v>
      </c>
      <c r="AN19">
        <v>311</v>
      </c>
      <c r="AO19">
        <v>332</v>
      </c>
      <c r="AP19">
        <v>269</v>
      </c>
      <c r="AQ19">
        <v>189</v>
      </c>
      <c r="AR19">
        <v>2.1256000000000001E-2</v>
      </c>
      <c r="AS19">
        <v>0</v>
      </c>
      <c r="AT19">
        <v>88.982411999999997</v>
      </c>
      <c r="AU19">
        <v>8.3365999999999996E-2</v>
      </c>
      <c r="AV19">
        <v>1.6726999999999999E-2</v>
      </c>
      <c r="AW19">
        <v>0.20841999999999999</v>
      </c>
      <c r="AX19">
        <v>4.1818000000000001E-2</v>
      </c>
      <c r="AY19">
        <v>8.3589999999999998E-2</v>
      </c>
      <c r="AZ19">
        <v>1.6726999999999999E-2</v>
      </c>
      <c r="BA19">
        <v>0.20897499999999999</v>
      </c>
      <c r="BB19">
        <v>4.1818000000000001E-2</v>
      </c>
      <c r="BC19">
        <v>8.2308000000000006E-2</v>
      </c>
      <c r="BD19">
        <v>1.6726999999999999E-2</v>
      </c>
      <c r="BE19">
        <v>0.20577000000000001</v>
      </c>
      <c r="BF19">
        <v>4.1818000000000001E-2</v>
      </c>
      <c r="BG19">
        <v>8.2794999999999994E-2</v>
      </c>
      <c r="BH19">
        <v>1.6726999999999999E-2</v>
      </c>
      <c r="BI19">
        <v>0.206987</v>
      </c>
      <c r="BJ19">
        <v>4.1818000000000001E-2</v>
      </c>
      <c r="BK19">
        <v>8.2016000000000006E-2</v>
      </c>
      <c r="BL19">
        <v>1.6728E-2</v>
      </c>
      <c r="BM19">
        <v>0.205036</v>
      </c>
      <c r="BN19">
        <v>4.1818000000000001E-2</v>
      </c>
      <c r="BO19">
        <v>8.3733000000000002E-2</v>
      </c>
      <c r="BP19">
        <v>1.6728E-2</v>
      </c>
      <c r="BQ19">
        <v>0.20932799999999999</v>
      </c>
      <c r="BR19">
        <v>4.1818000000000001E-2</v>
      </c>
      <c r="BS19">
        <v>8.7248999999999993E-2</v>
      </c>
      <c r="BT19">
        <v>1.6728E-2</v>
      </c>
      <c r="BU19">
        <v>0.218115</v>
      </c>
      <c r="BV19">
        <v>4.1817E-2</v>
      </c>
      <c r="BW19">
        <v>4.1682999999999998E-2</v>
      </c>
      <c r="BX19">
        <v>8.3630000000000006E-3</v>
      </c>
      <c r="BY19">
        <v>0.119007</v>
      </c>
      <c r="BZ19">
        <v>2.3878E-2</v>
      </c>
      <c r="CA19">
        <v>4.1793999999999998E-2</v>
      </c>
      <c r="CB19">
        <v>8.3630000000000006E-3</v>
      </c>
      <c r="CC19">
        <v>0.119992</v>
      </c>
      <c r="CD19">
        <v>2.4011999999999999E-2</v>
      </c>
      <c r="CE19">
        <v>4.1147999999999997E-2</v>
      </c>
      <c r="CF19">
        <v>8.3619999999999996E-3</v>
      </c>
      <c r="CG19">
        <v>0.114315</v>
      </c>
      <c r="CH19">
        <v>2.3231999999999999E-2</v>
      </c>
      <c r="CI19">
        <v>4.1391999999999998E-2</v>
      </c>
      <c r="CJ19">
        <v>8.3630000000000006E-3</v>
      </c>
      <c r="CK19">
        <v>0.11647100000000001</v>
      </c>
      <c r="CL19">
        <v>2.3531E-2</v>
      </c>
      <c r="CM19">
        <v>4.1003999999999999E-2</v>
      </c>
      <c r="CN19">
        <v>8.3630000000000006E-3</v>
      </c>
      <c r="CO19">
        <v>0.113015</v>
      </c>
      <c r="CP19">
        <v>2.3050000000000001E-2</v>
      </c>
      <c r="CQ19">
        <v>4.1864999999999999E-2</v>
      </c>
      <c r="CR19">
        <v>8.3630000000000006E-3</v>
      </c>
      <c r="CS19">
        <v>0.120616</v>
      </c>
      <c r="CT19">
        <v>2.4095999999999999E-2</v>
      </c>
      <c r="CU19">
        <v>4.3623000000000002E-2</v>
      </c>
      <c r="CV19">
        <v>8.3639999999999999E-3</v>
      </c>
      <c r="CW19">
        <v>0.13618</v>
      </c>
      <c r="CX19">
        <v>2.6109E-2</v>
      </c>
      <c r="CY19">
        <v>8.3365999999999996E-2</v>
      </c>
      <c r="CZ19">
        <v>1.6726999999999999E-2</v>
      </c>
      <c r="DA19">
        <v>0.20841999999999999</v>
      </c>
      <c r="DB19">
        <v>4.1818000000000001E-2</v>
      </c>
      <c r="DC19">
        <v>8.3589999999999998E-2</v>
      </c>
      <c r="DD19">
        <v>1.6726999999999999E-2</v>
      </c>
      <c r="DE19">
        <v>0.20897499999999999</v>
      </c>
      <c r="DF19">
        <v>4.1818000000000001E-2</v>
      </c>
      <c r="DG19">
        <v>8.2308000000000006E-2</v>
      </c>
      <c r="DH19">
        <v>1.6726999999999999E-2</v>
      </c>
      <c r="DI19">
        <v>0.20577000000000001</v>
      </c>
      <c r="DJ19">
        <v>4.1818000000000001E-2</v>
      </c>
      <c r="DK19">
        <v>8.2794999999999994E-2</v>
      </c>
      <c r="DL19">
        <v>1.6726999999999999E-2</v>
      </c>
      <c r="DM19">
        <v>0.206987</v>
      </c>
      <c r="DN19">
        <v>4.1818000000000001E-2</v>
      </c>
      <c r="DO19">
        <v>8.2016000000000006E-2</v>
      </c>
      <c r="DP19">
        <v>1.6728E-2</v>
      </c>
      <c r="DQ19">
        <v>0.205036</v>
      </c>
      <c r="DR19">
        <v>4.1818000000000001E-2</v>
      </c>
      <c r="DS19">
        <v>8.3733000000000002E-2</v>
      </c>
      <c r="DT19">
        <v>1.6728E-2</v>
      </c>
      <c r="DU19">
        <v>0.20932799999999999</v>
      </c>
      <c r="DV19">
        <v>4.1818000000000001E-2</v>
      </c>
      <c r="DW19">
        <v>8.7248999999999993E-2</v>
      </c>
      <c r="DX19">
        <v>1.6728E-2</v>
      </c>
      <c r="DY19">
        <v>0.218115</v>
      </c>
      <c r="DZ19">
        <v>4.1817E-2</v>
      </c>
      <c r="EA19">
        <v>0.31289</v>
      </c>
      <c r="EB19">
        <v>0.12551999999999999</v>
      </c>
      <c r="EC19">
        <v>1.4927459999999999</v>
      </c>
      <c r="ED19">
        <v>0.18737000000000001</v>
      </c>
      <c r="EE19">
        <v>3.739E-2</v>
      </c>
      <c r="EF19">
        <v>7.4960000000000001E-3</v>
      </c>
      <c r="EG19">
        <v>9.3465999999999994E-2</v>
      </c>
      <c r="EH19">
        <v>1.8737E-2</v>
      </c>
      <c r="EI19">
        <v>3.8195E-2</v>
      </c>
      <c r="EJ19">
        <v>7.757E-3</v>
      </c>
      <c r="EK19">
        <v>9.5485E-2</v>
      </c>
      <c r="EL19">
        <v>1.9392E-2</v>
      </c>
      <c r="EU19">
        <v>3.8866999999999999E-2</v>
      </c>
      <c r="EV19">
        <v>7.9799999999999992E-3</v>
      </c>
      <c r="EW19">
        <v>9.7167000000000003E-2</v>
      </c>
      <c r="EX19">
        <v>1.9951E-2</v>
      </c>
      <c r="FG19">
        <v>600</v>
      </c>
      <c r="FH19">
        <v>186</v>
      </c>
      <c r="FI19">
        <v>93</v>
      </c>
      <c r="FJ19">
        <v>95</v>
      </c>
      <c r="FK19">
        <v>108</v>
      </c>
      <c r="FL19">
        <v>66</v>
      </c>
      <c r="FM19">
        <v>52</v>
      </c>
      <c r="FN19">
        <v>2.5905999999999998E-2</v>
      </c>
      <c r="FO19">
        <v>0</v>
      </c>
      <c r="FP19">
        <v>91.783455000000004</v>
      </c>
      <c r="FQ19">
        <v>9.3467999999999996E-2</v>
      </c>
      <c r="FR19">
        <v>1.8737E-2</v>
      </c>
      <c r="FS19">
        <v>0.23366500000000001</v>
      </c>
      <c r="FT19">
        <v>4.6842000000000002E-2</v>
      </c>
      <c r="FU19">
        <v>9.2260999999999996E-2</v>
      </c>
      <c r="FV19">
        <v>1.8737E-2</v>
      </c>
      <c r="FW19">
        <v>0.230652</v>
      </c>
      <c r="FX19">
        <v>4.6842000000000002E-2</v>
      </c>
      <c r="GG19">
        <v>9.1254000000000002E-2</v>
      </c>
      <c r="GH19">
        <v>1.8737E-2</v>
      </c>
      <c r="GI19">
        <v>0.22813700000000001</v>
      </c>
      <c r="GJ19">
        <v>4.6842000000000002E-2</v>
      </c>
      <c r="GS19">
        <v>4.6737000000000001E-2</v>
      </c>
      <c r="GT19">
        <v>9.3690000000000006E-3</v>
      </c>
      <c r="GU19">
        <v>0.14019999999999999</v>
      </c>
      <c r="GV19">
        <v>2.8105999999999999E-2</v>
      </c>
      <c r="GW19">
        <v>4.6130999999999998E-2</v>
      </c>
      <c r="GX19">
        <v>9.3690000000000006E-3</v>
      </c>
      <c r="GY19">
        <v>0.13516700000000001</v>
      </c>
      <c r="GZ19">
        <v>2.7451E-2</v>
      </c>
      <c r="HI19">
        <v>4.5627000000000001E-2</v>
      </c>
      <c r="HJ19">
        <v>9.3679999999999996E-3</v>
      </c>
      <c r="HK19">
        <v>0.130967</v>
      </c>
      <c r="HL19">
        <v>2.6891000000000002E-2</v>
      </c>
      <c r="HU19">
        <v>9.3467999999999996E-2</v>
      </c>
      <c r="HV19">
        <v>1.8737E-2</v>
      </c>
      <c r="HW19">
        <v>0.23366500000000001</v>
      </c>
      <c r="HX19">
        <v>4.6842000000000002E-2</v>
      </c>
      <c r="HY19">
        <v>9.2260999999999996E-2</v>
      </c>
      <c r="HZ19">
        <v>1.8737E-2</v>
      </c>
      <c r="IA19">
        <v>0.230652</v>
      </c>
      <c r="IB19">
        <v>4.6842000000000002E-2</v>
      </c>
      <c r="IK19">
        <v>9.1254000000000002E-2</v>
      </c>
      <c r="IL19">
        <v>1.8737E-2</v>
      </c>
      <c r="IM19">
        <v>0.22813700000000001</v>
      </c>
      <c r="IN19">
        <v>4.6842000000000002E-2</v>
      </c>
      <c r="IW19">
        <v>0.313278</v>
      </c>
      <c r="IX19">
        <v>0.13481199999999999</v>
      </c>
      <c r="IY19">
        <v>1.323809</v>
      </c>
      <c r="IZ19">
        <v>0.17846600000000001</v>
      </c>
      <c r="JA19">
        <v>3.7393000000000003E-2</v>
      </c>
      <c r="JB19">
        <v>8.0520000000000001E-3</v>
      </c>
      <c r="JC19">
        <v>9.3492000000000006E-2</v>
      </c>
      <c r="JD19">
        <v>2.0133000000000002E-2</v>
      </c>
      <c r="JE19">
        <v>3.7349E-2</v>
      </c>
      <c r="JF19">
        <v>8.0370000000000007E-3</v>
      </c>
      <c r="JG19">
        <v>9.3383999999999995E-2</v>
      </c>
      <c r="JH19">
        <v>2.0095999999999999E-2</v>
      </c>
      <c r="JI19">
        <v>4.0469999999999999E-2</v>
      </c>
      <c r="JJ19">
        <v>9.1649999999999995E-3</v>
      </c>
      <c r="JK19">
        <v>0.10117</v>
      </c>
      <c r="JL19">
        <v>2.2911000000000001E-2</v>
      </c>
      <c r="JM19">
        <v>3.7635000000000002E-2</v>
      </c>
      <c r="JN19">
        <v>8.1359999999999991E-3</v>
      </c>
      <c r="JO19">
        <v>9.4090999999999994E-2</v>
      </c>
      <c r="JP19">
        <v>2.034E-2</v>
      </c>
      <c r="JQ19">
        <v>3.6260000000000001E-2</v>
      </c>
      <c r="JR19">
        <v>7.6689999999999996E-3</v>
      </c>
      <c r="JS19">
        <v>9.0653999999999998E-2</v>
      </c>
      <c r="JT19">
        <v>1.9174E-2</v>
      </c>
      <c r="JU19">
        <v>3.6509E-2</v>
      </c>
      <c r="JV19">
        <v>7.7520000000000002E-3</v>
      </c>
      <c r="JW19">
        <v>9.128E-2</v>
      </c>
      <c r="JX19">
        <v>1.9383000000000001E-2</v>
      </c>
      <c r="KC19">
        <v>800</v>
      </c>
      <c r="KD19">
        <v>242</v>
      </c>
      <c r="KE19">
        <v>111</v>
      </c>
      <c r="KF19">
        <v>136</v>
      </c>
      <c r="KG19">
        <v>121</v>
      </c>
      <c r="KH19">
        <v>122</v>
      </c>
      <c r="KI19">
        <v>68</v>
      </c>
      <c r="KJ19">
        <v>2.3487000000000001E-2</v>
      </c>
      <c r="KK19">
        <v>0</v>
      </c>
      <c r="KL19">
        <v>94.536265</v>
      </c>
      <c r="KM19">
        <v>8.2871E-2</v>
      </c>
      <c r="KN19">
        <v>1.7846000000000001E-2</v>
      </c>
      <c r="KO19">
        <v>0.20718700000000001</v>
      </c>
      <c r="KP19">
        <v>4.4616999999999997E-2</v>
      </c>
      <c r="KQ19">
        <v>8.2928000000000002E-2</v>
      </c>
      <c r="KR19">
        <v>1.7846000000000001E-2</v>
      </c>
      <c r="KS19">
        <v>0.20733099999999999</v>
      </c>
      <c r="KT19">
        <v>4.4616999999999997E-2</v>
      </c>
      <c r="KU19">
        <v>7.8810000000000005E-2</v>
      </c>
      <c r="KV19">
        <v>1.7846999999999998E-2</v>
      </c>
      <c r="KW19">
        <v>0.19702</v>
      </c>
      <c r="KX19">
        <v>4.4616000000000003E-2</v>
      </c>
      <c r="KY19">
        <v>8.2556000000000004E-2</v>
      </c>
      <c r="KZ19">
        <v>1.7846000000000001E-2</v>
      </c>
      <c r="LA19">
        <v>0.206396</v>
      </c>
      <c r="LB19">
        <v>4.4616999999999997E-2</v>
      </c>
      <c r="LC19">
        <v>8.4376000000000007E-2</v>
      </c>
      <c r="LD19">
        <v>1.7846000000000001E-2</v>
      </c>
      <c r="LE19">
        <v>0.21094499999999999</v>
      </c>
      <c r="LF19">
        <v>4.4616999999999997E-2</v>
      </c>
      <c r="LG19">
        <v>8.4045999999999996E-2</v>
      </c>
      <c r="LH19">
        <v>1.7846000000000001E-2</v>
      </c>
      <c r="LI19">
        <v>0.210115</v>
      </c>
      <c r="LJ19">
        <v>4.4616000000000003E-2</v>
      </c>
      <c r="LO19">
        <v>4.1435E-2</v>
      </c>
      <c r="LP19">
        <v>8.9230000000000004E-3</v>
      </c>
      <c r="LQ19">
        <v>0.113691</v>
      </c>
      <c r="LR19">
        <v>2.4483000000000001E-2</v>
      </c>
      <c r="LS19">
        <v>4.1463E-2</v>
      </c>
      <c r="LT19">
        <v>8.9230000000000004E-3</v>
      </c>
      <c r="LU19">
        <v>0.113944</v>
      </c>
      <c r="LV19">
        <v>2.452E-2</v>
      </c>
      <c r="LW19">
        <v>3.9402E-2</v>
      </c>
      <c r="LX19">
        <v>8.9230000000000004E-3</v>
      </c>
      <c r="LY19">
        <v>9.5848000000000003E-2</v>
      </c>
      <c r="LZ19">
        <v>2.1704999999999999E-2</v>
      </c>
      <c r="MA19">
        <v>4.1278000000000002E-2</v>
      </c>
      <c r="MB19">
        <v>8.9230000000000004E-3</v>
      </c>
      <c r="MC19">
        <v>0.1123</v>
      </c>
      <c r="MD19">
        <v>2.4275999999999999E-2</v>
      </c>
      <c r="ME19">
        <v>4.2187000000000002E-2</v>
      </c>
      <c r="MF19">
        <v>8.9230000000000004E-3</v>
      </c>
      <c r="MG19">
        <v>0.12028999999999999</v>
      </c>
      <c r="MH19">
        <v>2.5441999999999999E-2</v>
      </c>
      <c r="MI19">
        <v>4.2021000000000003E-2</v>
      </c>
      <c r="MJ19">
        <v>8.9230000000000004E-3</v>
      </c>
      <c r="MK19">
        <v>0.118835</v>
      </c>
      <c r="ML19">
        <v>2.5233999999999999E-2</v>
      </c>
      <c r="MQ19">
        <v>8.2871E-2</v>
      </c>
      <c r="MR19">
        <v>1.7846000000000001E-2</v>
      </c>
      <c r="MS19">
        <v>0.20718700000000001</v>
      </c>
      <c r="MT19">
        <v>4.4616999999999997E-2</v>
      </c>
      <c r="MU19">
        <v>8.2928000000000002E-2</v>
      </c>
      <c r="MV19">
        <v>1.7846000000000001E-2</v>
      </c>
      <c r="MW19">
        <v>0.20733099999999999</v>
      </c>
      <c r="MX19">
        <v>4.4616999999999997E-2</v>
      </c>
      <c r="MY19">
        <v>7.8810000000000005E-2</v>
      </c>
      <c r="MZ19">
        <v>1.7846999999999998E-2</v>
      </c>
      <c r="NA19">
        <v>0.19702</v>
      </c>
      <c r="NB19">
        <v>4.4616000000000003E-2</v>
      </c>
      <c r="NC19">
        <v>8.2556000000000004E-2</v>
      </c>
      <c r="ND19">
        <v>1.7846000000000001E-2</v>
      </c>
      <c r="NE19">
        <v>0.206396</v>
      </c>
      <c r="NF19">
        <v>4.4616999999999997E-2</v>
      </c>
      <c r="NG19">
        <v>8.4376000000000007E-2</v>
      </c>
      <c r="NH19">
        <v>1.7846000000000001E-2</v>
      </c>
      <c r="NI19">
        <v>0.21094499999999999</v>
      </c>
      <c r="NJ19">
        <v>4.4616999999999997E-2</v>
      </c>
      <c r="NK19">
        <v>8.4045999999999996E-2</v>
      </c>
      <c r="NL19">
        <v>1.7846000000000001E-2</v>
      </c>
      <c r="NM19">
        <v>0.210115</v>
      </c>
      <c r="NN19">
        <v>4.4616000000000003E-2</v>
      </c>
      <c r="NS19">
        <v>0.25728200000000001</v>
      </c>
      <c r="NT19">
        <v>0.12590999999999999</v>
      </c>
      <c r="NU19">
        <v>1.0433809999999999</v>
      </c>
      <c r="NV19">
        <v>0.13137199999999999</v>
      </c>
      <c r="NW19">
        <v>3.0887000000000001E-2</v>
      </c>
      <c r="NX19">
        <v>5.6270000000000001E-3</v>
      </c>
      <c r="NY19">
        <v>7.7218999999999996E-2</v>
      </c>
      <c r="NZ19">
        <v>1.4068000000000001E-2</v>
      </c>
      <c r="OA19">
        <v>2.9774999999999999E-2</v>
      </c>
      <c r="OB19">
        <v>5.3379999999999999E-3</v>
      </c>
      <c r="OC19">
        <v>7.4426999999999993E-2</v>
      </c>
      <c r="OD19">
        <v>1.3343000000000001E-2</v>
      </c>
      <c r="OM19">
        <v>3.4064999999999998E-2</v>
      </c>
      <c r="ON19">
        <v>6.5050000000000004E-3</v>
      </c>
      <c r="OO19">
        <v>8.516E-2</v>
      </c>
      <c r="OP19">
        <v>1.6261999999999999E-2</v>
      </c>
      <c r="OY19">
        <v>600</v>
      </c>
      <c r="OZ19">
        <v>192</v>
      </c>
      <c r="PA19">
        <v>75</v>
      </c>
      <c r="PB19">
        <v>80</v>
      </c>
      <c r="PC19">
        <v>103</v>
      </c>
      <c r="PD19">
        <v>81</v>
      </c>
      <c r="PE19">
        <v>69</v>
      </c>
      <c r="PF19">
        <v>1.4101000000000001E-2</v>
      </c>
      <c r="PG19">
        <v>3.8999999999999999E-5</v>
      </c>
      <c r="PH19">
        <v>76.822783999999999</v>
      </c>
      <c r="PI19">
        <v>7.2109999999999994E-2</v>
      </c>
      <c r="PJ19">
        <v>1.3136999999999999E-2</v>
      </c>
      <c r="PK19">
        <v>0.18027699999999999</v>
      </c>
      <c r="PL19">
        <v>3.2842999999999997E-2</v>
      </c>
      <c r="PM19">
        <v>7.3283000000000001E-2</v>
      </c>
      <c r="PN19">
        <v>1.3138E-2</v>
      </c>
      <c r="PO19">
        <v>0.183195</v>
      </c>
      <c r="PP19">
        <v>3.2842999999999997E-2</v>
      </c>
      <c r="PY19">
        <v>6.8795999999999996E-2</v>
      </c>
      <c r="PZ19">
        <v>1.3136999999999999E-2</v>
      </c>
      <c r="QA19">
        <v>0.17199</v>
      </c>
      <c r="QB19">
        <v>3.2842999999999997E-2</v>
      </c>
      <c r="QK19">
        <v>3.6054000000000003E-2</v>
      </c>
      <c r="QL19">
        <v>6.5680000000000001E-3</v>
      </c>
      <c r="QM19">
        <v>0.103058</v>
      </c>
      <c r="QN19">
        <v>1.8775E-2</v>
      </c>
      <c r="QO19">
        <v>3.6644999999999997E-2</v>
      </c>
      <c r="QP19">
        <v>6.5700000000000003E-3</v>
      </c>
      <c r="QQ19">
        <v>0.10877299999999999</v>
      </c>
      <c r="QR19">
        <v>1.9501000000000001E-2</v>
      </c>
      <c r="RA19">
        <v>3.4398999999999999E-2</v>
      </c>
      <c r="RB19">
        <v>6.5690000000000002E-3</v>
      </c>
      <c r="RC19">
        <v>8.6830000000000004E-2</v>
      </c>
      <c r="RD19">
        <v>1.6580999999999999E-2</v>
      </c>
      <c r="RM19">
        <v>7.2109999999999994E-2</v>
      </c>
      <c r="RN19">
        <v>1.3136999999999999E-2</v>
      </c>
      <c r="RO19">
        <v>0.18027699999999999</v>
      </c>
      <c r="RP19">
        <v>3.2842999999999997E-2</v>
      </c>
      <c r="RQ19">
        <v>7.3283000000000001E-2</v>
      </c>
      <c r="RR19">
        <v>1.3138E-2</v>
      </c>
      <c r="RS19">
        <v>0.183195</v>
      </c>
      <c r="RT19">
        <v>3.2842999999999997E-2</v>
      </c>
      <c r="SC19">
        <v>6.8795999999999996E-2</v>
      </c>
      <c r="SD19">
        <v>1.3136999999999999E-2</v>
      </c>
      <c r="SE19">
        <v>0.17199</v>
      </c>
      <c r="SF19">
        <v>3.2842999999999997E-2</v>
      </c>
    </row>
    <row r="20" spans="1:500" x14ac:dyDescent="0.2">
      <c r="A20" t="s">
        <v>553</v>
      </c>
      <c r="B20" t="s">
        <v>521</v>
      </c>
      <c r="C20" t="s">
        <v>549</v>
      </c>
      <c r="D20" t="s">
        <v>554</v>
      </c>
      <c r="E20">
        <v>0.29043200000000002</v>
      </c>
      <c r="F20">
        <v>0.117605</v>
      </c>
      <c r="G20">
        <v>1.46956</v>
      </c>
      <c r="H20">
        <v>0.17282700000000001</v>
      </c>
      <c r="I20">
        <v>4.1388000000000001E-2</v>
      </c>
      <c r="J20">
        <v>8.3040000000000006E-3</v>
      </c>
      <c r="K20">
        <v>0.103466</v>
      </c>
      <c r="L20">
        <v>2.0760000000000001E-2</v>
      </c>
      <c r="M20">
        <v>4.2902000000000003E-2</v>
      </c>
      <c r="N20">
        <v>8.8360000000000001E-3</v>
      </c>
      <c r="O20">
        <v>0.10725800000000001</v>
      </c>
      <c r="P20">
        <v>2.2092000000000001E-2</v>
      </c>
      <c r="Q20">
        <v>4.0828999999999997E-2</v>
      </c>
      <c r="R20">
        <v>8.1150000000000007E-3</v>
      </c>
      <c r="S20">
        <v>0.10206999999999999</v>
      </c>
      <c r="T20">
        <v>2.0286999999999999E-2</v>
      </c>
      <c r="U20">
        <v>4.0490999999999999E-2</v>
      </c>
      <c r="V20">
        <v>8.0020000000000004E-3</v>
      </c>
      <c r="W20">
        <v>0.101228</v>
      </c>
      <c r="X20">
        <v>2.0004999999999998E-2</v>
      </c>
      <c r="Y20">
        <v>4.0058999999999997E-2</v>
      </c>
      <c r="Z20">
        <v>7.8600000000000007E-3</v>
      </c>
      <c r="AA20">
        <v>0.10015400000000001</v>
      </c>
      <c r="AB20">
        <v>1.9650999999999998E-2</v>
      </c>
      <c r="AC20">
        <v>3.9791E-2</v>
      </c>
      <c r="AD20">
        <v>7.7730000000000004E-3</v>
      </c>
      <c r="AE20">
        <v>9.9490999999999996E-2</v>
      </c>
      <c r="AF20">
        <v>1.9435000000000001E-2</v>
      </c>
      <c r="AG20">
        <v>4.2994999999999998E-2</v>
      </c>
      <c r="AH20">
        <v>8.8699999999999994E-3</v>
      </c>
      <c r="AI20">
        <v>0.107483</v>
      </c>
      <c r="AJ20">
        <v>2.2173999999999999E-2</v>
      </c>
      <c r="AK20">
        <v>2000</v>
      </c>
      <c r="AL20">
        <v>620</v>
      </c>
      <c r="AM20">
        <v>279</v>
      </c>
      <c r="AN20">
        <v>311</v>
      </c>
      <c r="AO20">
        <v>332</v>
      </c>
      <c r="AP20">
        <v>269</v>
      </c>
      <c r="AQ20">
        <v>189</v>
      </c>
      <c r="AR20">
        <v>2.3691E-2</v>
      </c>
      <c r="AS20">
        <v>0</v>
      </c>
      <c r="AT20">
        <v>102.977768</v>
      </c>
      <c r="AU20">
        <v>8.6134000000000002E-2</v>
      </c>
      <c r="AV20">
        <v>1.7283E-2</v>
      </c>
      <c r="AW20">
        <v>0.215336</v>
      </c>
      <c r="AX20">
        <v>4.3207000000000002E-2</v>
      </c>
      <c r="AY20">
        <v>8.3913000000000001E-2</v>
      </c>
      <c r="AZ20">
        <v>1.7284000000000001E-2</v>
      </c>
      <c r="BA20">
        <v>0.20977299999999999</v>
      </c>
      <c r="BB20">
        <v>4.3207000000000002E-2</v>
      </c>
      <c r="BC20">
        <v>8.6959999999999996E-2</v>
      </c>
      <c r="BD20">
        <v>1.7284000000000001E-2</v>
      </c>
      <c r="BE20">
        <v>0.217389</v>
      </c>
      <c r="BF20">
        <v>4.3207000000000002E-2</v>
      </c>
      <c r="BG20">
        <v>8.7442000000000006E-2</v>
      </c>
      <c r="BH20">
        <v>1.7281000000000001E-2</v>
      </c>
      <c r="BI20">
        <v>0.21862300000000001</v>
      </c>
      <c r="BJ20">
        <v>4.3206000000000001E-2</v>
      </c>
      <c r="BK20">
        <v>8.8081000000000007E-2</v>
      </c>
      <c r="BL20">
        <v>1.7281999999999999E-2</v>
      </c>
      <c r="BM20">
        <v>0.22020899999999999</v>
      </c>
      <c r="BN20">
        <v>4.3207000000000002E-2</v>
      </c>
      <c r="BO20">
        <v>8.8466000000000003E-2</v>
      </c>
      <c r="BP20">
        <v>1.7281000000000001E-2</v>
      </c>
      <c r="BQ20">
        <v>0.22118299999999999</v>
      </c>
      <c r="BR20">
        <v>4.3207000000000002E-2</v>
      </c>
      <c r="BS20">
        <v>8.3775000000000002E-2</v>
      </c>
      <c r="BT20">
        <v>1.7283E-2</v>
      </c>
      <c r="BU20">
        <v>0.20943200000000001</v>
      </c>
      <c r="BV20">
        <v>4.3207000000000002E-2</v>
      </c>
      <c r="BW20">
        <v>4.3067000000000001E-2</v>
      </c>
      <c r="BX20">
        <v>8.6409999999999994E-3</v>
      </c>
      <c r="BY20">
        <v>0.11186500000000001</v>
      </c>
      <c r="BZ20">
        <v>2.2446000000000001E-2</v>
      </c>
      <c r="CA20">
        <v>4.1966000000000003E-2</v>
      </c>
      <c r="CB20">
        <v>8.6440000000000006E-3</v>
      </c>
      <c r="CC20">
        <v>0.102518</v>
      </c>
      <c r="CD20">
        <v>2.1115999999999999E-2</v>
      </c>
      <c r="CE20">
        <v>4.3472999999999998E-2</v>
      </c>
      <c r="CF20">
        <v>8.6400000000000001E-3</v>
      </c>
      <c r="CG20">
        <v>0.115315</v>
      </c>
      <c r="CH20">
        <v>2.2918999999999998E-2</v>
      </c>
      <c r="CI20">
        <v>4.3725E-2</v>
      </c>
      <c r="CJ20">
        <v>8.6409999999999994E-3</v>
      </c>
      <c r="CK20">
        <v>0.117395</v>
      </c>
      <c r="CL20">
        <v>2.3200999999999999E-2</v>
      </c>
      <c r="CM20">
        <v>4.4040000000000003E-2</v>
      </c>
      <c r="CN20">
        <v>8.6409999999999994E-3</v>
      </c>
      <c r="CO20">
        <v>0.12005</v>
      </c>
      <c r="CP20">
        <v>2.3555E-2</v>
      </c>
      <c r="CQ20">
        <v>4.4233000000000001E-2</v>
      </c>
      <c r="CR20">
        <v>8.6409999999999994E-3</v>
      </c>
      <c r="CS20">
        <v>0.12168900000000001</v>
      </c>
      <c r="CT20">
        <v>2.3771E-2</v>
      </c>
      <c r="CU20">
        <v>4.1884999999999999E-2</v>
      </c>
      <c r="CV20">
        <v>8.6409999999999994E-3</v>
      </c>
      <c r="CW20">
        <v>0.101947</v>
      </c>
      <c r="CX20">
        <v>2.1031999999999999E-2</v>
      </c>
      <c r="CY20">
        <v>8.6134000000000002E-2</v>
      </c>
      <c r="CZ20">
        <v>1.7283E-2</v>
      </c>
      <c r="DA20">
        <v>0.215336</v>
      </c>
      <c r="DB20">
        <v>4.3207000000000002E-2</v>
      </c>
      <c r="DC20">
        <v>8.3913000000000001E-2</v>
      </c>
      <c r="DD20">
        <v>1.7284000000000001E-2</v>
      </c>
      <c r="DE20">
        <v>0.20977299999999999</v>
      </c>
      <c r="DF20">
        <v>4.3207000000000002E-2</v>
      </c>
      <c r="DG20">
        <v>8.6959999999999996E-2</v>
      </c>
      <c r="DH20">
        <v>1.7284000000000001E-2</v>
      </c>
      <c r="DI20">
        <v>0.217389</v>
      </c>
      <c r="DJ20">
        <v>4.3207000000000002E-2</v>
      </c>
      <c r="DK20">
        <v>8.7442000000000006E-2</v>
      </c>
      <c r="DL20">
        <v>1.7281000000000001E-2</v>
      </c>
      <c r="DM20">
        <v>0.21862300000000001</v>
      </c>
      <c r="DN20">
        <v>4.3206000000000001E-2</v>
      </c>
      <c r="DO20">
        <v>8.8081000000000007E-2</v>
      </c>
      <c r="DP20">
        <v>1.7281999999999999E-2</v>
      </c>
      <c r="DQ20">
        <v>0.22020899999999999</v>
      </c>
      <c r="DR20">
        <v>4.3207000000000002E-2</v>
      </c>
      <c r="DS20">
        <v>8.8466000000000003E-2</v>
      </c>
      <c r="DT20">
        <v>1.7281000000000001E-2</v>
      </c>
      <c r="DU20">
        <v>0.22118299999999999</v>
      </c>
      <c r="DV20">
        <v>4.3207000000000002E-2</v>
      </c>
      <c r="DW20">
        <v>8.3775000000000002E-2</v>
      </c>
      <c r="DX20">
        <v>1.7283E-2</v>
      </c>
      <c r="DY20">
        <v>0.20943200000000001</v>
      </c>
      <c r="DZ20">
        <v>4.3207000000000002E-2</v>
      </c>
      <c r="EA20">
        <v>0.30531000000000003</v>
      </c>
      <c r="EB20">
        <v>0.10753500000000001</v>
      </c>
      <c r="EC20">
        <v>1.8391580000000001</v>
      </c>
      <c r="ED20">
        <v>0.19777400000000001</v>
      </c>
      <c r="EE20">
        <v>4.6365000000000003E-2</v>
      </c>
      <c r="EF20">
        <v>9.2960000000000004E-3</v>
      </c>
      <c r="EG20">
        <v>0.115907</v>
      </c>
      <c r="EH20">
        <v>2.3238000000000002E-2</v>
      </c>
      <c r="EI20">
        <v>4.9213E-2</v>
      </c>
      <c r="EJ20">
        <v>1.042E-2</v>
      </c>
      <c r="EK20">
        <v>0.123033</v>
      </c>
      <c r="EL20">
        <v>2.6051000000000001E-2</v>
      </c>
      <c r="EU20">
        <v>4.5988000000000001E-2</v>
      </c>
      <c r="EV20">
        <v>9.1559999999999992E-3</v>
      </c>
      <c r="EW20">
        <v>0.11497</v>
      </c>
      <c r="EX20">
        <v>2.2890000000000001E-2</v>
      </c>
      <c r="FG20">
        <v>600</v>
      </c>
      <c r="FH20">
        <v>186</v>
      </c>
      <c r="FI20">
        <v>93</v>
      </c>
      <c r="FJ20">
        <v>95</v>
      </c>
      <c r="FK20">
        <v>108</v>
      </c>
      <c r="FL20">
        <v>66</v>
      </c>
      <c r="FM20">
        <v>52</v>
      </c>
      <c r="FN20">
        <v>3.1133999999999998E-2</v>
      </c>
      <c r="FO20">
        <v>0</v>
      </c>
      <c r="FP20">
        <v>113.827055</v>
      </c>
      <c r="FQ20">
        <v>9.8637000000000002E-2</v>
      </c>
      <c r="FR20">
        <v>1.9775999999999998E-2</v>
      </c>
      <c r="FS20">
        <v>0.246615</v>
      </c>
      <c r="FT20">
        <v>4.9444000000000002E-2</v>
      </c>
      <c r="FU20">
        <v>9.3403E-2</v>
      </c>
      <c r="FV20">
        <v>1.9776999999999999E-2</v>
      </c>
      <c r="FW20">
        <v>0.233516</v>
      </c>
      <c r="FX20">
        <v>4.9444000000000002E-2</v>
      </c>
      <c r="GG20">
        <v>9.9326999999999999E-2</v>
      </c>
      <c r="GH20">
        <v>1.9775999999999998E-2</v>
      </c>
      <c r="GI20">
        <v>0.248334</v>
      </c>
      <c r="GJ20">
        <v>4.9443000000000001E-2</v>
      </c>
      <c r="GS20">
        <v>4.9319000000000002E-2</v>
      </c>
      <c r="GT20">
        <v>9.8879999999999992E-3</v>
      </c>
      <c r="GU20">
        <v>0.13070300000000001</v>
      </c>
      <c r="GV20">
        <v>2.6204999999999999E-2</v>
      </c>
      <c r="GW20">
        <v>4.6702E-2</v>
      </c>
      <c r="GX20">
        <v>9.8890000000000002E-3</v>
      </c>
      <c r="GY20">
        <v>0.11047899999999999</v>
      </c>
      <c r="GZ20">
        <v>2.3393000000000001E-2</v>
      </c>
      <c r="HI20">
        <v>4.9667000000000003E-2</v>
      </c>
      <c r="HJ20">
        <v>9.8890000000000002E-3</v>
      </c>
      <c r="HK20">
        <v>0.13336400000000001</v>
      </c>
      <c r="HL20">
        <v>2.6551999999999999E-2</v>
      </c>
      <c r="HU20">
        <v>9.8637000000000002E-2</v>
      </c>
      <c r="HV20">
        <v>1.9775999999999998E-2</v>
      </c>
      <c r="HW20">
        <v>0.246615</v>
      </c>
      <c r="HX20">
        <v>4.9444000000000002E-2</v>
      </c>
      <c r="HY20">
        <v>9.3403E-2</v>
      </c>
      <c r="HZ20">
        <v>1.9776999999999999E-2</v>
      </c>
      <c r="IA20">
        <v>0.233516</v>
      </c>
      <c r="IB20">
        <v>4.9444000000000002E-2</v>
      </c>
      <c r="IK20">
        <v>9.9326999999999999E-2</v>
      </c>
      <c r="IL20">
        <v>1.9775999999999998E-2</v>
      </c>
      <c r="IM20">
        <v>0.248334</v>
      </c>
      <c r="IN20">
        <v>4.9443000000000001E-2</v>
      </c>
      <c r="IW20">
        <v>0.31668800000000003</v>
      </c>
      <c r="IX20">
        <v>0.116523</v>
      </c>
      <c r="IY20">
        <v>1.7178180000000001</v>
      </c>
      <c r="IZ20">
        <v>0.20016500000000001</v>
      </c>
      <c r="JA20">
        <v>4.5893999999999997E-2</v>
      </c>
      <c r="JB20">
        <v>9.8840000000000004E-3</v>
      </c>
      <c r="JC20">
        <v>0.114731</v>
      </c>
      <c r="JD20">
        <v>2.4708000000000001E-2</v>
      </c>
      <c r="JE20">
        <v>4.5999999999999999E-2</v>
      </c>
      <c r="JF20">
        <v>9.9260000000000008E-3</v>
      </c>
      <c r="JG20">
        <v>0.114997</v>
      </c>
      <c r="JH20">
        <v>2.4813999999999999E-2</v>
      </c>
      <c r="JI20">
        <v>4.6428999999999998E-2</v>
      </c>
      <c r="JJ20">
        <v>1.0099E-2</v>
      </c>
      <c r="JK20">
        <v>0.11607000000000001</v>
      </c>
      <c r="JL20">
        <v>2.5246000000000001E-2</v>
      </c>
      <c r="JM20">
        <v>4.5839999999999999E-2</v>
      </c>
      <c r="JN20">
        <v>9.8619999999999992E-3</v>
      </c>
      <c r="JO20">
        <v>0.114592</v>
      </c>
      <c r="JP20">
        <v>2.4652E-2</v>
      </c>
      <c r="JQ20">
        <v>4.5151999999999998E-2</v>
      </c>
      <c r="JR20">
        <v>9.5930000000000008E-3</v>
      </c>
      <c r="JS20">
        <v>0.11289200000000001</v>
      </c>
      <c r="JT20">
        <v>2.3986E-2</v>
      </c>
      <c r="JU20">
        <v>4.3638000000000003E-2</v>
      </c>
      <c r="JV20">
        <v>9.0229999999999998E-3</v>
      </c>
      <c r="JW20">
        <v>0.109109</v>
      </c>
      <c r="JX20">
        <v>2.256E-2</v>
      </c>
      <c r="KC20">
        <v>800</v>
      </c>
      <c r="KD20">
        <v>242</v>
      </c>
      <c r="KE20">
        <v>111</v>
      </c>
      <c r="KF20">
        <v>136</v>
      </c>
      <c r="KG20">
        <v>121</v>
      </c>
      <c r="KH20">
        <v>122</v>
      </c>
      <c r="KI20">
        <v>68</v>
      </c>
      <c r="KJ20">
        <v>3.0589999999999999E-2</v>
      </c>
      <c r="KK20">
        <v>0</v>
      </c>
      <c r="KL20">
        <v>116.035346</v>
      </c>
      <c r="KM20">
        <v>9.2947000000000002E-2</v>
      </c>
      <c r="KN20">
        <v>2.0015999999999999E-2</v>
      </c>
      <c r="KO20">
        <v>0.23236699999999999</v>
      </c>
      <c r="KP20">
        <v>5.0041000000000002E-2</v>
      </c>
      <c r="KQ20">
        <v>9.2763999999999999E-2</v>
      </c>
      <c r="KR20">
        <v>2.0015999999999999E-2</v>
      </c>
      <c r="KS20">
        <v>0.23191100000000001</v>
      </c>
      <c r="KT20">
        <v>5.0041000000000002E-2</v>
      </c>
      <c r="KU20">
        <v>9.2026999999999998E-2</v>
      </c>
      <c r="KV20">
        <v>2.0015999999999999E-2</v>
      </c>
      <c r="KW20">
        <v>0.23006699999999999</v>
      </c>
      <c r="KX20">
        <v>5.0041000000000002E-2</v>
      </c>
      <c r="KY20">
        <v>9.3040999999999999E-2</v>
      </c>
      <c r="KZ20">
        <v>2.0015999999999999E-2</v>
      </c>
      <c r="LA20">
        <v>0.23260500000000001</v>
      </c>
      <c r="LB20">
        <v>5.0041000000000002E-2</v>
      </c>
      <c r="LC20">
        <v>9.4208E-2</v>
      </c>
      <c r="LD20">
        <v>2.0015999999999999E-2</v>
      </c>
      <c r="LE20">
        <v>0.23552200000000001</v>
      </c>
      <c r="LF20">
        <v>5.0041000000000002E-2</v>
      </c>
      <c r="LG20">
        <v>9.6805000000000002E-2</v>
      </c>
      <c r="LH20">
        <v>2.0015999999999999E-2</v>
      </c>
      <c r="LI20">
        <v>0.24202599999999999</v>
      </c>
      <c r="LJ20">
        <v>5.0041000000000002E-2</v>
      </c>
      <c r="LO20">
        <v>4.6475000000000002E-2</v>
      </c>
      <c r="LP20">
        <v>1.0009000000000001E-2</v>
      </c>
      <c r="LQ20">
        <v>0.117635</v>
      </c>
      <c r="LR20">
        <v>2.5333000000000001E-2</v>
      </c>
      <c r="LS20">
        <v>4.6383000000000001E-2</v>
      </c>
      <c r="LT20">
        <v>1.0008E-2</v>
      </c>
      <c r="LU20">
        <v>0.116913</v>
      </c>
      <c r="LV20">
        <v>2.5226999999999999E-2</v>
      </c>
      <c r="LW20">
        <v>4.6015E-2</v>
      </c>
      <c r="LX20">
        <v>1.0009000000000001E-2</v>
      </c>
      <c r="LY20">
        <v>0.113997</v>
      </c>
      <c r="LZ20">
        <v>2.4795000000000001E-2</v>
      </c>
      <c r="MA20">
        <v>4.6524000000000003E-2</v>
      </c>
      <c r="MB20">
        <v>1.0009000000000001E-2</v>
      </c>
      <c r="MC20">
        <v>0.11801300000000001</v>
      </c>
      <c r="MD20">
        <v>2.5388000000000001E-2</v>
      </c>
      <c r="ME20">
        <v>4.7104E-2</v>
      </c>
      <c r="MF20">
        <v>1.0008E-2</v>
      </c>
      <c r="MG20">
        <v>0.122625</v>
      </c>
      <c r="MH20">
        <v>2.6054000000000001E-2</v>
      </c>
      <c r="MI20">
        <v>4.8402000000000001E-2</v>
      </c>
      <c r="MJ20">
        <v>1.0008E-2</v>
      </c>
      <c r="MK20">
        <v>0.132913</v>
      </c>
      <c r="ML20">
        <v>2.7480999999999998E-2</v>
      </c>
      <c r="MQ20">
        <v>9.2947000000000002E-2</v>
      </c>
      <c r="MR20">
        <v>2.0015999999999999E-2</v>
      </c>
      <c r="MS20">
        <v>0.23236699999999999</v>
      </c>
      <c r="MT20">
        <v>5.0041000000000002E-2</v>
      </c>
      <c r="MU20">
        <v>9.2763999999999999E-2</v>
      </c>
      <c r="MV20">
        <v>2.0015999999999999E-2</v>
      </c>
      <c r="MW20">
        <v>0.23191100000000001</v>
      </c>
      <c r="MX20">
        <v>5.0041000000000002E-2</v>
      </c>
      <c r="MY20">
        <v>9.2026999999999998E-2</v>
      </c>
      <c r="MZ20">
        <v>2.0015999999999999E-2</v>
      </c>
      <c r="NA20">
        <v>0.23006699999999999</v>
      </c>
      <c r="NB20">
        <v>5.0041000000000002E-2</v>
      </c>
      <c r="NC20">
        <v>9.3040999999999999E-2</v>
      </c>
      <c r="ND20">
        <v>2.0015999999999999E-2</v>
      </c>
      <c r="NE20">
        <v>0.23260500000000001</v>
      </c>
      <c r="NF20">
        <v>5.0041000000000002E-2</v>
      </c>
      <c r="NG20">
        <v>9.4208E-2</v>
      </c>
      <c r="NH20">
        <v>2.0015999999999999E-2</v>
      </c>
      <c r="NI20">
        <v>0.23552200000000001</v>
      </c>
      <c r="NJ20">
        <v>5.0041000000000002E-2</v>
      </c>
      <c r="NK20">
        <v>9.6805000000000002E-2</v>
      </c>
      <c r="NL20">
        <v>2.0015999999999999E-2</v>
      </c>
      <c r="NM20">
        <v>0.24202599999999999</v>
      </c>
      <c r="NN20">
        <v>5.0041000000000002E-2</v>
      </c>
      <c r="NS20">
        <v>0.239895</v>
      </c>
      <c r="NT20">
        <v>0.130332</v>
      </c>
      <c r="NU20">
        <v>0.84064499999999998</v>
      </c>
      <c r="NV20">
        <v>0.10956299999999999</v>
      </c>
      <c r="NW20">
        <v>2.8462999999999999E-2</v>
      </c>
      <c r="NX20">
        <v>5.1859999999999996E-3</v>
      </c>
      <c r="NY20">
        <v>7.1159E-2</v>
      </c>
      <c r="NZ20">
        <v>1.2965000000000001E-2</v>
      </c>
      <c r="OA20">
        <v>3.0238999999999999E-2</v>
      </c>
      <c r="OB20">
        <v>5.6490000000000004E-3</v>
      </c>
      <c r="OC20">
        <v>7.5596999999999998E-2</v>
      </c>
      <c r="OD20">
        <v>1.4123E-2</v>
      </c>
      <c r="OM20">
        <v>2.5978000000000001E-2</v>
      </c>
      <c r="ON20">
        <v>4.5739999999999999E-3</v>
      </c>
      <c r="OO20">
        <v>6.4948000000000006E-2</v>
      </c>
      <c r="OP20">
        <v>1.1435000000000001E-2</v>
      </c>
      <c r="OY20">
        <v>600</v>
      </c>
      <c r="OZ20">
        <v>192</v>
      </c>
      <c r="PA20">
        <v>75</v>
      </c>
      <c r="PB20">
        <v>80</v>
      </c>
      <c r="PC20">
        <v>103</v>
      </c>
      <c r="PD20">
        <v>81</v>
      </c>
      <c r="PE20">
        <v>69</v>
      </c>
      <c r="PF20">
        <v>1.0130999999999999E-2</v>
      </c>
      <c r="PG20">
        <v>4.8899999999999996E-4</v>
      </c>
      <c r="PH20">
        <v>70.799362000000002</v>
      </c>
      <c r="PI20">
        <v>6.0135000000000001E-2</v>
      </c>
      <c r="PJ20">
        <v>1.0956E-2</v>
      </c>
      <c r="PK20">
        <v>0.15034</v>
      </c>
      <c r="PL20">
        <v>2.7390999999999999E-2</v>
      </c>
      <c r="PM20">
        <v>5.8645000000000003E-2</v>
      </c>
      <c r="PN20">
        <v>1.0956E-2</v>
      </c>
      <c r="PO20">
        <v>0.14661099999999999</v>
      </c>
      <c r="PP20">
        <v>2.7390999999999999E-2</v>
      </c>
      <c r="PY20">
        <v>6.2225999999999997E-2</v>
      </c>
      <c r="PZ20">
        <v>1.0956E-2</v>
      </c>
      <c r="QA20">
        <v>0.15556600000000001</v>
      </c>
      <c r="QB20">
        <v>2.7390999999999999E-2</v>
      </c>
      <c r="QK20">
        <v>3.0068000000000001E-2</v>
      </c>
      <c r="QL20">
        <v>5.4780000000000002E-3</v>
      </c>
      <c r="QM20">
        <v>7.9176999999999997E-2</v>
      </c>
      <c r="QN20">
        <v>1.4425E-2</v>
      </c>
      <c r="QO20">
        <v>2.9322000000000001E-2</v>
      </c>
      <c r="QP20">
        <v>5.4780000000000002E-3</v>
      </c>
      <c r="QQ20">
        <v>7.1015999999999996E-2</v>
      </c>
      <c r="QR20">
        <v>1.3268E-2</v>
      </c>
      <c r="RA20">
        <v>3.1112999999999998E-2</v>
      </c>
      <c r="RB20">
        <v>5.4780000000000002E-3</v>
      </c>
      <c r="RC20">
        <v>9.0620999999999993E-2</v>
      </c>
      <c r="RD20">
        <v>1.5956000000000001E-2</v>
      </c>
      <c r="RM20">
        <v>6.0135000000000001E-2</v>
      </c>
      <c r="RN20">
        <v>1.0956E-2</v>
      </c>
      <c r="RO20">
        <v>0.15034</v>
      </c>
      <c r="RP20">
        <v>2.7390999999999999E-2</v>
      </c>
      <c r="RQ20">
        <v>5.8645000000000003E-2</v>
      </c>
      <c r="RR20">
        <v>1.0956E-2</v>
      </c>
      <c r="RS20">
        <v>0.14661099999999999</v>
      </c>
      <c r="RT20">
        <v>2.7390999999999999E-2</v>
      </c>
      <c r="SC20">
        <v>6.2225999999999997E-2</v>
      </c>
      <c r="SD20">
        <v>1.0956E-2</v>
      </c>
      <c r="SE20">
        <v>0.15556600000000001</v>
      </c>
      <c r="SF20">
        <v>2.7390999999999999E-2</v>
      </c>
    </row>
    <row r="21" spans="1:500" x14ac:dyDescent="0.2">
      <c r="A21" t="s">
        <v>555</v>
      </c>
      <c r="B21" t="s">
        <v>509</v>
      </c>
      <c r="C21" t="s">
        <v>549</v>
      </c>
      <c r="D21" t="s">
        <v>556</v>
      </c>
      <c r="E21">
        <v>0.26417200000000002</v>
      </c>
      <c r="F21">
        <v>0.12270499999999999</v>
      </c>
      <c r="G21">
        <v>1.1529149999999999</v>
      </c>
      <c r="H21">
        <v>0.14146800000000001</v>
      </c>
      <c r="I21">
        <v>3.8843999999999997E-2</v>
      </c>
      <c r="J21">
        <v>7.7939999999999997E-3</v>
      </c>
      <c r="K21">
        <v>9.7119999999999998E-2</v>
      </c>
      <c r="L21">
        <v>1.9487000000000001E-2</v>
      </c>
      <c r="M21">
        <v>3.9830999999999998E-2</v>
      </c>
      <c r="N21">
        <v>8.123E-3</v>
      </c>
      <c r="O21">
        <v>9.9578E-2</v>
      </c>
      <c r="P21">
        <v>2.0306999999999999E-2</v>
      </c>
      <c r="Q21">
        <v>3.6317000000000002E-2</v>
      </c>
      <c r="R21">
        <v>6.9979999999999999E-3</v>
      </c>
      <c r="S21">
        <v>9.0789999999999996E-2</v>
      </c>
      <c r="T21">
        <v>1.7493000000000002E-2</v>
      </c>
      <c r="U21">
        <v>3.8656000000000003E-2</v>
      </c>
      <c r="V21">
        <v>7.7330000000000003E-3</v>
      </c>
      <c r="W21">
        <v>9.6645999999999996E-2</v>
      </c>
      <c r="X21">
        <v>1.9332999999999999E-2</v>
      </c>
      <c r="Y21">
        <v>3.9237000000000001E-2</v>
      </c>
      <c r="Z21">
        <v>7.9240000000000005E-3</v>
      </c>
      <c r="AA21">
        <v>9.8113000000000006E-2</v>
      </c>
      <c r="AB21">
        <v>1.9814999999999999E-2</v>
      </c>
      <c r="AC21">
        <v>3.8968000000000003E-2</v>
      </c>
      <c r="AD21">
        <v>7.835E-3</v>
      </c>
      <c r="AE21">
        <v>9.7433000000000006E-2</v>
      </c>
      <c r="AF21">
        <v>1.959E-2</v>
      </c>
      <c r="AG21">
        <v>3.8585000000000001E-2</v>
      </c>
      <c r="AH21">
        <v>7.7089999999999997E-3</v>
      </c>
      <c r="AI21">
        <v>9.6466999999999997E-2</v>
      </c>
      <c r="AJ21">
        <v>1.9273999999999999E-2</v>
      </c>
      <c r="AK21">
        <v>2000</v>
      </c>
      <c r="AL21">
        <v>620</v>
      </c>
      <c r="AM21">
        <v>279</v>
      </c>
      <c r="AN21">
        <v>311</v>
      </c>
      <c r="AO21">
        <v>332</v>
      </c>
      <c r="AP21">
        <v>269</v>
      </c>
      <c r="AQ21">
        <v>189</v>
      </c>
      <c r="AR21">
        <v>1.6053000000000001E-2</v>
      </c>
      <c r="AS21">
        <v>0</v>
      </c>
      <c r="AT21">
        <v>96.652254999999997</v>
      </c>
      <c r="AU21">
        <v>7.0505999999999999E-2</v>
      </c>
      <c r="AV21">
        <v>1.4147E-2</v>
      </c>
      <c r="AW21">
        <v>0.176259</v>
      </c>
      <c r="AX21">
        <v>3.5367000000000003E-2</v>
      </c>
      <c r="AY21">
        <v>6.9369E-2</v>
      </c>
      <c r="AZ21">
        <v>1.4147E-2</v>
      </c>
      <c r="BA21">
        <v>0.17342399999999999</v>
      </c>
      <c r="BB21">
        <v>3.5367000000000003E-2</v>
      </c>
      <c r="BC21">
        <v>7.3422000000000001E-2</v>
      </c>
      <c r="BD21">
        <v>1.4147E-2</v>
      </c>
      <c r="BE21">
        <v>0.183555</v>
      </c>
      <c r="BF21">
        <v>3.5367000000000003E-2</v>
      </c>
      <c r="BG21">
        <v>7.0720000000000005E-2</v>
      </c>
      <c r="BH21">
        <v>1.4146000000000001E-2</v>
      </c>
      <c r="BI21">
        <v>0.17680499999999999</v>
      </c>
      <c r="BJ21">
        <v>3.5367000000000003E-2</v>
      </c>
      <c r="BK21">
        <v>7.0046999999999998E-2</v>
      </c>
      <c r="BL21">
        <v>1.4147E-2</v>
      </c>
      <c r="BM21">
        <v>0.175118</v>
      </c>
      <c r="BN21">
        <v>3.5367000000000003E-2</v>
      </c>
      <c r="BO21">
        <v>7.0359000000000005E-2</v>
      </c>
      <c r="BP21">
        <v>1.4147E-2</v>
      </c>
      <c r="BQ21">
        <v>0.175902</v>
      </c>
      <c r="BR21">
        <v>3.5367000000000003E-2</v>
      </c>
      <c r="BS21">
        <v>7.0803000000000005E-2</v>
      </c>
      <c r="BT21">
        <v>1.4147E-2</v>
      </c>
      <c r="BU21">
        <v>0.177011</v>
      </c>
      <c r="BV21">
        <v>3.5367000000000003E-2</v>
      </c>
      <c r="BW21">
        <v>3.5249000000000003E-2</v>
      </c>
      <c r="BX21">
        <v>7.0730000000000003E-3</v>
      </c>
      <c r="BY21">
        <v>7.9140000000000002E-2</v>
      </c>
      <c r="BZ21">
        <v>1.5879999999999998E-2</v>
      </c>
      <c r="CA21">
        <v>3.4682999999999999E-2</v>
      </c>
      <c r="CB21">
        <v>7.0730000000000003E-3</v>
      </c>
      <c r="CC21">
        <v>7.3844999999999994E-2</v>
      </c>
      <c r="CD21">
        <v>1.506E-2</v>
      </c>
      <c r="CE21">
        <v>3.6712000000000002E-2</v>
      </c>
      <c r="CF21">
        <v>7.0740000000000004E-3</v>
      </c>
      <c r="CG21">
        <v>9.2763999999999999E-2</v>
      </c>
      <c r="CH21">
        <v>1.7874000000000001E-2</v>
      </c>
      <c r="CI21">
        <v>3.5359000000000002E-2</v>
      </c>
      <c r="CJ21">
        <v>7.0730000000000003E-3</v>
      </c>
      <c r="CK21">
        <v>8.0159999999999995E-2</v>
      </c>
      <c r="CL21">
        <v>1.6035000000000001E-2</v>
      </c>
      <c r="CM21">
        <v>3.5017E-2</v>
      </c>
      <c r="CN21">
        <v>7.0720000000000002E-3</v>
      </c>
      <c r="CO21">
        <v>7.7009999999999995E-2</v>
      </c>
      <c r="CP21">
        <v>1.5553000000000001E-2</v>
      </c>
      <c r="CQ21">
        <v>3.5175999999999999E-2</v>
      </c>
      <c r="CR21">
        <v>7.0730000000000003E-3</v>
      </c>
      <c r="CS21">
        <v>7.8467999999999996E-2</v>
      </c>
      <c r="CT21">
        <v>1.5776999999999999E-2</v>
      </c>
      <c r="CU21">
        <v>3.5401000000000002E-2</v>
      </c>
      <c r="CV21">
        <v>7.0730000000000003E-3</v>
      </c>
      <c r="CW21">
        <v>8.0546000000000006E-2</v>
      </c>
      <c r="CX21">
        <v>1.6093E-2</v>
      </c>
      <c r="CY21">
        <v>7.0505999999999999E-2</v>
      </c>
      <c r="CZ21">
        <v>1.4147E-2</v>
      </c>
      <c r="DA21">
        <v>0.176259</v>
      </c>
      <c r="DB21">
        <v>3.5367000000000003E-2</v>
      </c>
      <c r="DC21">
        <v>6.9369E-2</v>
      </c>
      <c r="DD21">
        <v>1.4147E-2</v>
      </c>
      <c r="DE21">
        <v>0.17342399999999999</v>
      </c>
      <c r="DF21">
        <v>3.5367000000000003E-2</v>
      </c>
      <c r="DG21">
        <v>7.3422000000000001E-2</v>
      </c>
      <c r="DH21">
        <v>1.4147E-2</v>
      </c>
      <c r="DI21">
        <v>0.183555</v>
      </c>
      <c r="DJ21">
        <v>3.5367000000000003E-2</v>
      </c>
      <c r="DK21">
        <v>7.0720000000000005E-2</v>
      </c>
      <c r="DL21">
        <v>1.4146000000000001E-2</v>
      </c>
      <c r="DM21">
        <v>0.17680499999999999</v>
      </c>
      <c r="DN21">
        <v>3.5367000000000003E-2</v>
      </c>
      <c r="DO21">
        <v>7.0046999999999998E-2</v>
      </c>
      <c r="DP21">
        <v>1.4147E-2</v>
      </c>
      <c r="DQ21">
        <v>0.175118</v>
      </c>
      <c r="DR21">
        <v>3.5367000000000003E-2</v>
      </c>
      <c r="DS21">
        <v>7.0359000000000005E-2</v>
      </c>
      <c r="DT21">
        <v>1.4147E-2</v>
      </c>
      <c r="DU21">
        <v>0.175902</v>
      </c>
      <c r="DV21">
        <v>3.5367000000000003E-2</v>
      </c>
      <c r="DW21">
        <v>7.0803000000000005E-2</v>
      </c>
      <c r="DX21">
        <v>1.4147E-2</v>
      </c>
      <c r="DY21">
        <v>0.177011</v>
      </c>
      <c r="DZ21">
        <v>3.5367000000000003E-2</v>
      </c>
      <c r="EA21">
        <v>0.26740700000000001</v>
      </c>
      <c r="EB21">
        <v>0.114801</v>
      </c>
      <c r="EC21">
        <v>1.3293170000000001</v>
      </c>
      <c r="ED21">
        <v>0.15260699999999999</v>
      </c>
      <c r="EE21">
        <v>4.2741000000000001E-2</v>
      </c>
      <c r="EF21">
        <v>8.5699999999999995E-3</v>
      </c>
      <c r="EG21">
        <v>0.106863</v>
      </c>
      <c r="EH21">
        <v>2.1427999999999999E-2</v>
      </c>
      <c r="EI21">
        <v>4.4016E-2</v>
      </c>
      <c r="EJ21">
        <v>9.0259999999999993E-3</v>
      </c>
      <c r="EK21">
        <v>0.110038</v>
      </c>
      <c r="EL21">
        <v>2.2564000000000001E-2</v>
      </c>
      <c r="EU21">
        <v>4.6639E-2</v>
      </c>
      <c r="EV21">
        <v>1.0033E-2</v>
      </c>
      <c r="EW21">
        <v>0.116589</v>
      </c>
      <c r="EX21">
        <v>2.5080999999999999E-2</v>
      </c>
      <c r="FG21">
        <v>600</v>
      </c>
      <c r="FH21">
        <v>186</v>
      </c>
      <c r="FI21">
        <v>93</v>
      </c>
      <c r="FJ21">
        <v>95</v>
      </c>
      <c r="FK21">
        <v>108</v>
      </c>
      <c r="FL21">
        <v>66</v>
      </c>
      <c r="FM21">
        <v>52</v>
      </c>
      <c r="FN21">
        <v>1.8877999999999999E-2</v>
      </c>
      <c r="FO21">
        <v>1.9999999999999999E-6</v>
      </c>
      <c r="FP21">
        <v>104.943257</v>
      </c>
      <c r="FQ21">
        <v>7.6106999999999994E-2</v>
      </c>
      <c r="FR21">
        <v>1.5261E-2</v>
      </c>
      <c r="FS21">
        <v>0.19026799999999999</v>
      </c>
      <c r="FT21">
        <v>3.8151999999999998E-2</v>
      </c>
      <c r="FU21">
        <v>7.4423000000000003E-2</v>
      </c>
      <c r="FV21">
        <v>1.5261E-2</v>
      </c>
      <c r="FW21">
        <v>0.186059</v>
      </c>
      <c r="FX21">
        <v>3.8151999999999998E-2</v>
      </c>
      <c r="GG21">
        <v>7.0939000000000002E-2</v>
      </c>
      <c r="GH21">
        <v>1.5261E-2</v>
      </c>
      <c r="GI21">
        <v>0.177346</v>
      </c>
      <c r="GJ21">
        <v>3.8151999999999998E-2</v>
      </c>
      <c r="GS21">
        <v>3.8047999999999998E-2</v>
      </c>
      <c r="GT21">
        <v>7.6290000000000004E-3</v>
      </c>
      <c r="GU21">
        <v>8.3401000000000003E-2</v>
      </c>
      <c r="GV21">
        <v>1.6722999999999998E-2</v>
      </c>
      <c r="GW21">
        <v>3.7214999999999998E-2</v>
      </c>
      <c r="GX21">
        <v>7.6309999999999998E-3</v>
      </c>
      <c r="GY21">
        <v>7.6026999999999997E-2</v>
      </c>
      <c r="GZ21">
        <v>1.5589E-2</v>
      </c>
      <c r="HI21">
        <v>3.5470000000000002E-2</v>
      </c>
      <c r="HJ21">
        <v>7.6309999999999998E-3</v>
      </c>
      <c r="HK21">
        <v>6.0758E-2</v>
      </c>
      <c r="HL21">
        <v>1.3070999999999999E-2</v>
      </c>
      <c r="HU21">
        <v>7.6106999999999994E-2</v>
      </c>
      <c r="HV21">
        <v>1.5261E-2</v>
      </c>
      <c r="HW21">
        <v>0.19026799999999999</v>
      </c>
      <c r="HX21">
        <v>3.8151999999999998E-2</v>
      </c>
      <c r="HY21">
        <v>7.4423000000000003E-2</v>
      </c>
      <c r="HZ21">
        <v>1.5261E-2</v>
      </c>
      <c r="IA21">
        <v>0.186059</v>
      </c>
      <c r="IB21">
        <v>3.8151999999999998E-2</v>
      </c>
      <c r="IK21">
        <v>7.0939000000000002E-2</v>
      </c>
      <c r="IL21">
        <v>1.5261E-2</v>
      </c>
      <c r="IM21">
        <v>0.177346</v>
      </c>
      <c r="IN21">
        <v>3.8151999999999998E-2</v>
      </c>
      <c r="IW21">
        <v>0.27727800000000002</v>
      </c>
      <c r="IX21">
        <v>0.13814899999999999</v>
      </c>
      <c r="IY21">
        <v>1.0070969999999999</v>
      </c>
      <c r="IZ21">
        <v>0.139129</v>
      </c>
      <c r="JA21">
        <v>3.5848999999999999E-2</v>
      </c>
      <c r="JB21">
        <v>7.7210000000000004E-3</v>
      </c>
      <c r="JC21">
        <v>8.9635999999999993E-2</v>
      </c>
      <c r="JD21">
        <v>1.9304999999999999E-2</v>
      </c>
      <c r="JE21">
        <v>3.5797000000000002E-2</v>
      </c>
      <c r="JF21">
        <v>7.7029999999999998E-3</v>
      </c>
      <c r="JG21">
        <v>8.9502999999999999E-2</v>
      </c>
      <c r="JH21">
        <v>1.9259999999999999E-2</v>
      </c>
      <c r="JI21">
        <v>3.4869999999999998E-2</v>
      </c>
      <c r="JJ21">
        <v>7.3959999999999998E-3</v>
      </c>
      <c r="JK21">
        <v>8.7167999999999995E-2</v>
      </c>
      <c r="JL21">
        <v>1.8488000000000001E-2</v>
      </c>
      <c r="JM21">
        <v>3.7203E-2</v>
      </c>
      <c r="JN21">
        <v>8.1840000000000003E-3</v>
      </c>
      <c r="JO21">
        <v>9.3008999999999994E-2</v>
      </c>
      <c r="JP21">
        <v>2.0461E-2</v>
      </c>
      <c r="JQ21">
        <v>3.4752999999999999E-2</v>
      </c>
      <c r="JR21">
        <v>7.3590000000000001E-3</v>
      </c>
      <c r="JS21">
        <v>8.6888000000000007E-2</v>
      </c>
      <c r="JT21">
        <v>1.8397E-2</v>
      </c>
      <c r="JU21">
        <v>3.5947E-2</v>
      </c>
      <c r="JV21">
        <v>7.7539999999999996E-3</v>
      </c>
      <c r="JW21">
        <v>8.9883000000000005E-2</v>
      </c>
      <c r="JX21">
        <v>1.9387000000000001E-2</v>
      </c>
      <c r="KC21">
        <v>800</v>
      </c>
      <c r="KD21">
        <v>242</v>
      </c>
      <c r="KE21">
        <v>111</v>
      </c>
      <c r="KF21">
        <v>136</v>
      </c>
      <c r="KG21">
        <v>121</v>
      </c>
      <c r="KH21">
        <v>122</v>
      </c>
      <c r="KI21">
        <v>68</v>
      </c>
      <c r="KJ21">
        <v>1.4695E-2</v>
      </c>
      <c r="KK21">
        <v>9.9999999999999995E-7</v>
      </c>
      <c r="KL21">
        <v>90.642735999999999</v>
      </c>
      <c r="KM21">
        <v>6.4601000000000006E-2</v>
      </c>
      <c r="KN21">
        <v>1.3913E-2</v>
      </c>
      <c r="KO21">
        <v>0.16150500000000001</v>
      </c>
      <c r="KP21">
        <v>3.4782E-2</v>
      </c>
      <c r="KQ21">
        <v>6.4655000000000004E-2</v>
      </c>
      <c r="KR21">
        <v>1.3913E-2</v>
      </c>
      <c r="KS21">
        <v>0.16164000000000001</v>
      </c>
      <c r="KT21">
        <v>3.4783000000000001E-2</v>
      </c>
      <c r="KU21">
        <v>6.5597000000000003E-2</v>
      </c>
      <c r="KV21">
        <v>1.3913E-2</v>
      </c>
      <c r="KW21">
        <v>0.163991</v>
      </c>
      <c r="KX21">
        <v>3.4783000000000001E-2</v>
      </c>
      <c r="KY21">
        <v>6.3243999999999995E-2</v>
      </c>
      <c r="KZ21">
        <v>1.3913E-2</v>
      </c>
      <c r="LA21">
        <v>0.158109</v>
      </c>
      <c r="LB21">
        <v>3.4782E-2</v>
      </c>
      <c r="LC21">
        <v>6.5706000000000001E-2</v>
      </c>
      <c r="LD21">
        <v>1.3913E-2</v>
      </c>
      <c r="LE21">
        <v>0.164273</v>
      </c>
      <c r="LF21">
        <v>3.4783000000000001E-2</v>
      </c>
      <c r="LG21">
        <v>6.4502000000000004E-2</v>
      </c>
      <c r="LH21">
        <v>1.3913E-2</v>
      </c>
      <c r="LI21">
        <v>0.16125800000000001</v>
      </c>
      <c r="LJ21">
        <v>3.4783000000000001E-2</v>
      </c>
      <c r="LO21">
        <v>3.2295999999999998E-2</v>
      </c>
      <c r="LP21">
        <v>6.9560000000000004E-3</v>
      </c>
      <c r="LQ21">
        <v>7.1869000000000002E-2</v>
      </c>
      <c r="LR21">
        <v>1.5478E-2</v>
      </c>
      <c r="LS21">
        <v>3.2323999999999999E-2</v>
      </c>
      <c r="LT21">
        <v>6.9560000000000004E-3</v>
      </c>
      <c r="LU21">
        <v>7.2136000000000006E-2</v>
      </c>
      <c r="LV21">
        <v>1.5523E-2</v>
      </c>
      <c r="LW21">
        <v>3.2801999999999998E-2</v>
      </c>
      <c r="LX21">
        <v>6.9569999999999996E-3</v>
      </c>
      <c r="LY21">
        <v>7.6824000000000003E-2</v>
      </c>
      <c r="LZ21">
        <v>1.6293999999999999E-2</v>
      </c>
      <c r="MA21">
        <v>3.1621999999999997E-2</v>
      </c>
      <c r="MB21">
        <v>6.9569999999999996E-3</v>
      </c>
      <c r="MC21">
        <v>6.5105999999999997E-2</v>
      </c>
      <c r="MD21">
        <v>1.4323000000000001E-2</v>
      </c>
      <c r="ME21">
        <v>3.2853E-2</v>
      </c>
      <c r="MF21">
        <v>6.9560000000000004E-3</v>
      </c>
      <c r="MG21">
        <v>7.7383999999999994E-2</v>
      </c>
      <c r="MH21">
        <v>1.6385E-2</v>
      </c>
      <c r="MI21">
        <v>3.2245999999999997E-2</v>
      </c>
      <c r="MJ21">
        <v>6.9550000000000002E-3</v>
      </c>
      <c r="MK21">
        <v>7.1375999999999995E-2</v>
      </c>
      <c r="ML21">
        <v>1.5395000000000001E-2</v>
      </c>
      <c r="MQ21">
        <v>6.4601000000000006E-2</v>
      </c>
      <c r="MR21">
        <v>1.3913E-2</v>
      </c>
      <c r="MS21">
        <v>0.16150500000000001</v>
      </c>
      <c r="MT21">
        <v>3.4782E-2</v>
      </c>
      <c r="MU21">
        <v>6.4655000000000004E-2</v>
      </c>
      <c r="MV21">
        <v>1.3913E-2</v>
      </c>
      <c r="MW21">
        <v>0.16164000000000001</v>
      </c>
      <c r="MX21">
        <v>3.4783000000000001E-2</v>
      </c>
      <c r="MY21">
        <v>6.5597000000000003E-2</v>
      </c>
      <c r="MZ21">
        <v>1.3913E-2</v>
      </c>
      <c r="NA21">
        <v>0.163991</v>
      </c>
      <c r="NB21">
        <v>3.4783000000000001E-2</v>
      </c>
      <c r="NC21">
        <v>6.3243999999999995E-2</v>
      </c>
      <c r="ND21">
        <v>1.3913E-2</v>
      </c>
      <c r="NE21">
        <v>0.158109</v>
      </c>
      <c r="NF21">
        <v>3.4782E-2</v>
      </c>
      <c r="NG21">
        <v>6.5706000000000001E-2</v>
      </c>
      <c r="NH21">
        <v>1.3913E-2</v>
      </c>
      <c r="NI21">
        <v>0.164273</v>
      </c>
      <c r="NJ21">
        <v>3.4783000000000001E-2</v>
      </c>
      <c r="NK21">
        <v>6.4502000000000004E-2</v>
      </c>
      <c r="NL21">
        <v>1.3913E-2</v>
      </c>
      <c r="NM21">
        <v>0.16125800000000001</v>
      </c>
      <c r="NN21">
        <v>3.4783000000000001E-2</v>
      </c>
      <c r="NS21">
        <v>0.24339</v>
      </c>
      <c r="NT21">
        <v>0.111807</v>
      </c>
      <c r="NU21">
        <v>1.1768829999999999</v>
      </c>
      <c r="NV21">
        <v>0.13158400000000001</v>
      </c>
      <c r="NW21">
        <v>3.8635999999999997E-2</v>
      </c>
      <c r="NX21">
        <v>7.0400000000000003E-3</v>
      </c>
      <c r="NY21">
        <v>9.6590999999999996E-2</v>
      </c>
      <c r="NZ21">
        <v>1.7599E-2</v>
      </c>
      <c r="OA21">
        <v>4.0704999999999998E-2</v>
      </c>
      <c r="OB21">
        <v>7.6750000000000004E-3</v>
      </c>
      <c r="OC21">
        <v>0.101769</v>
      </c>
      <c r="OD21">
        <v>1.9189999999999999E-2</v>
      </c>
      <c r="OM21">
        <v>3.6818999999999998E-2</v>
      </c>
      <c r="ON21">
        <v>6.515E-3</v>
      </c>
      <c r="OO21">
        <v>9.2045000000000002E-2</v>
      </c>
      <c r="OP21">
        <v>1.6288E-2</v>
      </c>
      <c r="OY21">
        <v>600</v>
      </c>
      <c r="OZ21">
        <v>192</v>
      </c>
      <c r="PA21">
        <v>75</v>
      </c>
      <c r="PB21">
        <v>80</v>
      </c>
      <c r="PC21">
        <v>103</v>
      </c>
      <c r="PD21">
        <v>81</v>
      </c>
      <c r="PE21">
        <v>69</v>
      </c>
      <c r="PF21">
        <v>1.5044999999999999E-2</v>
      </c>
      <c r="PG21">
        <v>2.0999999999999999E-5</v>
      </c>
      <c r="PH21">
        <v>96.110156000000003</v>
      </c>
      <c r="PI21">
        <v>7.2216000000000002E-2</v>
      </c>
      <c r="PJ21">
        <v>1.3158E-2</v>
      </c>
      <c r="PK21">
        <v>0.18054500000000001</v>
      </c>
      <c r="PL21">
        <v>3.2896000000000002E-2</v>
      </c>
      <c r="PM21">
        <v>6.9781999999999997E-2</v>
      </c>
      <c r="PN21">
        <v>1.3158E-2</v>
      </c>
      <c r="PO21">
        <v>0.174455</v>
      </c>
      <c r="PP21">
        <v>3.2896000000000002E-2</v>
      </c>
      <c r="PY21">
        <v>7.4357999999999994E-2</v>
      </c>
      <c r="PZ21">
        <v>1.3158E-2</v>
      </c>
      <c r="QA21">
        <v>0.185895</v>
      </c>
      <c r="QB21">
        <v>3.2896000000000002E-2</v>
      </c>
      <c r="QK21">
        <v>3.6109000000000002E-2</v>
      </c>
      <c r="QL21">
        <v>6.5789999999999998E-3</v>
      </c>
      <c r="QM21">
        <v>8.3953E-2</v>
      </c>
      <c r="QN21">
        <v>1.5297E-2</v>
      </c>
      <c r="QO21">
        <v>3.4890999999999998E-2</v>
      </c>
      <c r="QP21">
        <v>6.5789999999999998E-3</v>
      </c>
      <c r="QQ21">
        <v>7.2691000000000006E-2</v>
      </c>
      <c r="QR21">
        <v>1.3707E-2</v>
      </c>
      <c r="RA21">
        <v>3.7179999999999998E-2</v>
      </c>
      <c r="RB21">
        <v>6.5789999999999998E-3</v>
      </c>
      <c r="RC21">
        <v>9.3850000000000003E-2</v>
      </c>
      <c r="RD21">
        <v>1.6608000000000001E-2</v>
      </c>
      <c r="RM21">
        <v>7.2216000000000002E-2</v>
      </c>
      <c r="RN21">
        <v>1.3158E-2</v>
      </c>
      <c r="RO21">
        <v>0.18054500000000001</v>
      </c>
      <c r="RP21">
        <v>3.2896000000000002E-2</v>
      </c>
      <c r="RQ21">
        <v>6.9781999999999997E-2</v>
      </c>
      <c r="RR21">
        <v>1.3158E-2</v>
      </c>
      <c r="RS21">
        <v>0.174455</v>
      </c>
      <c r="RT21">
        <v>3.2896000000000002E-2</v>
      </c>
      <c r="SC21">
        <v>7.4357999999999994E-2</v>
      </c>
      <c r="SD21">
        <v>1.3158E-2</v>
      </c>
      <c r="SE21">
        <v>0.185895</v>
      </c>
      <c r="SF21">
        <v>3.2896000000000002E-2</v>
      </c>
    </row>
    <row r="22" spans="1:500" x14ac:dyDescent="0.2">
      <c r="A22" t="s">
        <v>557</v>
      </c>
      <c r="B22" t="s">
        <v>521</v>
      </c>
      <c r="C22" t="s">
        <v>549</v>
      </c>
      <c r="D22" t="s">
        <v>558</v>
      </c>
      <c r="E22">
        <v>0.29908400000000002</v>
      </c>
      <c r="F22">
        <v>0.12439</v>
      </c>
      <c r="G22">
        <v>1.4044019999999999</v>
      </c>
      <c r="H22">
        <v>0.17469399999999999</v>
      </c>
      <c r="I22">
        <v>3.8003000000000002E-2</v>
      </c>
      <c r="J22">
        <v>7.6249999999999998E-3</v>
      </c>
      <c r="K22">
        <v>9.5013E-2</v>
      </c>
      <c r="L22">
        <v>1.9064000000000001E-2</v>
      </c>
      <c r="M22">
        <v>3.9397000000000001E-2</v>
      </c>
      <c r="N22">
        <v>8.0870000000000004E-3</v>
      </c>
      <c r="O22">
        <v>9.8492999999999997E-2</v>
      </c>
      <c r="P22">
        <v>2.0216000000000001E-2</v>
      </c>
      <c r="Q22">
        <v>3.3919999999999999E-2</v>
      </c>
      <c r="R22">
        <v>6.3860000000000002E-3</v>
      </c>
      <c r="S22">
        <v>8.4813E-2</v>
      </c>
      <c r="T22">
        <v>1.5966999999999999E-2</v>
      </c>
      <c r="U22">
        <v>3.8219000000000003E-2</v>
      </c>
      <c r="V22">
        <v>7.6949999999999996E-3</v>
      </c>
      <c r="W22">
        <v>9.5558000000000004E-2</v>
      </c>
      <c r="X22">
        <v>1.924E-2</v>
      </c>
      <c r="Y22">
        <v>3.7690000000000001E-2</v>
      </c>
      <c r="Z22">
        <v>7.5240000000000003E-3</v>
      </c>
      <c r="AA22">
        <v>9.4228000000000006E-2</v>
      </c>
      <c r="AB22">
        <v>1.8811000000000001E-2</v>
      </c>
      <c r="AC22">
        <v>3.9102999999999999E-2</v>
      </c>
      <c r="AD22">
        <v>7.9880000000000003E-3</v>
      </c>
      <c r="AE22">
        <v>9.7761000000000001E-2</v>
      </c>
      <c r="AF22">
        <v>1.9970000000000002E-2</v>
      </c>
      <c r="AG22">
        <v>3.7572000000000001E-2</v>
      </c>
      <c r="AH22">
        <v>7.4869999999999997E-3</v>
      </c>
      <c r="AI22">
        <v>9.3934000000000004E-2</v>
      </c>
      <c r="AJ22">
        <v>1.8717000000000001E-2</v>
      </c>
      <c r="AK22">
        <v>2000</v>
      </c>
      <c r="AL22">
        <v>620</v>
      </c>
      <c r="AM22">
        <v>279</v>
      </c>
      <c r="AN22">
        <v>311</v>
      </c>
      <c r="AO22">
        <v>332</v>
      </c>
      <c r="AP22">
        <v>269</v>
      </c>
      <c r="AQ22">
        <v>189</v>
      </c>
      <c r="AR22">
        <v>2.3377999999999999E-2</v>
      </c>
      <c r="AS22">
        <v>0</v>
      </c>
      <c r="AT22">
        <v>94.553511</v>
      </c>
      <c r="AU22">
        <v>8.7066000000000004E-2</v>
      </c>
      <c r="AV22">
        <v>1.7468999999999998E-2</v>
      </c>
      <c r="AW22">
        <v>0.217666</v>
      </c>
      <c r="AX22">
        <v>4.3672999999999997E-2</v>
      </c>
      <c r="AY22">
        <v>8.5102999999999998E-2</v>
      </c>
      <c r="AZ22">
        <v>1.7468000000000001E-2</v>
      </c>
      <c r="BA22">
        <v>0.21277099999999999</v>
      </c>
      <c r="BB22">
        <v>4.3672999999999997E-2</v>
      </c>
      <c r="BC22">
        <v>9.2799000000000006E-2</v>
      </c>
      <c r="BD22">
        <v>1.7469999999999999E-2</v>
      </c>
      <c r="BE22">
        <v>0.231985</v>
      </c>
      <c r="BF22">
        <v>4.3672999999999997E-2</v>
      </c>
      <c r="BG22">
        <v>8.6763000000000007E-2</v>
      </c>
      <c r="BH22">
        <v>1.7468999999999998E-2</v>
      </c>
      <c r="BI22">
        <v>0.21690799999999999</v>
      </c>
      <c r="BJ22">
        <v>4.3673999999999998E-2</v>
      </c>
      <c r="BK22">
        <v>8.7499999999999994E-2</v>
      </c>
      <c r="BL22">
        <v>1.7468000000000001E-2</v>
      </c>
      <c r="BM22">
        <v>0.21876799999999999</v>
      </c>
      <c r="BN22">
        <v>4.3673999999999998E-2</v>
      </c>
      <c r="BO22">
        <v>8.5519999999999999E-2</v>
      </c>
      <c r="BP22">
        <v>1.7468999999999998E-2</v>
      </c>
      <c r="BQ22">
        <v>0.213807</v>
      </c>
      <c r="BR22">
        <v>4.3673999999999998E-2</v>
      </c>
      <c r="BS22">
        <v>8.7669999999999998E-2</v>
      </c>
      <c r="BT22">
        <v>1.7468999999999998E-2</v>
      </c>
      <c r="BU22">
        <v>0.21918000000000001</v>
      </c>
      <c r="BV22">
        <v>4.3673999999999998E-2</v>
      </c>
      <c r="BW22">
        <v>4.3531E-2</v>
      </c>
      <c r="BX22">
        <v>8.7340000000000004E-3</v>
      </c>
      <c r="BY22">
        <v>0.122654</v>
      </c>
      <c r="BZ22">
        <v>2.461E-2</v>
      </c>
      <c r="CA22">
        <v>4.2555000000000003E-2</v>
      </c>
      <c r="CB22">
        <v>8.7349999999999997E-3</v>
      </c>
      <c r="CC22">
        <v>0.114278</v>
      </c>
      <c r="CD22">
        <v>2.3456000000000001E-2</v>
      </c>
      <c r="CE22">
        <v>4.6396E-2</v>
      </c>
      <c r="CF22">
        <v>8.7340000000000004E-3</v>
      </c>
      <c r="CG22">
        <v>0.147178</v>
      </c>
      <c r="CH22">
        <v>2.7706999999999999E-2</v>
      </c>
      <c r="CI22">
        <v>4.3374000000000003E-2</v>
      </c>
      <c r="CJ22">
        <v>8.7329999999999994E-3</v>
      </c>
      <c r="CK22">
        <v>0.12135600000000001</v>
      </c>
      <c r="CL22">
        <v>2.4434000000000001E-2</v>
      </c>
      <c r="CM22">
        <v>4.3751999999999999E-2</v>
      </c>
      <c r="CN22">
        <v>8.7340000000000004E-3</v>
      </c>
      <c r="CO22">
        <v>0.124538</v>
      </c>
      <c r="CP22">
        <v>2.4861999999999999E-2</v>
      </c>
      <c r="CQ22">
        <v>4.2759999999999999E-2</v>
      </c>
      <c r="CR22">
        <v>8.7340000000000004E-3</v>
      </c>
      <c r="CS22">
        <v>0.11604</v>
      </c>
      <c r="CT22">
        <v>2.3702999999999998E-2</v>
      </c>
      <c r="CU22">
        <v>4.3834999999999999E-2</v>
      </c>
      <c r="CV22">
        <v>8.7340000000000004E-3</v>
      </c>
      <c r="CW22">
        <v>0.125245</v>
      </c>
      <c r="CX22">
        <v>2.4955999999999999E-2</v>
      </c>
      <c r="CY22">
        <v>8.7066000000000004E-2</v>
      </c>
      <c r="CZ22">
        <v>1.7468999999999998E-2</v>
      </c>
      <c r="DA22">
        <v>0.217666</v>
      </c>
      <c r="DB22">
        <v>4.3672999999999997E-2</v>
      </c>
      <c r="DC22">
        <v>8.5102999999999998E-2</v>
      </c>
      <c r="DD22">
        <v>1.7468000000000001E-2</v>
      </c>
      <c r="DE22">
        <v>0.21277099999999999</v>
      </c>
      <c r="DF22">
        <v>4.3672999999999997E-2</v>
      </c>
      <c r="DG22">
        <v>9.2799000000000006E-2</v>
      </c>
      <c r="DH22">
        <v>1.7469999999999999E-2</v>
      </c>
      <c r="DI22">
        <v>0.231985</v>
      </c>
      <c r="DJ22">
        <v>4.3672999999999997E-2</v>
      </c>
      <c r="DK22">
        <v>8.6763000000000007E-2</v>
      </c>
      <c r="DL22">
        <v>1.7468999999999998E-2</v>
      </c>
      <c r="DM22">
        <v>0.21690799999999999</v>
      </c>
      <c r="DN22">
        <v>4.3673999999999998E-2</v>
      </c>
      <c r="DO22">
        <v>8.7499999999999994E-2</v>
      </c>
      <c r="DP22">
        <v>1.7468000000000001E-2</v>
      </c>
      <c r="DQ22">
        <v>0.21876799999999999</v>
      </c>
      <c r="DR22">
        <v>4.3673999999999998E-2</v>
      </c>
      <c r="DS22">
        <v>8.5519999999999999E-2</v>
      </c>
      <c r="DT22">
        <v>1.7468999999999998E-2</v>
      </c>
      <c r="DU22">
        <v>0.213807</v>
      </c>
      <c r="DV22">
        <v>4.3673999999999998E-2</v>
      </c>
      <c r="DW22">
        <v>8.7669999999999998E-2</v>
      </c>
      <c r="DX22">
        <v>1.7468999999999998E-2</v>
      </c>
      <c r="DY22">
        <v>0.21918000000000001</v>
      </c>
      <c r="DZ22">
        <v>4.3673999999999998E-2</v>
      </c>
      <c r="EA22">
        <v>0.30834899999999998</v>
      </c>
      <c r="EB22">
        <v>0.116296</v>
      </c>
      <c r="EC22">
        <v>1.65141</v>
      </c>
      <c r="ED22">
        <v>0.192053</v>
      </c>
      <c r="EE22">
        <v>4.1988999999999999E-2</v>
      </c>
      <c r="EF22">
        <v>8.4180000000000001E-3</v>
      </c>
      <c r="EG22">
        <v>0.104981</v>
      </c>
      <c r="EH22">
        <v>2.1045999999999999E-2</v>
      </c>
      <c r="EI22">
        <v>4.5227000000000003E-2</v>
      </c>
      <c r="EJ22">
        <v>9.6030000000000004E-3</v>
      </c>
      <c r="EK22">
        <v>0.113067</v>
      </c>
      <c r="EL22">
        <v>2.4007000000000001E-2</v>
      </c>
      <c r="EU22">
        <v>4.0762E-2</v>
      </c>
      <c r="EV22">
        <v>8.0020000000000004E-3</v>
      </c>
      <c r="EW22">
        <v>0.10190399999999999</v>
      </c>
      <c r="EX22">
        <v>2.0005999999999999E-2</v>
      </c>
      <c r="FG22">
        <v>600</v>
      </c>
      <c r="FH22">
        <v>186</v>
      </c>
      <c r="FI22">
        <v>93</v>
      </c>
      <c r="FJ22">
        <v>95</v>
      </c>
      <c r="FK22">
        <v>108</v>
      </c>
      <c r="FL22">
        <v>66</v>
      </c>
      <c r="FM22">
        <v>52</v>
      </c>
      <c r="FN22">
        <v>2.8482E-2</v>
      </c>
      <c r="FO22">
        <v>0</v>
      </c>
      <c r="FP22">
        <v>103.078002</v>
      </c>
      <c r="FQ22">
        <v>9.5796999999999993E-2</v>
      </c>
      <c r="FR22">
        <v>1.9205E-2</v>
      </c>
      <c r="FS22">
        <v>0.23949200000000001</v>
      </c>
      <c r="FT22">
        <v>4.8013E-2</v>
      </c>
      <c r="FU22">
        <v>9.0453000000000006E-2</v>
      </c>
      <c r="FV22">
        <v>1.9205E-2</v>
      </c>
      <c r="FW22">
        <v>0.226133</v>
      </c>
      <c r="FX22">
        <v>4.8013E-2</v>
      </c>
      <c r="GG22">
        <v>9.7826999999999997E-2</v>
      </c>
      <c r="GH22">
        <v>1.9205E-2</v>
      </c>
      <c r="GI22">
        <v>0.24456800000000001</v>
      </c>
      <c r="GJ22">
        <v>4.8013E-2</v>
      </c>
      <c r="GS22">
        <v>4.7891000000000003E-2</v>
      </c>
      <c r="GT22">
        <v>9.6010000000000002E-3</v>
      </c>
      <c r="GU22">
        <v>0.13451399999999999</v>
      </c>
      <c r="GV22">
        <v>2.6967000000000001E-2</v>
      </c>
      <c r="GW22">
        <v>4.5227000000000003E-2</v>
      </c>
      <c r="GX22">
        <v>9.6030000000000004E-3</v>
      </c>
      <c r="GY22">
        <v>0.113067</v>
      </c>
      <c r="GZ22">
        <v>2.4007000000000001E-2</v>
      </c>
      <c r="HI22">
        <v>4.8913999999999999E-2</v>
      </c>
      <c r="HJ22">
        <v>9.6030000000000004E-3</v>
      </c>
      <c r="HK22">
        <v>0.14266499999999999</v>
      </c>
      <c r="HL22">
        <v>2.8008000000000002E-2</v>
      </c>
      <c r="HU22">
        <v>9.5796999999999993E-2</v>
      </c>
      <c r="HV22">
        <v>1.9205E-2</v>
      </c>
      <c r="HW22">
        <v>0.23949200000000001</v>
      </c>
      <c r="HX22">
        <v>4.8013E-2</v>
      </c>
      <c r="HY22">
        <v>9.0453000000000006E-2</v>
      </c>
      <c r="HZ22">
        <v>1.9205E-2</v>
      </c>
      <c r="IA22">
        <v>0.226133</v>
      </c>
      <c r="IB22">
        <v>4.8013E-2</v>
      </c>
      <c r="IK22">
        <v>9.7826999999999997E-2</v>
      </c>
      <c r="IL22">
        <v>1.9205E-2</v>
      </c>
      <c r="IM22">
        <v>0.24456800000000001</v>
      </c>
      <c r="IN22">
        <v>4.8013E-2</v>
      </c>
      <c r="IW22">
        <v>0.30137900000000001</v>
      </c>
      <c r="IX22">
        <v>0.14424200000000001</v>
      </c>
      <c r="IY22">
        <v>1.089404</v>
      </c>
      <c r="IZ22">
        <v>0.157138</v>
      </c>
      <c r="JA22">
        <v>3.3015999999999997E-2</v>
      </c>
      <c r="JB22">
        <v>7.11E-3</v>
      </c>
      <c r="JC22">
        <v>8.2546999999999995E-2</v>
      </c>
      <c r="JD22">
        <v>1.7776E-2</v>
      </c>
      <c r="JE22">
        <v>3.2911999999999997E-2</v>
      </c>
      <c r="JF22">
        <v>7.077E-3</v>
      </c>
      <c r="JG22">
        <v>8.2291000000000003E-2</v>
      </c>
      <c r="JH22">
        <v>1.7694000000000001E-2</v>
      </c>
      <c r="JI22">
        <v>3.1105000000000001E-2</v>
      </c>
      <c r="JJ22">
        <v>6.5120000000000004E-3</v>
      </c>
      <c r="JK22">
        <v>7.7759999999999996E-2</v>
      </c>
      <c r="JL22">
        <v>1.6279999999999999E-2</v>
      </c>
      <c r="JM22">
        <v>3.5598999999999999E-2</v>
      </c>
      <c r="JN22">
        <v>7.9729999999999992E-3</v>
      </c>
      <c r="JO22">
        <v>8.8992000000000002E-2</v>
      </c>
      <c r="JP22">
        <v>1.9931000000000001E-2</v>
      </c>
      <c r="JQ22">
        <v>3.5074000000000001E-2</v>
      </c>
      <c r="JR22">
        <v>7.7920000000000003E-3</v>
      </c>
      <c r="JS22">
        <v>8.7682999999999997E-2</v>
      </c>
      <c r="JT22">
        <v>1.9480000000000001E-2</v>
      </c>
      <c r="JU22">
        <v>3.1709000000000001E-2</v>
      </c>
      <c r="JV22">
        <v>6.698E-3</v>
      </c>
      <c r="JW22">
        <v>7.9273999999999997E-2</v>
      </c>
      <c r="JX22">
        <v>1.6743999999999998E-2</v>
      </c>
      <c r="KC22">
        <v>800</v>
      </c>
      <c r="KD22">
        <v>242</v>
      </c>
      <c r="KE22">
        <v>111</v>
      </c>
      <c r="KF22">
        <v>136</v>
      </c>
      <c r="KG22">
        <v>121</v>
      </c>
      <c r="KH22">
        <v>122</v>
      </c>
      <c r="KI22">
        <v>68</v>
      </c>
      <c r="KJ22">
        <v>1.8172000000000001E-2</v>
      </c>
      <c r="KK22">
        <v>0</v>
      </c>
      <c r="KL22">
        <v>83.470873999999995</v>
      </c>
      <c r="KM22">
        <v>7.2968000000000005E-2</v>
      </c>
      <c r="KN22">
        <v>1.5713000000000001E-2</v>
      </c>
      <c r="KO22">
        <v>0.182425</v>
      </c>
      <c r="KP22">
        <v>3.9285E-2</v>
      </c>
      <c r="KQ22">
        <v>7.3077000000000003E-2</v>
      </c>
      <c r="KR22">
        <v>1.5713000000000001E-2</v>
      </c>
      <c r="KS22">
        <v>0.182703</v>
      </c>
      <c r="KT22">
        <v>3.9285E-2</v>
      </c>
      <c r="KU22">
        <v>7.5054999999999997E-2</v>
      </c>
      <c r="KV22">
        <v>1.5713999999999999E-2</v>
      </c>
      <c r="KW22">
        <v>0.187639</v>
      </c>
      <c r="KX22">
        <v>3.9283999999999999E-2</v>
      </c>
      <c r="KY22">
        <v>7.0161000000000001E-2</v>
      </c>
      <c r="KZ22">
        <v>1.5713999999999999E-2</v>
      </c>
      <c r="LA22">
        <v>0.175403</v>
      </c>
      <c r="LB22">
        <v>3.9283999999999999E-2</v>
      </c>
      <c r="LC22">
        <v>7.0731000000000002E-2</v>
      </c>
      <c r="LD22">
        <v>1.5713999999999999E-2</v>
      </c>
      <c r="LE22">
        <v>0.17682800000000001</v>
      </c>
      <c r="LF22">
        <v>3.9283999999999999E-2</v>
      </c>
      <c r="LG22">
        <v>7.4395000000000003E-2</v>
      </c>
      <c r="LH22">
        <v>1.5713999999999999E-2</v>
      </c>
      <c r="LI22">
        <v>0.18598899999999999</v>
      </c>
      <c r="LJ22">
        <v>3.9283999999999999E-2</v>
      </c>
      <c r="LO22">
        <v>3.6483000000000002E-2</v>
      </c>
      <c r="LP22">
        <v>7.8569999999999994E-3</v>
      </c>
      <c r="LQ22">
        <v>9.9876000000000006E-2</v>
      </c>
      <c r="LR22">
        <v>2.1507999999999999E-2</v>
      </c>
      <c r="LS22">
        <v>3.6538000000000001E-2</v>
      </c>
      <c r="LT22">
        <v>7.8560000000000001E-3</v>
      </c>
      <c r="LU22">
        <v>0.100409</v>
      </c>
      <c r="LV22">
        <v>2.1590000000000002E-2</v>
      </c>
      <c r="LW22">
        <v>3.7527999999999999E-2</v>
      </c>
      <c r="LX22">
        <v>7.8569999999999994E-3</v>
      </c>
      <c r="LY22">
        <v>0.109879</v>
      </c>
      <c r="LZ22">
        <v>2.3004E-2</v>
      </c>
      <c r="MA22">
        <v>3.5083000000000003E-2</v>
      </c>
      <c r="MB22">
        <v>7.8569999999999994E-3</v>
      </c>
      <c r="MC22">
        <v>8.6412000000000003E-2</v>
      </c>
      <c r="MD22">
        <v>1.9352999999999999E-2</v>
      </c>
      <c r="ME22">
        <v>3.5367000000000003E-2</v>
      </c>
      <c r="MF22">
        <v>7.8569999999999994E-3</v>
      </c>
      <c r="MG22">
        <v>8.9145000000000002E-2</v>
      </c>
      <c r="MH22">
        <v>1.9803999999999999E-2</v>
      </c>
      <c r="MI22">
        <v>3.7199000000000003E-2</v>
      </c>
      <c r="MJ22">
        <v>7.8569999999999994E-3</v>
      </c>
      <c r="MK22">
        <v>0.106715</v>
      </c>
      <c r="ML22">
        <v>2.2540000000000001E-2</v>
      </c>
      <c r="MQ22">
        <v>7.2968000000000005E-2</v>
      </c>
      <c r="MR22">
        <v>1.5713000000000001E-2</v>
      </c>
      <c r="MS22">
        <v>0.182425</v>
      </c>
      <c r="MT22">
        <v>3.9285E-2</v>
      </c>
      <c r="MU22">
        <v>7.3077000000000003E-2</v>
      </c>
      <c r="MV22">
        <v>1.5713000000000001E-2</v>
      </c>
      <c r="MW22">
        <v>0.182703</v>
      </c>
      <c r="MX22">
        <v>3.9285E-2</v>
      </c>
      <c r="MY22">
        <v>7.5054999999999997E-2</v>
      </c>
      <c r="MZ22">
        <v>1.5713999999999999E-2</v>
      </c>
      <c r="NA22">
        <v>0.187639</v>
      </c>
      <c r="NB22">
        <v>3.9283999999999999E-2</v>
      </c>
      <c r="NC22">
        <v>7.0161000000000001E-2</v>
      </c>
      <c r="ND22">
        <v>1.5713999999999999E-2</v>
      </c>
      <c r="NE22">
        <v>0.175403</v>
      </c>
      <c r="NF22">
        <v>3.9283999999999999E-2</v>
      </c>
      <c r="NG22">
        <v>7.0731000000000002E-2</v>
      </c>
      <c r="NH22">
        <v>1.5713999999999999E-2</v>
      </c>
      <c r="NI22">
        <v>0.17682800000000001</v>
      </c>
      <c r="NJ22">
        <v>3.9283999999999999E-2</v>
      </c>
      <c r="NK22">
        <v>7.4395000000000003E-2</v>
      </c>
      <c r="NL22">
        <v>1.5713999999999999E-2</v>
      </c>
      <c r="NM22">
        <v>0.18598899999999999</v>
      </c>
      <c r="NN22">
        <v>3.9283999999999999E-2</v>
      </c>
      <c r="NS22">
        <v>0.28671999999999997</v>
      </c>
      <c r="NT22">
        <v>0.108511</v>
      </c>
      <c r="NU22">
        <v>1.642325</v>
      </c>
      <c r="NV22">
        <v>0.17821000000000001</v>
      </c>
      <c r="NW22">
        <v>4.0436E-2</v>
      </c>
      <c r="NX22">
        <v>7.3660000000000002E-3</v>
      </c>
      <c r="NY22">
        <v>0.101087</v>
      </c>
      <c r="NZ22">
        <v>1.8415000000000001E-2</v>
      </c>
      <c r="OA22">
        <v>4.2103000000000002E-2</v>
      </c>
      <c r="OB22">
        <v>7.8899999999999994E-3</v>
      </c>
      <c r="OC22">
        <v>0.10524600000000001</v>
      </c>
      <c r="OD22">
        <v>1.9723999999999998E-2</v>
      </c>
      <c r="OM22">
        <v>3.7727999999999998E-2</v>
      </c>
      <c r="ON22">
        <v>6.574E-3</v>
      </c>
      <c r="OO22">
        <v>9.4325000000000006E-2</v>
      </c>
      <c r="OP22">
        <v>1.6437E-2</v>
      </c>
      <c r="OY22">
        <v>600</v>
      </c>
      <c r="OZ22">
        <v>192</v>
      </c>
      <c r="PA22">
        <v>75</v>
      </c>
      <c r="PB22">
        <v>80</v>
      </c>
      <c r="PC22">
        <v>103</v>
      </c>
      <c r="PD22">
        <v>81</v>
      </c>
      <c r="PE22">
        <v>69</v>
      </c>
      <c r="PF22">
        <v>2.5641000000000001E-2</v>
      </c>
      <c r="PG22">
        <v>0</v>
      </c>
      <c r="PH22">
        <v>100.568961</v>
      </c>
      <c r="PI22">
        <v>9.7825999999999996E-2</v>
      </c>
      <c r="PJ22">
        <v>1.7821E-2</v>
      </c>
      <c r="PK22">
        <v>0.244564</v>
      </c>
      <c r="PL22">
        <v>4.4552000000000001E-2</v>
      </c>
      <c r="PM22">
        <v>9.5092999999999997E-2</v>
      </c>
      <c r="PN22">
        <v>1.7821E-2</v>
      </c>
      <c r="PO22">
        <v>0.237733</v>
      </c>
      <c r="PP22">
        <v>4.4552000000000001E-2</v>
      </c>
      <c r="PY22">
        <v>0.102271</v>
      </c>
      <c r="PZ22">
        <v>1.7821E-2</v>
      </c>
      <c r="QA22">
        <v>0.25566499999999998</v>
      </c>
      <c r="QB22">
        <v>4.4552000000000001E-2</v>
      </c>
      <c r="QK22">
        <v>4.8912999999999998E-2</v>
      </c>
      <c r="QL22">
        <v>8.9110000000000005E-3</v>
      </c>
      <c r="QM22">
        <v>0.14347699999999999</v>
      </c>
      <c r="QN22">
        <v>2.6137000000000001E-2</v>
      </c>
      <c r="QO22">
        <v>4.7538999999999998E-2</v>
      </c>
      <c r="QP22">
        <v>8.9090000000000003E-3</v>
      </c>
      <c r="QQ22">
        <v>0.13248499999999999</v>
      </c>
      <c r="QR22">
        <v>2.4827999999999999E-2</v>
      </c>
      <c r="RA22">
        <v>5.1133999999999999E-2</v>
      </c>
      <c r="RB22">
        <v>8.9099999999999995E-3</v>
      </c>
      <c r="RC22">
        <v>0.16134599999999999</v>
      </c>
      <c r="RD22">
        <v>2.8115999999999999E-2</v>
      </c>
      <c r="RM22">
        <v>9.7825999999999996E-2</v>
      </c>
      <c r="RN22">
        <v>1.7821E-2</v>
      </c>
      <c r="RO22">
        <v>0.244564</v>
      </c>
      <c r="RP22">
        <v>4.4552000000000001E-2</v>
      </c>
      <c r="RQ22">
        <v>9.5092999999999997E-2</v>
      </c>
      <c r="RR22">
        <v>1.7821E-2</v>
      </c>
      <c r="RS22">
        <v>0.237733</v>
      </c>
      <c r="RT22">
        <v>4.4552000000000001E-2</v>
      </c>
      <c r="SC22">
        <v>0.102271</v>
      </c>
      <c r="SD22">
        <v>1.7821E-2</v>
      </c>
      <c r="SE22">
        <v>0.25566499999999998</v>
      </c>
      <c r="SF22">
        <v>4.4552000000000001E-2</v>
      </c>
    </row>
    <row r="23" spans="1:500" x14ac:dyDescent="0.2">
      <c r="A23" t="s">
        <v>559</v>
      </c>
      <c r="B23" t="s">
        <v>521</v>
      </c>
      <c r="C23" t="s">
        <v>549</v>
      </c>
      <c r="D23" t="s">
        <v>560</v>
      </c>
      <c r="E23">
        <v>0.284779</v>
      </c>
      <c r="F23">
        <v>0.14443500000000001</v>
      </c>
      <c r="G23">
        <v>0.97167000000000003</v>
      </c>
      <c r="H23">
        <v>0.140343</v>
      </c>
      <c r="I23">
        <v>2.8015999999999999E-2</v>
      </c>
      <c r="J23">
        <v>5.6210000000000001E-3</v>
      </c>
      <c r="K23">
        <v>7.0033999999999999E-2</v>
      </c>
      <c r="L23">
        <v>1.4052E-2</v>
      </c>
      <c r="M23">
        <v>2.8316999999999998E-2</v>
      </c>
      <c r="N23">
        <v>5.705E-3</v>
      </c>
      <c r="O23">
        <v>7.0785000000000001E-2</v>
      </c>
      <c r="P23">
        <v>1.4262E-2</v>
      </c>
      <c r="Q23">
        <v>2.5831E-2</v>
      </c>
      <c r="R23">
        <v>5.0299999999999997E-3</v>
      </c>
      <c r="S23">
        <v>6.4577999999999997E-2</v>
      </c>
      <c r="T23">
        <v>1.2576E-2</v>
      </c>
      <c r="U23">
        <v>2.6766999999999999E-2</v>
      </c>
      <c r="V23">
        <v>5.2789999999999998E-3</v>
      </c>
      <c r="W23">
        <v>6.6922999999999996E-2</v>
      </c>
      <c r="X23">
        <v>1.3199000000000001E-2</v>
      </c>
      <c r="Y23">
        <v>2.9211999999999998E-2</v>
      </c>
      <c r="Z23">
        <v>5.96E-3</v>
      </c>
      <c r="AA23">
        <v>7.3034000000000002E-2</v>
      </c>
      <c r="AB23">
        <v>1.4902E-2</v>
      </c>
      <c r="AC23">
        <v>3.0065999999999999E-2</v>
      </c>
      <c r="AD23">
        <v>6.2090000000000001E-3</v>
      </c>
      <c r="AE23">
        <v>7.5155E-2</v>
      </c>
      <c r="AF23">
        <v>1.5521E-2</v>
      </c>
      <c r="AG23">
        <v>2.7015999999999998E-2</v>
      </c>
      <c r="AH23">
        <v>5.3460000000000001E-3</v>
      </c>
      <c r="AI23">
        <v>6.7540000000000003E-2</v>
      </c>
      <c r="AJ23">
        <v>1.3365999999999999E-2</v>
      </c>
      <c r="AK23">
        <v>2000</v>
      </c>
      <c r="AL23">
        <v>620</v>
      </c>
      <c r="AM23">
        <v>279</v>
      </c>
      <c r="AN23">
        <v>311</v>
      </c>
      <c r="AO23">
        <v>332</v>
      </c>
      <c r="AP23">
        <v>269</v>
      </c>
      <c r="AQ23">
        <v>189</v>
      </c>
      <c r="AR23">
        <v>1.4486000000000001E-2</v>
      </c>
      <c r="AS23">
        <v>0</v>
      </c>
      <c r="AT23">
        <v>69.705860999999999</v>
      </c>
      <c r="AU23">
        <v>6.9947999999999996E-2</v>
      </c>
      <c r="AV23">
        <v>1.4035000000000001E-2</v>
      </c>
      <c r="AW23">
        <v>0.174872</v>
      </c>
      <c r="AX23">
        <v>3.5087E-2</v>
      </c>
      <c r="AY23">
        <v>6.9653000000000007E-2</v>
      </c>
      <c r="AZ23">
        <v>1.4034E-2</v>
      </c>
      <c r="BA23">
        <v>0.17414299999999999</v>
      </c>
      <c r="BB23">
        <v>3.5085999999999999E-2</v>
      </c>
      <c r="BC23">
        <v>7.2071999999999997E-2</v>
      </c>
      <c r="BD23">
        <v>1.4035000000000001E-2</v>
      </c>
      <c r="BE23">
        <v>0.18016799999999999</v>
      </c>
      <c r="BF23">
        <v>3.5084999999999998E-2</v>
      </c>
      <c r="BG23">
        <v>7.1157999999999999E-2</v>
      </c>
      <c r="BH23">
        <v>1.4035000000000001E-2</v>
      </c>
      <c r="BI23">
        <v>0.17788799999999999</v>
      </c>
      <c r="BJ23">
        <v>3.5084999999999998E-2</v>
      </c>
      <c r="BK23">
        <v>6.8782999999999997E-2</v>
      </c>
      <c r="BL23">
        <v>1.4034E-2</v>
      </c>
      <c r="BM23">
        <v>0.171957</v>
      </c>
      <c r="BN23">
        <v>3.5085999999999999E-2</v>
      </c>
      <c r="BO23">
        <v>6.7956000000000003E-2</v>
      </c>
      <c r="BP23">
        <v>1.4034E-2</v>
      </c>
      <c r="BQ23">
        <v>0.16989099999999999</v>
      </c>
      <c r="BR23">
        <v>3.5085999999999999E-2</v>
      </c>
      <c r="BS23">
        <v>7.0917999999999995E-2</v>
      </c>
      <c r="BT23">
        <v>1.4035000000000001E-2</v>
      </c>
      <c r="BU23">
        <v>0.17729</v>
      </c>
      <c r="BV23">
        <v>3.5084999999999998E-2</v>
      </c>
      <c r="BW23">
        <v>3.4976E-2</v>
      </c>
      <c r="BX23">
        <v>7.0179999999999999E-3</v>
      </c>
      <c r="BY23">
        <v>0.104833</v>
      </c>
      <c r="BZ23">
        <v>2.1034000000000001E-2</v>
      </c>
      <c r="CA23">
        <v>3.4833000000000003E-2</v>
      </c>
      <c r="CB23">
        <v>7.0179999999999999E-3</v>
      </c>
      <c r="CC23">
        <v>0.103364</v>
      </c>
      <c r="CD23">
        <v>2.0826000000000001E-2</v>
      </c>
      <c r="CE23">
        <v>3.6033000000000003E-2</v>
      </c>
      <c r="CF23">
        <v>7.0169999999999998E-3</v>
      </c>
      <c r="CG23">
        <v>0.11559</v>
      </c>
      <c r="CH23">
        <v>2.2509999999999999E-2</v>
      </c>
      <c r="CI23">
        <v>3.5577999999999999E-2</v>
      </c>
      <c r="CJ23">
        <v>7.0169999999999998E-3</v>
      </c>
      <c r="CK23">
        <v>0.110969</v>
      </c>
      <c r="CL23">
        <v>2.1887E-2</v>
      </c>
      <c r="CM23">
        <v>3.4393E-2</v>
      </c>
      <c r="CN23">
        <v>7.0179999999999999E-3</v>
      </c>
      <c r="CO23">
        <v>9.8927000000000001E-2</v>
      </c>
      <c r="CP23">
        <v>2.0185000000000002E-2</v>
      </c>
      <c r="CQ23">
        <v>3.3972000000000002E-2</v>
      </c>
      <c r="CR23">
        <v>7.0159999999999997E-3</v>
      </c>
      <c r="CS23">
        <v>9.4733999999999999E-2</v>
      </c>
      <c r="CT23">
        <v>1.9564000000000002E-2</v>
      </c>
      <c r="CU23">
        <v>3.5458999999999997E-2</v>
      </c>
      <c r="CV23">
        <v>7.0169999999999998E-3</v>
      </c>
      <c r="CW23">
        <v>0.109752</v>
      </c>
      <c r="CX23">
        <v>2.172E-2</v>
      </c>
      <c r="CY23">
        <v>6.9947999999999996E-2</v>
      </c>
      <c r="CZ23">
        <v>1.4035000000000001E-2</v>
      </c>
      <c r="DA23">
        <v>0.174872</v>
      </c>
      <c r="DB23">
        <v>3.5087E-2</v>
      </c>
      <c r="DC23">
        <v>6.9653000000000007E-2</v>
      </c>
      <c r="DD23">
        <v>1.4034E-2</v>
      </c>
      <c r="DE23">
        <v>0.17414299999999999</v>
      </c>
      <c r="DF23">
        <v>3.5085999999999999E-2</v>
      </c>
      <c r="DG23">
        <v>7.2071999999999997E-2</v>
      </c>
      <c r="DH23">
        <v>1.4035000000000001E-2</v>
      </c>
      <c r="DI23">
        <v>0.18016799999999999</v>
      </c>
      <c r="DJ23">
        <v>3.5084999999999998E-2</v>
      </c>
      <c r="DK23">
        <v>7.1157999999999999E-2</v>
      </c>
      <c r="DL23">
        <v>1.4035000000000001E-2</v>
      </c>
      <c r="DM23">
        <v>0.17788799999999999</v>
      </c>
      <c r="DN23">
        <v>3.5084999999999998E-2</v>
      </c>
      <c r="DO23">
        <v>6.8782999999999997E-2</v>
      </c>
      <c r="DP23">
        <v>1.4034E-2</v>
      </c>
      <c r="DQ23">
        <v>0.171957</v>
      </c>
      <c r="DR23">
        <v>3.5085999999999999E-2</v>
      </c>
      <c r="DS23">
        <v>6.7956000000000003E-2</v>
      </c>
      <c r="DT23">
        <v>1.4034E-2</v>
      </c>
      <c r="DU23">
        <v>0.16989099999999999</v>
      </c>
      <c r="DV23">
        <v>3.5085999999999999E-2</v>
      </c>
      <c r="DW23">
        <v>7.0917999999999995E-2</v>
      </c>
      <c r="DX23">
        <v>1.4035000000000001E-2</v>
      </c>
      <c r="DY23">
        <v>0.17729</v>
      </c>
      <c r="DZ23">
        <v>3.5084999999999998E-2</v>
      </c>
      <c r="EA23">
        <v>0.309035</v>
      </c>
      <c r="EB23">
        <v>0.12657299999999999</v>
      </c>
      <c r="EC23">
        <v>1.4415469999999999</v>
      </c>
      <c r="ED23">
        <v>0.18246100000000001</v>
      </c>
      <c r="EE23">
        <v>3.6863E-2</v>
      </c>
      <c r="EF23">
        <v>7.3899999999999999E-3</v>
      </c>
      <c r="EG23">
        <v>9.2154E-2</v>
      </c>
      <c r="EH23">
        <v>1.8474000000000001E-2</v>
      </c>
      <c r="EI23">
        <v>3.8855000000000001E-2</v>
      </c>
      <c r="EJ23">
        <v>8.0440000000000008E-3</v>
      </c>
      <c r="EK23">
        <v>9.7137000000000001E-2</v>
      </c>
      <c r="EL23">
        <v>2.0108999999999998E-2</v>
      </c>
      <c r="EU23">
        <v>3.9053999999999998E-2</v>
      </c>
      <c r="EV23">
        <v>8.1099999999999992E-3</v>
      </c>
      <c r="EW23">
        <v>9.7625000000000003E-2</v>
      </c>
      <c r="EX23">
        <v>2.0272999999999999E-2</v>
      </c>
      <c r="FG23">
        <v>600</v>
      </c>
      <c r="FH23">
        <v>186</v>
      </c>
      <c r="FI23">
        <v>93</v>
      </c>
      <c r="FJ23">
        <v>95</v>
      </c>
      <c r="FK23">
        <v>108</v>
      </c>
      <c r="FL23">
        <v>66</v>
      </c>
      <c r="FM23">
        <v>52</v>
      </c>
      <c r="FN23">
        <v>2.4716999999999999E-2</v>
      </c>
      <c r="FO23">
        <v>0</v>
      </c>
      <c r="FP23">
        <v>90.491784999999993</v>
      </c>
      <c r="FQ23">
        <v>9.1010999999999995E-2</v>
      </c>
      <c r="FR23">
        <v>1.8245000000000001E-2</v>
      </c>
      <c r="FS23">
        <v>0.22754199999999999</v>
      </c>
      <c r="FT23">
        <v>4.5615000000000003E-2</v>
      </c>
      <c r="FU23">
        <v>8.8139999999999996E-2</v>
      </c>
      <c r="FV23">
        <v>1.8245999999999998E-2</v>
      </c>
      <c r="FW23">
        <v>0.22034999999999999</v>
      </c>
      <c r="FX23">
        <v>4.5615000000000003E-2</v>
      </c>
      <c r="GG23">
        <v>8.7861999999999996E-2</v>
      </c>
      <c r="GH23">
        <v>1.8245999999999998E-2</v>
      </c>
      <c r="GI23">
        <v>0.21965599999999999</v>
      </c>
      <c r="GJ23">
        <v>4.5615000000000003E-2</v>
      </c>
      <c r="GS23">
        <v>4.5510000000000002E-2</v>
      </c>
      <c r="GT23">
        <v>9.1229999999999992E-3</v>
      </c>
      <c r="GU23">
        <v>0.13538900000000001</v>
      </c>
      <c r="GV23">
        <v>2.7140999999999998E-2</v>
      </c>
      <c r="GW23">
        <v>4.4061999999999997E-2</v>
      </c>
      <c r="GX23">
        <v>9.1210000000000006E-3</v>
      </c>
      <c r="GY23">
        <v>0.123205</v>
      </c>
      <c r="GZ23">
        <v>2.5505E-2</v>
      </c>
      <c r="HI23">
        <v>4.3924999999999999E-2</v>
      </c>
      <c r="HJ23">
        <v>9.1219999999999999E-3</v>
      </c>
      <c r="HK23">
        <v>0.12203</v>
      </c>
      <c r="HL23">
        <v>2.5342E-2</v>
      </c>
      <c r="HU23">
        <v>9.1010999999999995E-2</v>
      </c>
      <c r="HV23">
        <v>1.8245000000000001E-2</v>
      </c>
      <c r="HW23">
        <v>0.22754199999999999</v>
      </c>
      <c r="HX23">
        <v>4.5615000000000003E-2</v>
      </c>
      <c r="HY23">
        <v>8.8139999999999996E-2</v>
      </c>
      <c r="HZ23">
        <v>1.8245999999999998E-2</v>
      </c>
      <c r="IA23">
        <v>0.22034999999999999</v>
      </c>
      <c r="IB23">
        <v>4.5615000000000003E-2</v>
      </c>
      <c r="IK23">
        <v>8.7861999999999996E-2</v>
      </c>
      <c r="IL23">
        <v>1.8245999999999998E-2</v>
      </c>
      <c r="IM23">
        <v>0.21965599999999999</v>
      </c>
      <c r="IN23">
        <v>4.5615000000000003E-2</v>
      </c>
      <c r="IW23">
        <v>0.27142899999999998</v>
      </c>
      <c r="IX23">
        <v>0.17555999999999999</v>
      </c>
      <c r="IY23">
        <v>0.54607000000000006</v>
      </c>
      <c r="IZ23">
        <v>9.5867999999999995E-2</v>
      </c>
      <c r="JA23">
        <v>1.8475999999999999E-2</v>
      </c>
      <c r="JB23">
        <v>3.9789999999999999E-3</v>
      </c>
      <c r="JC23">
        <v>4.6188E-2</v>
      </c>
      <c r="JD23">
        <v>9.946E-3</v>
      </c>
      <c r="JE23">
        <v>1.7652999999999999E-2</v>
      </c>
      <c r="JF23">
        <v>3.764E-3</v>
      </c>
      <c r="JG23">
        <v>4.4131999999999998E-2</v>
      </c>
      <c r="JH23">
        <v>9.4090000000000007E-3</v>
      </c>
      <c r="JI23">
        <v>1.6098000000000001E-2</v>
      </c>
      <c r="JJ23">
        <v>3.3679999999999999E-3</v>
      </c>
      <c r="JK23">
        <v>4.0245000000000003E-2</v>
      </c>
      <c r="JL23">
        <v>8.4209999999999997E-3</v>
      </c>
      <c r="JM23">
        <v>1.8357999999999999E-2</v>
      </c>
      <c r="JN23">
        <v>3.9480000000000001E-3</v>
      </c>
      <c r="JO23">
        <v>4.5893999999999997E-2</v>
      </c>
      <c r="JP23">
        <v>9.8689999999999993E-3</v>
      </c>
      <c r="JQ23">
        <v>2.0743000000000001E-2</v>
      </c>
      <c r="JR23">
        <v>4.5950000000000001E-3</v>
      </c>
      <c r="JS23">
        <v>5.1861999999999998E-2</v>
      </c>
      <c r="JT23">
        <v>1.1488E-2</v>
      </c>
      <c r="JU23">
        <v>2.0327000000000001E-2</v>
      </c>
      <c r="JV23">
        <v>4.4790000000000003E-3</v>
      </c>
      <c r="JW23">
        <v>5.0817000000000001E-2</v>
      </c>
      <c r="JX23">
        <v>1.1198E-2</v>
      </c>
      <c r="KC23">
        <v>800</v>
      </c>
      <c r="KD23">
        <v>242</v>
      </c>
      <c r="KE23">
        <v>111</v>
      </c>
      <c r="KF23">
        <v>136</v>
      </c>
      <c r="KG23">
        <v>121</v>
      </c>
      <c r="KH23">
        <v>122</v>
      </c>
      <c r="KI23">
        <v>68</v>
      </c>
      <c r="KJ23">
        <v>6.5339999999999999E-3</v>
      </c>
      <c r="KK23">
        <v>1.224E-3</v>
      </c>
      <c r="KL23">
        <v>46.710110999999998</v>
      </c>
      <c r="KM23">
        <v>4.4518000000000002E-2</v>
      </c>
      <c r="KN23">
        <v>9.587E-3</v>
      </c>
      <c r="KO23">
        <v>0.11129600000000001</v>
      </c>
      <c r="KP23">
        <v>2.3966999999999999E-2</v>
      </c>
      <c r="KQ23">
        <v>4.4968000000000001E-2</v>
      </c>
      <c r="KR23">
        <v>9.587E-3</v>
      </c>
      <c r="KS23">
        <v>0.11241900000000001</v>
      </c>
      <c r="KT23">
        <v>2.3966999999999999E-2</v>
      </c>
      <c r="KU23">
        <v>4.5821000000000001E-2</v>
      </c>
      <c r="KV23">
        <v>9.5879999999999993E-3</v>
      </c>
      <c r="KW23">
        <v>0.114541</v>
      </c>
      <c r="KX23">
        <v>2.3966999999999999E-2</v>
      </c>
      <c r="KY23">
        <v>4.4581999999999997E-2</v>
      </c>
      <c r="KZ23">
        <v>9.587E-3</v>
      </c>
      <c r="LA23">
        <v>0.111456</v>
      </c>
      <c r="LB23">
        <v>2.3966999999999999E-2</v>
      </c>
      <c r="LC23">
        <v>4.3277999999999997E-2</v>
      </c>
      <c r="LD23">
        <v>9.587E-3</v>
      </c>
      <c r="LE23">
        <v>0.108197</v>
      </c>
      <c r="LF23">
        <v>2.3966999999999999E-2</v>
      </c>
      <c r="LG23">
        <v>4.3506999999999997E-2</v>
      </c>
      <c r="LH23">
        <v>9.587E-3</v>
      </c>
      <c r="LI23">
        <v>0.108768</v>
      </c>
      <c r="LJ23">
        <v>2.3966999999999999E-2</v>
      </c>
      <c r="LO23">
        <v>2.2259000000000001E-2</v>
      </c>
      <c r="LP23">
        <v>4.7930000000000004E-3</v>
      </c>
      <c r="LQ23">
        <v>6.5107999999999999E-2</v>
      </c>
      <c r="LR23">
        <v>1.4021E-2</v>
      </c>
      <c r="LS23">
        <v>2.2485000000000002E-2</v>
      </c>
      <c r="LT23">
        <v>4.7939999999999997E-3</v>
      </c>
      <c r="LU23">
        <v>6.8287E-2</v>
      </c>
      <c r="LV23">
        <v>1.4559000000000001E-2</v>
      </c>
      <c r="LW23">
        <v>2.2908999999999999E-2</v>
      </c>
      <c r="LX23">
        <v>4.7939999999999997E-3</v>
      </c>
      <c r="LY23">
        <v>7.4297000000000002E-2</v>
      </c>
      <c r="LZ23">
        <v>1.5546000000000001E-2</v>
      </c>
      <c r="MA23">
        <v>2.2291999999999999E-2</v>
      </c>
      <c r="MB23">
        <v>4.7930000000000004E-3</v>
      </c>
      <c r="MC23">
        <v>6.5559999999999993E-2</v>
      </c>
      <c r="MD23">
        <v>1.4097999999999999E-2</v>
      </c>
      <c r="ME23">
        <v>2.1638999999999999E-2</v>
      </c>
      <c r="MF23">
        <v>4.7930000000000004E-3</v>
      </c>
      <c r="MG23">
        <v>5.6333000000000001E-2</v>
      </c>
      <c r="MH23">
        <v>1.2479000000000001E-2</v>
      </c>
      <c r="MI23">
        <v>2.1753000000000002E-2</v>
      </c>
      <c r="MJ23">
        <v>4.7930000000000004E-3</v>
      </c>
      <c r="MK23">
        <v>5.7949000000000001E-2</v>
      </c>
      <c r="ML23">
        <v>1.2769000000000001E-2</v>
      </c>
      <c r="MQ23">
        <v>4.4518000000000002E-2</v>
      </c>
      <c r="MR23">
        <v>9.587E-3</v>
      </c>
      <c r="MS23">
        <v>0.11129600000000001</v>
      </c>
      <c r="MT23">
        <v>2.3966999999999999E-2</v>
      </c>
      <c r="MU23">
        <v>4.4968000000000001E-2</v>
      </c>
      <c r="MV23">
        <v>9.587E-3</v>
      </c>
      <c r="MW23">
        <v>0.11241900000000001</v>
      </c>
      <c r="MX23">
        <v>2.3966999999999999E-2</v>
      </c>
      <c r="MY23">
        <v>4.5821000000000001E-2</v>
      </c>
      <c r="MZ23">
        <v>9.5879999999999993E-3</v>
      </c>
      <c r="NA23">
        <v>0.114541</v>
      </c>
      <c r="NB23">
        <v>2.3966999999999999E-2</v>
      </c>
      <c r="NC23">
        <v>4.4581999999999997E-2</v>
      </c>
      <c r="ND23">
        <v>9.587E-3</v>
      </c>
      <c r="NE23">
        <v>0.111456</v>
      </c>
      <c r="NF23">
        <v>2.3966999999999999E-2</v>
      </c>
      <c r="NG23">
        <v>4.3277999999999997E-2</v>
      </c>
      <c r="NH23">
        <v>9.587E-3</v>
      </c>
      <c r="NI23">
        <v>0.108197</v>
      </c>
      <c r="NJ23">
        <v>2.3966999999999999E-2</v>
      </c>
      <c r="NK23">
        <v>4.3506999999999997E-2</v>
      </c>
      <c r="NL23">
        <v>9.587E-3</v>
      </c>
      <c r="NM23">
        <v>0.108768</v>
      </c>
      <c r="NN23">
        <v>2.3966999999999999E-2</v>
      </c>
      <c r="NS23">
        <v>0.27924900000000002</v>
      </c>
      <c r="NT23">
        <v>0.123498</v>
      </c>
      <c r="NU23">
        <v>1.261166</v>
      </c>
      <c r="NV23">
        <v>0.155751</v>
      </c>
      <c r="NW23">
        <v>3.2198999999999998E-2</v>
      </c>
      <c r="NX23">
        <v>5.8659999999999997E-3</v>
      </c>
      <c r="NY23">
        <v>8.0513000000000001E-2</v>
      </c>
      <c r="NZ23">
        <v>1.4666999999999999E-2</v>
      </c>
      <c r="OA23">
        <v>3.3005E-2</v>
      </c>
      <c r="OB23">
        <v>6.084E-3</v>
      </c>
      <c r="OC23">
        <v>8.2514000000000004E-2</v>
      </c>
      <c r="OD23">
        <v>1.521E-2</v>
      </c>
      <c r="OM23">
        <v>3.0001E-2</v>
      </c>
      <c r="ON23">
        <v>5.293E-3</v>
      </c>
      <c r="OO23">
        <v>7.4997999999999995E-2</v>
      </c>
      <c r="OP23">
        <v>1.3231E-2</v>
      </c>
      <c r="OY23">
        <v>600</v>
      </c>
      <c r="OZ23">
        <v>192</v>
      </c>
      <c r="PA23">
        <v>75</v>
      </c>
      <c r="PB23">
        <v>80</v>
      </c>
      <c r="PC23">
        <v>103</v>
      </c>
      <c r="PD23">
        <v>81</v>
      </c>
      <c r="PE23">
        <v>69</v>
      </c>
      <c r="PF23">
        <v>1.8598E-2</v>
      </c>
      <c r="PG23">
        <v>1.9999999999999999E-6</v>
      </c>
      <c r="PH23">
        <v>80.081282000000002</v>
      </c>
      <c r="PI23">
        <v>8.5501999999999995E-2</v>
      </c>
      <c r="PJ23">
        <v>1.5575E-2</v>
      </c>
      <c r="PK23">
        <v>0.21374799999999999</v>
      </c>
      <c r="PL23">
        <v>3.8936999999999999E-2</v>
      </c>
      <c r="PM23">
        <v>8.4492999999999999E-2</v>
      </c>
      <c r="PN23">
        <v>1.5575E-2</v>
      </c>
      <c r="PO23">
        <v>0.21123</v>
      </c>
      <c r="PP23">
        <v>3.8938E-2</v>
      </c>
      <c r="PY23">
        <v>8.8279999999999997E-2</v>
      </c>
      <c r="PZ23">
        <v>1.5575E-2</v>
      </c>
      <c r="QA23">
        <v>0.22070699999999999</v>
      </c>
      <c r="QB23">
        <v>3.8938E-2</v>
      </c>
      <c r="QK23">
        <v>4.2750000000000003E-2</v>
      </c>
      <c r="QL23">
        <v>7.7879999999999998E-3</v>
      </c>
      <c r="QM23">
        <v>0.13323199999999999</v>
      </c>
      <c r="QN23">
        <v>2.427E-2</v>
      </c>
      <c r="QO23">
        <v>4.2247E-2</v>
      </c>
      <c r="QP23">
        <v>7.7879999999999998E-3</v>
      </c>
      <c r="QQ23">
        <v>0.128718</v>
      </c>
      <c r="QR23">
        <v>2.3727999999999999E-2</v>
      </c>
      <c r="RA23">
        <v>4.4143000000000002E-2</v>
      </c>
      <c r="RB23">
        <v>7.7879999999999998E-3</v>
      </c>
      <c r="RC23">
        <v>0.14571000000000001</v>
      </c>
      <c r="RD23">
        <v>2.5707000000000001E-2</v>
      </c>
      <c r="RM23">
        <v>8.5501999999999995E-2</v>
      </c>
      <c r="RN23">
        <v>1.5575E-2</v>
      </c>
      <c r="RO23">
        <v>0.21374799999999999</v>
      </c>
      <c r="RP23">
        <v>3.8936999999999999E-2</v>
      </c>
      <c r="RQ23">
        <v>8.4492999999999999E-2</v>
      </c>
      <c r="RR23">
        <v>1.5575E-2</v>
      </c>
      <c r="RS23">
        <v>0.21123</v>
      </c>
      <c r="RT23">
        <v>3.8938E-2</v>
      </c>
      <c r="SC23">
        <v>8.8279999999999997E-2</v>
      </c>
      <c r="SD23">
        <v>1.5575E-2</v>
      </c>
      <c r="SE23">
        <v>0.22070699999999999</v>
      </c>
      <c r="SF23">
        <v>3.8938E-2</v>
      </c>
    </row>
    <row r="24" spans="1:500" x14ac:dyDescent="0.2">
      <c r="A24" t="s">
        <v>561</v>
      </c>
      <c r="B24" t="s">
        <v>509</v>
      </c>
      <c r="C24" t="s">
        <v>549</v>
      </c>
      <c r="D24" t="s">
        <v>562</v>
      </c>
      <c r="E24">
        <v>0.31048199999999998</v>
      </c>
      <c r="F24">
        <v>0.102461</v>
      </c>
      <c r="G24">
        <v>2.0302440000000002</v>
      </c>
      <c r="H24">
        <v>0.20802100000000001</v>
      </c>
      <c r="I24">
        <v>4.8930000000000001E-2</v>
      </c>
      <c r="J24">
        <v>9.8180000000000003E-3</v>
      </c>
      <c r="K24">
        <v>0.122334</v>
      </c>
      <c r="L24">
        <v>2.4545999999999998E-2</v>
      </c>
      <c r="M24">
        <v>5.0536999999999999E-2</v>
      </c>
      <c r="N24">
        <v>1.0468E-2</v>
      </c>
      <c r="O24">
        <v>0.12633800000000001</v>
      </c>
      <c r="P24">
        <v>2.6169999999999999E-2</v>
      </c>
      <c r="Q24">
        <v>4.8991E-2</v>
      </c>
      <c r="R24">
        <v>9.8410000000000008E-3</v>
      </c>
      <c r="S24">
        <v>0.12248199999999999</v>
      </c>
      <c r="T24">
        <v>2.4604000000000001E-2</v>
      </c>
      <c r="U24">
        <v>4.7397000000000002E-2</v>
      </c>
      <c r="V24">
        <v>9.2309999999999996E-3</v>
      </c>
      <c r="W24">
        <v>0.118482</v>
      </c>
      <c r="X24">
        <v>2.3075999999999999E-2</v>
      </c>
      <c r="Y24">
        <v>4.8661000000000003E-2</v>
      </c>
      <c r="Z24">
        <v>9.7120000000000001E-3</v>
      </c>
      <c r="AA24">
        <v>0.121652</v>
      </c>
      <c r="AB24">
        <v>2.4278999999999998E-2</v>
      </c>
      <c r="AC24">
        <v>4.8743000000000002E-2</v>
      </c>
      <c r="AD24">
        <v>9.7439999999999992E-3</v>
      </c>
      <c r="AE24">
        <v>0.12185600000000001</v>
      </c>
      <c r="AF24">
        <v>2.4358999999999999E-2</v>
      </c>
      <c r="AG24">
        <v>4.6525999999999998E-2</v>
      </c>
      <c r="AH24">
        <v>8.9149999999999993E-3</v>
      </c>
      <c r="AI24">
        <v>0.116318</v>
      </c>
      <c r="AJ24">
        <v>2.2287999999999999E-2</v>
      </c>
      <c r="AK24">
        <v>2000</v>
      </c>
      <c r="AL24">
        <v>620</v>
      </c>
      <c r="AM24">
        <v>279</v>
      </c>
      <c r="AN24">
        <v>311</v>
      </c>
      <c r="AO24">
        <v>332</v>
      </c>
      <c r="AP24">
        <v>269</v>
      </c>
      <c r="AQ24">
        <v>189</v>
      </c>
      <c r="AR24">
        <v>3.4470000000000001E-2</v>
      </c>
      <c r="AS24">
        <v>0</v>
      </c>
      <c r="AT24">
        <v>121.74217400000001</v>
      </c>
      <c r="AU24">
        <v>0.103673</v>
      </c>
      <c r="AV24">
        <v>2.0802000000000001E-2</v>
      </c>
      <c r="AW24">
        <v>0.25918799999999997</v>
      </c>
      <c r="AX24">
        <v>5.2005000000000003E-2</v>
      </c>
      <c r="AY24">
        <v>0.100424</v>
      </c>
      <c r="AZ24">
        <v>2.0802000000000001E-2</v>
      </c>
      <c r="BA24">
        <v>0.25106000000000001</v>
      </c>
      <c r="BB24">
        <v>5.2005000000000003E-2</v>
      </c>
      <c r="BC24">
        <v>0.10355300000000001</v>
      </c>
      <c r="BD24">
        <v>2.0802000000000001E-2</v>
      </c>
      <c r="BE24">
        <v>0.25888800000000001</v>
      </c>
      <c r="BF24">
        <v>5.2005000000000003E-2</v>
      </c>
      <c r="BG24">
        <v>0.106805</v>
      </c>
      <c r="BH24">
        <v>2.0802000000000001E-2</v>
      </c>
      <c r="BI24">
        <v>0.26701399999999997</v>
      </c>
      <c r="BJ24">
        <v>5.2005000000000003E-2</v>
      </c>
      <c r="BK24">
        <v>0.104229</v>
      </c>
      <c r="BL24">
        <v>2.0802000000000001E-2</v>
      </c>
      <c r="BM24">
        <v>0.26057399999999997</v>
      </c>
      <c r="BN24">
        <v>5.2005000000000003E-2</v>
      </c>
      <c r="BO24">
        <v>0.104065</v>
      </c>
      <c r="BP24">
        <v>2.0802000000000001E-2</v>
      </c>
      <c r="BQ24">
        <v>0.260158</v>
      </c>
      <c r="BR24">
        <v>5.2005000000000003E-2</v>
      </c>
      <c r="BS24">
        <v>0.10856200000000001</v>
      </c>
      <c r="BT24">
        <v>2.0802000000000001E-2</v>
      </c>
      <c r="BU24">
        <v>0.27140900000000001</v>
      </c>
      <c r="BV24">
        <v>5.2005000000000003E-2</v>
      </c>
      <c r="BW24">
        <v>5.1836E-2</v>
      </c>
      <c r="BX24">
        <v>1.0401000000000001E-2</v>
      </c>
      <c r="BY24">
        <v>0.136848</v>
      </c>
      <c r="BZ24">
        <v>2.7458E-2</v>
      </c>
      <c r="CA24">
        <v>5.0213000000000001E-2</v>
      </c>
      <c r="CB24">
        <v>1.0401000000000001E-2</v>
      </c>
      <c r="CC24">
        <v>0.12472</v>
      </c>
      <c r="CD24">
        <v>2.5835E-2</v>
      </c>
      <c r="CE24">
        <v>5.1776999999999997E-2</v>
      </c>
      <c r="CF24">
        <v>1.0401000000000001E-2</v>
      </c>
      <c r="CG24">
        <v>0.13639999999999999</v>
      </c>
      <c r="CH24">
        <v>2.7400000000000001E-2</v>
      </c>
      <c r="CI24">
        <v>5.3394999999999998E-2</v>
      </c>
      <c r="CJ24">
        <v>1.0399E-2</v>
      </c>
      <c r="CK24">
        <v>0.14853</v>
      </c>
      <c r="CL24">
        <v>2.8929E-2</v>
      </c>
      <c r="CM24">
        <v>5.2115000000000002E-2</v>
      </c>
      <c r="CN24">
        <v>1.0401000000000001E-2</v>
      </c>
      <c r="CO24">
        <v>0.13891700000000001</v>
      </c>
      <c r="CP24">
        <v>2.7725E-2</v>
      </c>
      <c r="CQ24">
        <v>5.2038000000000001E-2</v>
      </c>
      <c r="CR24">
        <v>1.0402E-2</v>
      </c>
      <c r="CS24">
        <v>0.138297</v>
      </c>
      <c r="CT24">
        <v>2.7644999999999999E-2</v>
      </c>
      <c r="CU24">
        <v>5.4280000000000002E-2</v>
      </c>
      <c r="CV24">
        <v>1.0401000000000001E-2</v>
      </c>
      <c r="CW24">
        <v>0.15509000000000001</v>
      </c>
      <c r="CX24">
        <v>2.9717E-2</v>
      </c>
      <c r="CY24">
        <v>0.103673</v>
      </c>
      <c r="CZ24">
        <v>2.0802000000000001E-2</v>
      </c>
      <c r="DA24">
        <v>0.25918799999999997</v>
      </c>
      <c r="DB24">
        <v>5.2005000000000003E-2</v>
      </c>
      <c r="DC24">
        <v>0.100424</v>
      </c>
      <c r="DD24">
        <v>2.0802000000000001E-2</v>
      </c>
      <c r="DE24">
        <v>0.25106000000000001</v>
      </c>
      <c r="DF24">
        <v>5.2005000000000003E-2</v>
      </c>
      <c r="DG24">
        <v>0.10355300000000001</v>
      </c>
      <c r="DH24">
        <v>2.0802000000000001E-2</v>
      </c>
      <c r="DI24">
        <v>0.25888800000000001</v>
      </c>
      <c r="DJ24">
        <v>5.2005000000000003E-2</v>
      </c>
      <c r="DK24">
        <v>0.106805</v>
      </c>
      <c r="DL24">
        <v>2.0802000000000001E-2</v>
      </c>
      <c r="DM24">
        <v>0.26701399999999997</v>
      </c>
      <c r="DN24">
        <v>5.2005000000000003E-2</v>
      </c>
      <c r="DO24">
        <v>0.104229</v>
      </c>
      <c r="DP24">
        <v>2.0802000000000001E-2</v>
      </c>
      <c r="DQ24">
        <v>0.26057399999999997</v>
      </c>
      <c r="DR24">
        <v>5.2005000000000003E-2</v>
      </c>
      <c r="DS24">
        <v>0.104065</v>
      </c>
      <c r="DT24">
        <v>2.0802000000000001E-2</v>
      </c>
      <c r="DU24">
        <v>0.260158</v>
      </c>
      <c r="DV24">
        <v>5.2005000000000003E-2</v>
      </c>
      <c r="DW24">
        <v>0.10856200000000001</v>
      </c>
      <c r="DX24">
        <v>2.0802000000000001E-2</v>
      </c>
      <c r="DY24">
        <v>0.27140900000000001</v>
      </c>
      <c r="DZ24">
        <v>5.2005000000000003E-2</v>
      </c>
      <c r="EA24">
        <v>0.32745800000000003</v>
      </c>
      <c r="EB24">
        <v>9.7284999999999996E-2</v>
      </c>
      <c r="EC24">
        <v>2.3659659999999998</v>
      </c>
      <c r="ED24">
        <v>0.23017299999999999</v>
      </c>
      <c r="EE24">
        <v>5.1464999999999997E-2</v>
      </c>
      <c r="EF24">
        <v>1.0318000000000001E-2</v>
      </c>
      <c r="EG24">
        <v>0.12868399999999999</v>
      </c>
      <c r="EH24">
        <v>2.5798999999999999E-2</v>
      </c>
      <c r="EI24">
        <v>5.3924E-2</v>
      </c>
      <c r="EJ24">
        <v>1.1384999999999999E-2</v>
      </c>
      <c r="EK24">
        <v>0.13480600000000001</v>
      </c>
      <c r="EL24">
        <v>2.8462000000000001E-2</v>
      </c>
      <c r="EU24">
        <v>5.4191999999999997E-2</v>
      </c>
      <c r="EV24">
        <v>1.1509E-2</v>
      </c>
      <c r="EW24">
        <v>0.13547799999999999</v>
      </c>
      <c r="EX24">
        <v>2.8771999999999999E-2</v>
      </c>
      <c r="FG24">
        <v>600</v>
      </c>
      <c r="FH24">
        <v>186</v>
      </c>
      <c r="FI24">
        <v>93</v>
      </c>
      <c r="FJ24">
        <v>95</v>
      </c>
      <c r="FK24">
        <v>108</v>
      </c>
      <c r="FL24">
        <v>66</v>
      </c>
      <c r="FM24">
        <v>52</v>
      </c>
      <c r="FN24">
        <v>4.1721000000000001E-2</v>
      </c>
      <c r="FO24">
        <v>0</v>
      </c>
      <c r="FP24">
        <v>126.339949</v>
      </c>
      <c r="FQ24">
        <v>0.114811</v>
      </c>
      <c r="FR24">
        <v>2.3016999999999999E-2</v>
      </c>
      <c r="FS24">
        <v>0.28702899999999998</v>
      </c>
      <c r="FT24">
        <v>5.7542999999999997E-2</v>
      </c>
      <c r="FU24">
        <v>0.109017</v>
      </c>
      <c r="FV24">
        <v>2.3016999999999999E-2</v>
      </c>
      <c r="FW24">
        <v>0.27254400000000001</v>
      </c>
      <c r="FX24">
        <v>5.7542999999999997E-2</v>
      </c>
      <c r="GG24">
        <v>0.10838200000000001</v>
      </c>
      <c r="GH24">
        <v>2.3016999999999999E-2</v>
      </c>
      <c r="GI24">
        <v>0.27095599999999997</v>
      </c>
      <c r="GJ24">
        <v>5.7542999999999997E-2</v>
      </c>
      <c r="GS24">
        <v>5.7401000000000001E-2</v>
      </c>
      <c r="GT24">
        <v>1.1508000000000001E-2</v>
      </c>
      <c r="GU24">
        <v>0.15834200000000001</v>
      </c>
      <c r="GV24">
        <v>3.1744000000000001E-2</v>
      </c>
      <c r="GW24">
        <v>5.4510999999999997E-2</v>
      </c>
      <c r="GX24">
        <v>1.1509E-2</v>
      </c>
      <c r="GY24">
        <v>0.137737</v>
      </c>
      <c r="GZ24">
        <v>2.9080999999999999E-2</v>
      </c>
      <c r="HI24">
        <v>5.4191999999999997E-2</v>
      </c>
      <c r="HJ24">
        <v>1.1509E-2</v>
      </c>
      <c r="HK24">
        <v>0.13547799999999999</v>
      </c>
      <c r="HL24">
        <v>2.8771999999999999E-2</v>
      </c>
      <c r="HU24">
        <v>0.114811</v>
      </c>
      <c r="HV24">
        <v>2.3016999999999999E-2</v>
      </c>
      <c r="HW24">
        <v>0.28702899999999998</v>
      </c>
      <c r="HX24">
        <v>5.7542999999999997E-2</v>
      </c>
      <c r="HY24">
        <v>0.109017</v>
      </c>
      <c r="HZ24">
        <v>2.3016999999999999E-2</v>
      </c>
      <c r="IA24">
        <v>0.27254400000000001</v>
      </c>
      <c r="IB24">
        <v>5.7542999999999997E-2</v>
      </c>
      <c r="IK24">
        <v>0.10838200000000001</v>
      </c>
      <c r="IL24">
        <v>2.3016999999999999E-2</v>
      </c>
      <c r="IM24">
        <v>0.27095599999999997</v>
      </c>
      <c r="IN24">
        <v>5.7542999999999997E-2</v>
      </c>
      <c r="IW24">
        <v>0.31355899999999998</v>
      </c>
      <c r="IX24">
        <v>0.12515000000000001</v>
      </c>
      <c r="IY24">
        <v>1.505474</v>
      </c>
      <c r="IZ24">
        <v>0.18840999999999999</v>
      </c>
      <c r="JA24">
        <v>4.1881000000000002E-2</v>
      </c>
      <c r="JB24">
        <v>9.0189999999999992E-3</v>
      </c>
      <c r="JC24">
        <v>0.104712</v>
      </c>
      <c r="JD24">
        <v>2.2550000000000001E-2</v>
      </c>
      <c r="JE24">
        <v>4.2125000000000003E-2</v>
      </c>
      <c r="JF24">
        <v>9.1090000000000008E-3</v>
      </c>
      <c r="JG24">
        <v>0.10531</v>
      </c>
      <c r="JH24">
        <v>2.2772000000000001E-2</v>
      </c>
      <c r="JI24">
        <v>4.2273999999999999E-2</v>
      </c>
      <c r="JJ24">
        <v>9.1649999999999995E-3</v>
      </c>
      <c r="JK24">
        <v>0.10568900000000001</v>
      </c>
      <c r="JL24">
        <v>2.2914E-2</v>
      </c>
      <c r="JM24">
        <v>4.3306999999999998E-2</v>
      </c>
      <c r="JN24">
        <v>9.5600000000000008E-3</v>
      </c>
      <c r="JO24">
        <v>0.108261</v>
      </c>
      <c r="JP24">
        <v>2.3897999999999999E-2</v>
      </c>
      <c r="JQ24">
        <v>3.7386000000000003E-2</v>
      </c>
      <c r="JR24">
        <v>7.4729999999999996E-3</v>
      </c>
      <c r="JS24">
        <v>9.3478000000000006E-2</v>
      </c>
      <c r="JT24">
        <v>1.8685E-2</v>
      </c>
      <c r="JU24">
        <v>4.3348999999999999E-2</v>
      </c>
      <c r="JV24">
        <v>9.5759999999999994E-3</v>
      </c>
      <c r="JW24">
        <v>0.108364</v>
      </c>
      <c r="JX24">
        <v>2.3937E-2</v>
      </c>
      <c r="KC24">
        <v>800</v>
      </c>
      <c r="KD24">
        <v>242</v>
      </c>
      <c r="KE24">
        <v>111</v>
      </c>
      <c r="KF24">
        <v>136</v>
      </c>
      <c r="KG24">
        <v>121</v>
      </c>
      <c r="KH24">
        <v>122</v>
      </c>
      <c r="KI24">
        <v>68</v>
      </c>
      <c r="KJ24">
        <v>2.6766999999999999E-2</v>
      </c>
      <c r="KK24">
        <v>0</v>
      </c>
      <c r="KL24">
        <v>105.88743100000001</v>
      </c>
      <c r="KM24">
        <v>8.7488999999999997E-2</v>
      </c>
      <c r="KN24">
        <v>1.8841E-2</v>
      </c>
      <c r="KO24">
        <v>0.218724</v>
      </c>
      <c r="KP24">
        <v>4.7101999999999998E-2</v>
      </c>
      <c r="KQ24">
        <v>8.7129999999999999E-2</v>
      </c>
      <c r="KR24">
        <v>1.8841E-2</v>
      </c>
      <c r="KS24">
        <v>0.21782399999999999</v>
      </c>
      <c r="KT24">
        <v>4.7101999999999998E-2</v>
      </c>
      <c r="KU24">
        <v>8.6903999999999995E-2</v>
      </c>
      <c r="KV24">
        <v>1.8841E-2</v>
      </c>
      <c r="KW24">
        <v>0.217254</v>
      </c>
      <c r="KX24">
        <v>4.7101999999999998E-2</v>
      </c>
      <c r="KY24">
        <v>8.5352999999999998E-2</v>
      </c>
      <c r="KZ24">
        <v>1.8841E-2</v>
      </c>
      <c r="LA24">
        <v>0.21338399999999999</v>
      </c>
      <c r="LB24">
        <v>4.7101999999999998E-2</v>
      </c>
      <c r="LC24">
        <v>9.4256999999999994E-2</v>
      </c>
      <c r="LD24">
        <v>1.8841E-2</v>
      </c>
      <c r="LE24">
        <v>0.23564099999999999</v>
      </c>
      <c r="LF24">
        <v>4.7101999999999998E-2</v>
      </c>
      <c r="LG24">
        <v>8.5289000000000004E-2</v>
      </c>
      <c r="LH24">
        <v>1.8839999999999999E-2</v>
      </c>
      <c r="LI24">
        <v>0.213231</v>
      </c>
      <c r="LJ24">
        <v>4.7101999999999998E-2</v>
      </c>
      <c r="LO24">
        <v>4.3741000000000002E-2</v>
      </c>
      <c r="LP24">
        <v>9.4199999999999996E-3</v>
      </c>
      <c r="LQ24">
        <v>0.114008</v>
      </c>
      <c r="LR24">
        <v>2.4552000000000001E-2</v>
      </c>
      <c r="LS24">
        <v>4.3565E-2</v>
      </c>
      <c r="LT24">
        <v>9.4199999999999996E-3</v>
      </c>
      <c r="LU24">
        <v>0.112511</v>
      </c>
      <c r="LV24">
        <v>2.4329E-2</v>
      </c>
      <c r="LW24">
        <v>4.3449000000000002E-2</v>
      </c>
      <c r="LX24">
        <v>9.4199999999999996E-3</v>
      </c>
      <c r="LY24">
        <v>0.11156199999999999</v>
      </c>
      <c r="LZ24">
        <v>2.4188000000000001E-2</v>
      </c>
      <c r="MA24">
        <v>4.2679000000000002E-2</v>
      </c>
      <c r="MB24">
        <v>9.4210000000000006E-3</v>
      </c>
      <c r="MC24">
        <v>0.10512299999999999</v>
      </c>
      <c r="MD24">
        <v>2.3205E-2</v>
      </c>
      <c r="ME24">
        <v>4.7122999999999998E-2</v>
      </c>
      <c r="MF24">
        <v>9.4199999999999996E-3</v>
      </c>
      <c r="MG24">
        <v>0.14216400000000001</v>
      </c>
      <c r="MH24">
        <v>2.8417000000000001E-2</v>
      </c>
      <c r="MI24">
        <v>4.2648999999999999E-2</v>
      </c>
      <c r="MJ24">
        <v>9.4210000000000006E-3</v>
      </c>
      <c r="MK24">
        <v>0.10487100000000001</v>
      </c>
      <c r="ML24">
        <v>2.3165999999999999E-2</v>
      </c>
      <c r="MQ24">
        <v>8.7488999999999997E-2</v>
      </c>
      <c r="MR24">
        <v>1.8841E-2</v>
      </c>
      <c r="MS24">
        <v>0.218724</v>
      </c>
      <c r="MT24">
        <v>4.7101999999999998E-2</v>
      </c>
      <c r="MU24">
        <v>8.7129999999999999E-2</v>
      </c>
      <c r="MV24">
        <v>1.8841E-2</v>
      </c>
      <c r="MW24">
        <v>0.21782399999999999</v>
      </c>
      <c r="MX24">
        <v>4.7101999999999998E-2</v>
      </c>
      <c r="MY24">
        <v>8.6903999999999995E-2</v>
      </c>
      <c r="MZ24">
        <v>1.8841E-2</v>
      </c>
      <c r="NA24">
        <v>0.217254</v>
      </c>
      <c r="NB24">
        <v>4.7101999999999998E-2</v>
      </c>
      <c r="NC24">
        <v>8.5352999999999998E-2</v>
      </c>
      <c r="ND24">
        <v>1.8841E-2</v>
      </c>
      <c r="NE24">
        <v>0.21338399999999999</v>
      </c>
      <c r="NF24">
        <v>4.7101999999999998E-2</v>
      </c>
      <c r="NG24">
        <v>9.4256999999999994E-2</v>
      </c>
      <c r="NH24">
        <v>1.8841E-2</v>
      </c>
      <c r="NI24">
        <v>0.23564099999999999</v>
      </c>
      <c r="NJ24">
        <v>4.7101999999999998E-2</v>
      </c>
      <c r="NK24">
        <v>8.5289000000000004E-2</v>
      </c>
      <c r="NL24">
        <v>1.8839999999999999E-2</v>
      </c>
      <c r="NM24">
        <v>0.213231</v>
      </c>
      <c r="NN24">
        <v>4.7101999999999998E-2</v>
      </c>
      <c r="NS24">
        <v>0.29145300000000002</v>
      </c>
      <c r="NT24">
        <v>7.8605999999999995E-2</v>
      </c>
      <c r="NU24">
        <v>2.7077629999999999</v>
      </c>
      <c r="NV24">
        <v>0.21284700000000001</v>
      </c>
      <c r="NW24">
        <v>5.6852E-2</v>
      </c>
      <c r="NX24">
        <v>1.0357999999999999E-2</v>
      </c>
      <c r="NY24">
        <v>0.14213600000000001</v>
      </c>
      <c r="NZ24">
        <v>2.5895999999999999E-2</v>
      </c>
      <c r="OA24">
        <v>5.9226000000000001E-2</v>
      </c>
      <c r="OB24">
        <v>1.1417999999999999E-2</v>
      </c>
      <c r="OC24">
        <v>0.14806800000000001</v>
      </c>
      <c r="OD24">
        <v>2.8545999999999998E-2</v>
      </c>
      <c r="OM24">
        <v>5.8217999999999999E-2</v>
      </c>
      <c r="ON24">
        <v>1.0952E-2</v>
      </c>
      <c r="OO24">
        <v>0.145542</v>
      </c>
      <c r="OP24">
        <v>2.7380999999999999E-2</v>
      </c>
      <c r="OY24">
        <v>600</v>
      </c>
      <c r="OZ24">
        <v>192</v>
      </c>
      <c r="PA24">
        <v>75</v>
      </c>
      <c r="PB24">
        <v>80</v>
      </c>
      <c r="PC24">
        <v>103</v>
      </c>
      <c r="PD24">
        <v>81</v>
      </c>
      <c r="PE24">
        <v>69</v>
      </c>
      <c r="PF24">
        <v>3.9906999999999998E-2</v>
      </c>
      <c r="PG24">
        <v>0</v>
      </c>
      <c r="PH24">
        <v>141.41327000000001</v>
      </c>
      <c r="PI24">
        <v>0.116829</v>
      </c>
      <c r="PJ24">
        <v>2.1284999999999998E-2</v>
      </c>
      <c r="PK24">
        <v>0.29206500000000002</v>
      </c>
      <c r="PL24">
        <v>5.3212000000000002E-2</v>
      </c>
      <c r="PM24">
        <v>0.110401</v>
      </c>
      <c r="PN24">
        <v>2.1284000000000001E-2</v>
      </c>
      <c r="PO24">
        <v>0.27600999999999998</v>
      </c>
      <c r="PP24">
        <v>5.3212000000000002E-2</v>
      </c>
      <c r="PY24">
        <v>0.11314</v>
      </c>
      <c r="PZ24">
        <v>2.1284999999999998E-2</v>
      </c>
      <c r="QA24">
        <v>0.28284700000000002</v>
      </c>
      <c r="QB24">
        <v>5.3212000000000002E-2</v>
      </c>
      <c r="QK24">
        <v>5.8409999999999997E-2</v>
      </c>
      <c r="QL24">
        <v>1.0642E-2</v>
      </c>
      <c r="QM24">
        <v>0.149925</v>
      </c>
      <c r="QN24">
        <v>2.7314999999999999E-2</v>
      </c>
      <c r="QO24">
        <v>5.5201E-2</v>
      </c>
      <c r="QP24">
        <v>1.0642E-2</v>
      </c>
      <c r="QQ24">
        <v>0.127942</v>
      </c>
      <c r="QR24">
        <v>2.4666E-2</v>
      </c>
      <c r="RA24">
        <v>5.6569000000000001E-2</v>
      </c>
      <c r="RB24">
        <v>1.0642E-2</v>
      </c>
      <c r="RC24">
        <v>0.13730600000000001</v>
      </c>
      <c r="RD24">
        <v>2.5831E-2</v>
      </c>
      <c r="RM24">
        <v>0.116829</v>
      </c>
      <c r="RN24">
        <v>2.1284999999999998E-2</v>
      </c>
      <c r="RO24">
        <v>0.29206500000000002</v>
      </c>
      <c r="RP24">
        <v>5.3212000000000002E-2</v>
      </c>
      <c r="RQ24">
        <v>0.110401</v>
      </c>
      <c r="RR24">
        <v>2.1284000000000001E-2</v>
      </c>
      <c r="RS24">
        <v>0.27600999999999998</v>
      </c>
      <c r="RT24">
        <v>5.3212000000000002E-2</v>
      </c>
      <c r="SC24">
        <v>0.11314</v>
      </c>
      <c r="SD24">
        <v>2.1284999999999998E-2</v>
      </c>
      <c r="SE24">
        <v>0.28284700000000002</v>
      </c>
      <c r="SF24">
        <v>5.3212000000000002E-2</v>
      </c>
    </row>
    <row r="25" spans="1:500" x14ac:dyDescent="0.2">
      <c r="A25" t="s">
        <v>563</v>
      </c>
      <c r="B25" t="s">
        <v>509</v>
      </c>
      <c r="C25" t="s">
        <v>549</v>
      </c>
      <c r="D25" t="s">
        <v>564</v>
      </c>
      <c r="E25">
        <v>0.289192</v>
      </c>
      <c r="F25">
        <v>0.12306599999999999</v>
      </c>
      <c r="G25">
        <v>1.3498920000000001</v>
      </c>
      <c r="H25">
        <v>0.166126</v>
      </c>
      <c r="I25">
        <v>3.8664999999999998E-2</v>
      </c>
      <c r="J25">
        <v>7.7580000000000001E-3</v>
      </c>
      <c r="K25">
        <v>9.6661999999999998E-2</v>
      </c>
      <c r="L25">
        <v>1.9394999999999999E-2</v>
      </c>
      <c r="M25">
        <v>3.8703000000000001E-2</v>
      </c>
      <c r="N25">
        <v>7.77E-3</v>
      </c>
      <c r="O25">
        <v>9.6755999999999995E-2</v>
      </c>
      <c r="P25">
        <v>1.9425999999999999E-2</v>
      </c>
      <c r="Q25">
        <v>3.8244E-2</v>
      </c>
      <c r="R25">
        <v>7.6210000000000002E-3</v>
      </c>
      <c r="S25">
        <v>9.5612000000000003E-2</v>
      </c>
      <c r="T25">
        <v>1.9054000000000001E-2</v>
      </c>
      <c r="U25">
        <v>3.8789999999999998E-2</v>
      </c>
      <c r="V25">
        <v>7.7990000000000004E-3</v>
      </c>
      <c r="W25">
        <v>9.6972000000000003E-2</v>
      </c>
      <c r="X25">
        <v>1.9497E-2</v>
      </c>
      <c r="Y25">
        <v>3.9413999999999998E-2</v>
      </c>
      <c r="Z25">
        <v>8.0059999999999992E-3</v>
      </c>
      <c r="AA25">
        <v>9.8532999999999996E-2</v>
      </c>
      <c r="AB25">
        <v>2.0015000000000002E-2</v>
      </c>
      <c r="AC25">
        <v>3.7970999999999998E-2</v>
      </c>
      <c r="AD25">
        <v>7.5339999999999999E-3</v>
      </c>
      <c r="AE25">
        <v>9.4934000000000004E-2</v>
      </c>
      <c r="AF25">
        <v>1.8835999999999999E-2</v>
      </c>
      <c r="AG25">
        <v>3.8594000000000003E-2</v>
      </c>
      <c r="AH25">
        <v>7.7349999999999997E-3</v>
      </c>
      <c r="AI25">
        <v>9.6485000000000001E-2</v>
      </c>
      <c r="AJ25">
        <v>1.9337E-2</v>
      </c>
      <c r="AK25">
        <v>2000</v>
      </c>
      <c r="AL25">
        <v>620</v>
      </c>
      <c r="AM25">
        <v>279</v>
      </c>
      <c r="AN25">
        <v>311</v>
      </c>
      <c r="AO25">
        <v>332</v>
      </c>
      <c r="AP25">
        <v>269</v>
      </c>
      <c r="AQ25">
        <v>189</v>
      </c>
      <c r="AR25">
        <v>2.1656999999999999E-2</v>
      </c>
      <c r="AS25">
        <v>0</v>
      </c>
      <c r="AT25">
        <v>96.203102999999999</v>
      </c>
      <c r="AU25">
        <v>8.2794000000000006E-2</v>
      </c>
      <c r="AV25">
        <v>1.6611999999999998E-2</v>
      </c>
      <c r="AW25">
        <v>0.20698800000000001</v>
      </c>
      <c r="AX25">
        <v>4.1530999999999998E-2</v>
      </c>
      <c r="AY25">
        <v>8.2743999999999998E-2</v>
      </c>
      <c r="AZ25">
        <v>1.6612999999999999E-2</v>
      </c>
      <c r="BA25">
        <v>0.20686099999999999</v>
      </c>
      <c r="BB25">
        <v>4.1530999999999998E-2</v>
      </c>
      <c r="BC25">
        <v>8.3354999999999999E-2</v>
      </c>
      <c r="BD25">
        <v>1.6611000000000001E-2</v>
      </c>
      <c r="BE25">
        <v>0.20841000000000001</v>
      </c>
      <c r="BF25">
        <v>4.1531999999999999E-2</v>
      </c>
      <c r="BG25">
        <v>8.2630999999999996E-2</v>
      </c>
      <c r="BH25">
        <v>1.6612999999999999E-2</v>
      </c>
      <c r="BI25">
        <v>0.206568</v>
      </c>
      <c r="BJ25">
        <v>4.1530999999999998E-2</v>
      </c>
      <c r="BK25">
        <v>8.1783999999999996E-2</v>
      </c>
      <c r="BL25">
        <v>1.6612999999999999E-2</v>
      </c>
      <c r="BM25">
        <v>0.204461</v>
      </c>
      <c r="BN25">
        <v>4.1530999999999998E-2</v>
      </c>
      <c r="BO25">
        <v>8.3726999999999996E-2</v>
      </c>
      <c r="BP25">
        <v>1.6611999999999998E-2</v>
      </c>
      <c r="BQ25">
        <v>0.20932400000000001</v>
      </c>
      <c r="BR25">
        <v>4.1531999999999999E-2</v>
      </c>
      <c r="BS25">
        <v>8.2889000000000004E-2</v>
      </c>
      <c r="BT25">
        <v>1.6611999999999998E-2</v>
      </c>
      <c r="BU25">
        <v>0.20722499999999999</v>
      </c>
      <c r="BV25">
        <v>4.1530999999999998E-2</v>
      </c>
      <c r="BW25">
        <v>4.1397000000000003E-2</v>
      </c>
      <c r="BX25">
        <v>8.3059999999999991E-3</v>
      </c>
      <c r="BY25">
        <v>0.110322</v>
      </c>
      <c r="BZ25">
        <v>2.2135999999999999E-2</v>
      </c>
      <c r="CA25">
        <v>4.1375000000000002E-2</v>
      </c>
      <c r="CB25">
        <v>8.3070000000000001E-3</v>
      </c>
      <c r="CC25">
        <v>0.110101</v>
      </c>
      <c r="CD25">
        <v>2.2105E-2</v>
      </c>
      <c r="CE25">
        <v>4.1680000000000002E-2</v>
      </c>
      <c r="CF25">
        <v>8.3059999999999991E-3</v>
      </c>
      <c r="CG25">
        <v>0.112791</v>
      </c>
      <c r="CH25">
        <v>2.2477E-2</v>
      </c>
      <c r="CI25">
        <v>4.1308999999999998E-2</v>
      </c>
      <c r="CJ25">
        <v>8.3049999999999999E-3</v>
      </c>
      <c r="CK25">
        <v>0.10959199999999999</v>
      </c>
      <c r="CL25">
        <v>2.2034000000000002E-2</v>
      </c>
      <c r="CM25">
        <v>4.0891999999999998E-2</v>
      </c>
      <c r="CN25">
        <v>8.3059999999999991E-3</v>
      </c>
      <c r="CO25">
        <v>0.105924</v>
      </c>
      <c r="CP25">
        <v>2.1516E-2</v>
      </c>
      <c r="CQ25">
        <v>4.1862999999999997E-2</v>
      </c>
      <c r="CR25">
        <v>8.3059999999999991E-3</v>
      </c>
      <c r="CS25">
        <v>0.114386</v>
      </c>
      <c r="CT25">
        <v>2.2695E-2</v>
      </c>
      <c r="CU25">
        <v>4.1445000000000003E-2</v>
      </c>
      <c r="CV25">
        <v>8.3059999999999991E-3</v>
      </c>
      <c r="CW25">
        <v>0.110738</v>
      </c>
      <c r="CX25">
        <v>2.2193999999999998E-2</v>
      </c>
      <c r="CY25">
        <v>8.2794000000000006E-2</v>
      </c>
      <c r="CZ25">
        <v>1.6611999999999998E-2</v>
      </c>
      <c r="DA25">
        <v>0.20698800000000001</v>
      </c>
      <c r="DB25">
        <v>4.1530999999999998E-2</v>
      </c>
      <c r="DC25">
        <v>8.2743999999999998E-2</v>
      </c>
      <c r="DD25">
        <v>1.6612999999999999E-2</v>
      </c>
      <c r="DE25">
        <v>0.20686099999999999</v>
      </c>
      <c r="DF25">
        <v>4.1530999999999998E-2</v>
      </c>
      <c r="DG25">
        <v>8.3354999999999999E-2</v>
      </c>
      <c r="DH25">
        <v>1.6611000000000001E-2</v>
      </c>
      <c r="DI25">
        <v>0.20841000000000001</v>
      </c>
      <c r="DJ25">
        <v>4.1531999999999999E-2</v>
      </c>
      <c r="DK25">
        <v>8.2630999999999996E-2</v>
      </c>
      <c r="DL25">
        <v>1.6612999999999999E-2</v>
      </c>
      <c r="DM25">
        <v>0.206568</v>
      </c>
      <c r="DN25">
        <v>4.1530999999999998E-2</v>
      </c>
      <c r="DO25">
        <v>8.1783999999999996E-2</v>
      </c>
      <c r="DP25">
        <v>1.6612999999999999E-2</v>
      </c>
      <c r="DQ25">
        <v>0.204461</v>
      </c>
      <c r="DR25">
        <v>4.1530999999999998E-2</v>
      </c>
      <c r="DS25">
        <v>8.3726999999999996E-2</v>
      </c>
      <c r="DT25">
        <v>1.6611999999999998E-2</v>
      </c>
      <c r="DU25">
        <v>0.20932400000000001</v>
      </c>
      <c r="DV25">
        <v>4.1531999999999999E-2</v>
      </c>
      <c r="DW25">
        <v>8.2889000000000004E-2</v>
      </c>
      <c r="DX25">
        <v>1.6611999999999998E-2</v>
      </c>
      <c r="DY25">
        <v>0.20722499999999999</v>
      </c>
      <c r="DZ25">
        <v>4.1530999999999998E-2</v>
      </c>
      <c r="EA25">
        <v>0.271171</v>
      </c>
      <c r="EB25">
        <v>0.139876</v>
      </c>
      <c r="EC25">
        <v>0.93864899999999996</v>
      </c>
      <c r="ED25">
        <v>0.131295</v>
      </c>
      <c r="EE25">
        <v>3.0232999999999999E-2</v>
      </c>
      <c r="EF25">
        <v>6.0610000000000004E-3</v>
      </c>
      <c r="EG25">
        <v>7.5581999999999996E-2</v>
      </c>
      <c r="EH25">
        <v>1.5153E-2</v>
      </c>
      <c r="EI25">
        <v>3.0265E-2</v>
      </c>
      <c r="EJ25">
        <v>6.071E-3</v>
      </c>
      <c r="EK25">
        <v>7.5661999999999993E-2</v>
      </c>
      <c r="EL25">
        <v>1.5176E-2</v>
      </c>
      <c r="EU25">
        <v>3.1941999999999998E-2</v>
      </c>
      <c r="EV25">
        <v>6.5649999999999997E-3</v>
      </c>
      <c r="EW25">
        <v>7.9853999999999994E-2</v>
      </c>
      <c r="EX25">
        <v>1.6412E-2</v>
      </c>
      <c r="FG25">
        <v>600</v>
      </c>
      <c r="FH25">
        <v>186</v>
      </c>
      <c r="FI25">
        <v>93</v>
      </c>
      <c r="FJ25">
        <v>95</v>
      </c>
      <c r="FK25">
        <v>108</v>
      </c>
      <c r="FL25">
        <v>66</v>
      </c>
      <c r="FM25">
        <v>52</v>
      </c>
      <c r="FN25">
        <v>1.3445E-2</v>
      </c>
      <c r="FO25">
        <v>5.8999999999999998E-5</v>
      </c>
      <c r="FP25">
        <v>74.221914999999996</v>
      </c>
      <c r="FQ25">
        <v>6.5488000000000005E-2</v>
      </c>
      <c r="FR25">
        <v>1.3129999999999999E-2</v>
      </c>
      <c r="FS25">
        <v>0.163713</v>
      </c>
      <c r="FT25">
        <v>3.2822999999999998E-2</v>
      </c>
      <c r="FU25">
        <v>6.5456E-2</v>
      </c>
      <c r="FV25">
        <v>1.3129E-2</v>
      </c>
      <c r="FW25">
        <v>0.16363800000000001</v>
      </c>
      <c r="FX25">
        <v>3.2822999999999998E-2</v>
      </c>
      <c r="GG25">
        <v>6.3882999999999995E-2</v>
      </c>
      <c r="GH25">
        <v>1.3129E-2</v>
      </c>
      <c r="GI25">
        <v>0.15970799999999999</v>
      </c>
      <c r="GJ25">
        <v>3.2823999999999999E-2</v>
      </c>
      <c r="GS25">
        <v>3.2743000000000001E-2</v>
      </c>
      <c r="GT25">
        <v>6.5649999999999997E-3</v>
      </c>
      <c r="GU25">
        <v>8.8132000000000002E-2</v>
      </c>
      <c r="GV25">
        <v>1.7670000000000002E-2</v>
      </c>
      <c r="GW25">
        <v>3.2728E-2</v>
      </c>
      <c r="GX25">
        <v>6.5649999999999997E-3</v>
      </c>
      <c r="GY25">
        <v>8.7978000000000001E-2</v>
      </c>
      <c r="GZ25">
        <v>1.7646999999999999E-2</v>
      </c>
      <c r="HI25">
        <v>3.1941999999999998E-2</v>
      </c>
      <c r="HJ25">
        <v>6.5649999999999997E-3</v>
      </c>
      <c r="HK25">
        <v>7.9853999999999994E-2</v>
      </c>
      <c r="HL25">
        <v>1.6412E-2</v>
      </c>
      <c r="HU25">
        <v>6.5488000000000005E-2</v>
      </c>
      <c r="HV25">
        <v>1.3129999999999999E-2</v>
      </c>
      <c r="HW25">
        <v>0.163713</v>
      </c>
      <c r="HX25">
        <v>3.2822999999999998E-2</v>
      </c>
      <c r="HY25">
        <v>6.5456E-2</v>
      </c>
      <c r="HZ25">
        <v>1.3129E-2</v>
      </c>
      <c r="IA25">
        <v>0.16363800000000001</v>
      </c>
      <c r="IB25">
        <v>3.2822999999999998E-2</v>
      </c>
      <c r="IK25">
        <v>6.3882999999999995E-2</v>
      </c>
      <c r="IL25">
        <v>1.3129E-2</v>
      </c>
      <c r="IM25">
        <v>0.15970799999999999</v>
      </c>
      <c r="IN25">
        <v>3.2823999999999999E-2</v>
      </c>
      <c r="IW25">
        <v>0.32273299999999999</v>
      </c>
      <c r="IX25">
        <v>0.123407</v>
      </c>
      <c r="IY25">
        <v>1.6152010000000001</v>
      </c>
      <c r="IZ25">
        <v>0.199327</v>
      </c>
      <c r="JA25">
        <v>4.2693000000000002E-2</v>
      </c>
      <c r="JB25">
        <v>9.1940000000000008E-3</v>
      </c>
      <c r="JC25">
        <v>0.106734</v>
      </c>
      <c r="JD25">
        <v>2.2984999999999998E-2</v>
      </c>
      <c r="JE25">
        <v>4.1894000000000001E-2</v>
      </c>
      <c r="JF25">
        <v>8.8970000000000004E-3</v>
      </c>
      <c r="JG25">
        <v>0.104722</v>
      </c>
      <c r="JH25">
        <v>2.2238999999999998E-2</v>
      </c>
      <c r="JI25">
        <v>4.3999000000000003E-2</v>
      </c>
      <c r="JJ25">
        <v>9.6959999999999998E-3</v>
      </c>
      <c r="JK25">
        <v>0.110003</v>
      </c>
      <c r="JL25">
        <v>2.4242E-2</v>
      </c>
      <c r="JM25">
        <v>4.5041999999999999E-2</v>
      </c>
      <c r="JN25">
        <v>1.0114E-2</v>
      </c>
      <c r="JO25">
        <v>0.112598</v>
      </c>
      <c r="JP25">
        <v>2.5281999999999999E-2</v>
      </c>
      <c r="JQ25">
        <v>4.3631999999999997E-2</v>
      </c>
      <c r="JR25">
        <v>9.5530000000000007E-3</v>
      </c>
      <c r="JS25">
        <v>0.10909099999999999</v>
      </c>
      <c r="JT25">
        <v>2.3886000000000001E-2</v>
      </c>
      <c r="JU25">
        <v>4.0772999999999997E-2</v>
      </c>
      <c r="JV25">
        <v>8.4960000000000001E-3</v>
      </c>
      <c r="JW25">
        <v>0.101934</v>
      </c>
      <c r="JX25">
        <v>2.1239999999999998E-2</v>
      </c>
      <c r="KC25">
        <v>800</v>
      </c>
      <c r="KD25">
        <v>242</v>
      </c>
      <c r="KE25">
        <v>111</v>
      </c>
      <c r="KF25">
        <v>136</v>
      </c>
      <c r="KG25">
        <v>121</v>
      </c>
      <c r="KH25">
        <v>122</v>
      </c>
      <c r="KI25">
        <v>68</v>
      </c>
      <c r="KJ25">
        <v>2.9655999999999998E-2</v>
      </c>
      <c r="KK25">
        <v>0</v>
      </c>
      <c r="KL25">
        <v>107.93717599999999</v>
      </c>
      <c r="KM25">
        <v>9.2562000000000005E-2</v>
      </c>
      <c r="KN25">
        <v>1.9932999999999999E-2</v>
      </c>
      <c r="KO25">
        <v>0.231408</v>
      </c>
      <c r="KP25">
        <v>4.9833000000000002E-2</v>
      </c>
      <c r="KQ25">
        <v>9.3861E-2</v>
      </c>
      <c r="KR25">
        <v>1.9932999999999999E-2</v>
      </c>
      <c r="KS25">
        <v>0.234654</v>
      </c>
      <c r="KT25">
        <v>4.9832000000000001E-2</v>
      </c>
      <c r="KU25">
        <v>9.0451000000000004E-2</v>
      </c>
      <c r="KV25">
        <v>1.9932999999999999E-2</v>
      </c>
      <c r="KW25">
        <v>0.22612099999999999</v>
      </c>
      <c r="KX25">
        <v>4.9832000000000001E-2</v>
      </c>
      <c r="KY25">
        <v>8.8772000000000004E-2</v>
      </c>
      <c r="KZ25">
        <v>1.9931999999999998E-2</v>
      </c>
      <c r="LA25">
        <v>0.22193199999999999</v>
      </c>
      <c r="LB25">
        <v>4.9832000000000001E-2</v>
      </c>
      <c r="LC25">
        <v>9.1036000000000006E-2</v>
      </c>
      <c r="LD25">
        <v>1.9931999999999998E-2</v>
      </c>
      <c r="LE25">
        <v>0.22759199999999999</v>
      </c>
      <c r="LF25">
        <v>4.9832000000000001E-2</v>
      </c>
      <c r="LG25">
        <v>9.5660999999999996E-2</v>
      </c>
      <c r="LH25">
        <v>1.9932999999999999E-2</v>
      </c>
      <c r="LI25">
        <v>0.23915500000000001</v>
      </c>
      <c r="LJ25">
        <v>4.9832000000000001E-2</v>
      </c>
      <c r="LO25">
        <v>4.6280000000000002E-2</v>
      </c>
      <c r="LP25">
        <v>9.9659999999999992E-3</v>
      </c>
      <c r="LQ25">
        <v>0.124665</v>
      </c>
      <c r="LR25">
        <v>2.6845999999999998E-2</v>
      </c>
      <c r="LS25">
        <v>4.6925000000000001E-2</v>
      </c>
      <c r="LT25">
        <v>9.9649999999999999E-3</v>
      </c>
      <c r="LU25">
        <v>0.12993099999999999</v>
      </c>
      <c r="LV25">
        <v>2.7591999999999998E-2</v>
      </c>
      <c r="LW25">
        <v>4.5221999999999998E-2</v>
      </c>
      <c r="LX25">
        <v>9.9659999999999992E-3</v>
      </c>
      <c r="LY25">
        <v>0.116115</v>
      </c>
      <c r="LZ25">
        <v>2.5589000000000001E-2</v>
      </c>
      <c r="MA25">
        <v>4.4388999999999998E-2</v>
      </c>
      <c r="MB25">
        <v>9.9670000000000002E-3</v>
      </c>
      <c r="MC25">
        <v>0.109334</v>
      </c>
      <c r="MD25">
        <v>2.4549000000000001E-2</v>
      </c>
      <c r="ME25">
        <v>4.5518000000000003E-2</v>
      </c>
      <c r="MF25">
        <v>9.9659999999999992E-3</v>
      </c>
      <c r="MG25">
        <v>0.118496</v>
      </c>
      <c r="MH25">
        <v>2.5944999999999999E-2</v>
      </c>
      <c r="MI25">
        <v>4.7833000000000001E-2</v>
      </c>
      <c r="MJ25">
        <v>9.9670000000000002E-3</v>
      </c>
      <c r="MK25">
        <v>0.13722000000000001</v>
      </c>
      <c r="ML25">
        <v>2.8591999999999999E-2</v>
      </c>
      <c r="MQ25">
        <v>9.2562000000000005E-2</v>
      </c>
      <c r="MR25">
        <v>1.9932999999999999E-2</v>
      </c>
      <c r="MS25">
        <v>0.231408</v>
      </c>
      <c r="MT25">
        <v>4.9833000000000002E-2</v>
      </c>
      <c r="MU25">
        <v>9.3861E-2</v>
      </c>
      <c r="MV25">
        <v>1.9932999999999999E-2</v>
      </c>
      <c r="MW25">
        <v>0.234654</v>
      </c>
      <c r="MX25">
        <v>4.9832000000000001E-2</v>
      </c>
      <c r="MY25">
        <v>9.0451000000000004E-2</v>
      </c>
      <c r="MZ25">
        <v>1.9932999999999999E-2</v>
      </c>
      <c r="NA25">
        <v>0.22612099999999999</v>
      </c>
      <c r="NB25">
        <v>4.9832000000000001E-2</v>
      </c>
      <c r="NC25">
        <v>8.8772000000000004E-2</v>
      </c>
      <c r="ND25">
        <v>1.9931999999999998E-2</v>
      </c>
      <c r="NE25">
        <v>0.22193199999999999</v>
      </c>
      <c r="NF25">
        <v>4.9832000000000001E-2</v>
      </c>
      <c r="NG25">
        <v>9.1036000000000006E-2</v>
      </c>
      <c r="NH25">
        <v>1.9931999999999998E-2</v>
      </c>
      <c r="NI25">
        <v>0.22759199999999999</v>
      </c>
      <c r="NJ25">
        <v>4.9832000000000001E-2</v>
      </c>
      <c r="NK25">
        <v>9.5660999999999996E-2</v>
      </c>
      <c r="NL25">
        <v>1.9932999999999999E-2</v>
      </c>
      <c r="NM25">
        <v>0.23915500000000001</v>
      </c>
      <c r="NN25">
        <v>4.9832000000000001E-2</v>
      </c>
      <c r="NS25">
        <v>0.26429799999999998</v>
      </c>
      <c r="NT25">
        <v>0.10639999999999999</v>
      </c>
      <c r="NU25">
        <v>1.484005</v>
      </c>
      <c r="NV25">
        <v>0.15789800000000001</v>
      </c>
      <c r="NW25">
        <v>4.1600999999999999E-2</v>
      </c>
      <c r="NX25">
        <v>7.5789999999999998E-3</v>
      </c>
      <c r="NY25">
        <v>0.10399700000000001</v>
      </c>
      <c r="NZ25">
        <v>1.8946999999999999E-2</v>
      </c>
      <c r="OA25">
        <v>4.2595000000000001E-2</v>
      </c>
      <c r="OB25">
        <v>7.8949999999999992E-3</v>
      </c>
      <c r="OC25">
        <v>0.106487</v>
      </c>
      <c r="OD25">
        <v>1.9737000000000001E-2</v>
      </c>
      <c r="OM25">
        <v>4.0883000000000003E-2</v>
      </c>
      <c r="ON25">
        <v>7.358E-3</v>
      </c>
      <c r="OO25">
        <v>0.10220700000000001</v>
      </c>
      <c r="OP25">
        <v>1.8395999999999999E-2</v>
      </c>
      <c r="OY25">
        <v>600</v>
      </c>
      <c r="OZ25">
        <v>192</v>
      </c>
      <c r="PA25">
        <v>75</v>
      </c>
      <c r="PB25">
        <v>80</v>
      </c>
      <c r="PC25">
        <v>103</v>
      </c>
      <c r="PD25">
        <v>81</v>
      </c>
      <c r="PE25">
        <v>69</v>
      </c>
      <c r="PF25">
        <v>2.137E-2</v>
      </c>
      <c r="PG25">
        <v>0</v>
      </c>
      <c r="PH25">
        <v>103.47954799999999</v>
      </c>
      <c r="PI25">
        <v>8.6666000000000007E-2</v>
      </c>
      <c r="PJ25">
        <v>1.5789999999999998E-2</v>
      </c>
      <c r="PK25">
        <v>0.216665</v>
      </c>
      <c r="PL25">
        <v>3.9475000000000003E-2</v>
      </c>
      <c r="PM25">
        <v>8.5190000000000002E-2</v>
      </c>
      <c r="PN25">
        <v>1.5789999999999998E-2</v>
      </c>
      <c r="PO25">
        <v>0.212974</v>
      </c>
      <c r="PP25">
        <v>3.9475000000000003E-2</v>
      </c>
      <c r="PY25">
        <v>8.7728E-2</v>
      </c>
      <c r="PZ25">
        <v>1.5789999999999998E-2</v>
      </c>
      <c r="QA25">
        <v>0.21932199999999999</v>
      </c>
      <c r="QB25">
        <v>3.9474000000000002E-2</v>
      </c>
      <c r="QK25">
        <v>4.3333999999999998E-2</v>
      </c>
      <c r="QL25">
        <v>7.8949999999999992E-3</v>
      </c>
      <c r="QM25">
        <v>0.112664</v>
      </c>
      <c r="QN25">
        <v>2.0525999999999999E-2</v>
      </c>
      <c r="QO25">
        <v>4.2595000000000001E-2</v>
      </c>
      <c r="QP25">
        <v>7.8949999999999992E-3</v>
      </c>
      <c r="QQ25">
        <v>0.106487</v>
      </c>
      <c r="QR25">
        <v>1.9737000000000001E-2</v>
      </c>
      <c r="RA25">
        <v>4.3864E-2</v>
      </c>
      <c r="RB25">
        <v>7.8949999999999992E-3</v>
      </c>
      <c r="RC25">
        <v>0.11711100000000001</v>
      </c>
      <c r="RD25">
        <v>2.1078E-2</v>
      </c>
      <c r="RM25">
        <v>8.6666000000000007E-2</v>
      </c>
      <c r="RN25">
        <v>1.5789999999999998E-2</v>
      </c>
      <c r="RO25">
        <v>0.216665</v>
      </c>
      <c r="RP25">
        <v>3.9475000000000003E-2</v>
      </c>
      <c r="RQ25">
        <v>8.5190000000000002E-2</v>
      </c>
      <c r="RR25">
        <v>1.5789999999999998E-2</v>
      </c>
      <c r="RS25">
        <v>0.212974</v>
      </c>
      <c r="RT25">
        <v>3.9475000000000003E-2</v>
      </c>
      <c r="SC25">
        <v>8.7728E-2</v>
      </c>
      <c r="SD25">
        <v>1.5789999999999998E-2</v>
      </c>
      <c r="SE25">
        <v>0.21932199999999999</v>
      </c>
      <c r="SF25">
        <v>3.9474000000000002E-2</v>
      </c>
    </row>
    <row r="26" spans="1:500" x14ac:dyDescent="0.2">
      <c r="A26" t="s">
        <v>565</v>
      </c>
      <c r="B26" t="s">
        <v>533</v>
      </c>
      <c r="C26" t="s">
        <v>549</v>
      </c>
      <c r="D26" t="s">
        <v>566</v>
      </c>
      <c r="E26">
        <v>0.327629</v>
      </c>
      <c r="F26">
        <v>0.115449</v>
      </c>
      <c r="G26">
        <v>1.8378730000000001</v>
      </c>
      <c r="H26">
        <v>0.21218000000000001</v>
      </c>
      <c r="I26">
        <v>4.2462E-2</v>
      </c>
      <c r="J26">
        <v>8.5199999999999998E-3</v>
      </c>
      <c r="K26">
        <v>0.10614899999999999</v>
      </c>
      <c r="L26">
        <v>2.1298000000000001E-2</v>
      </c>
      <c r="M26">
        <v>4.4086E-2</v>
      </c>
      <c r="N26">
        <v>9.103E-3</v>
      </c>
      <c r="O26">
        <v>0.110219</v>
      </c>
      <c r="P26">
        <v>2.2758E-2</v>
      </c>
      <c r="Q26">
        <v>4.0658E-2</v>
      </c>
      <c r="R26">
        <v>7.9100000000000004E-3</v>
      </c>
      <c r="S26">
        <v>0.10163899999999999</v>
      </c>
      <c r="T26">
        <v>1.9772999999999999E-2</v>
      </c>
      <c r="U26">
        <v>4.0460999999999997E-2</v>
      </c>
      <c r="V26">
        <v>7.8460000000000005E-3</v>
      </c>
      <c r="W26">
        <v>0.10115499999999999</v>
      </c>
      <c r="X26">
        <v>1.9615E-2</v>
      </c>
      <c r="Y26">
        <v>4.2035999999999997E-2</v>
      </c>
      <c r="Z26">
        <v>8.3719999999999992E-3</v>
      </c>
      <c r="AA26">
        <v>0.105089</v>
      </c>
      <c r="AB26">
        <v>2.0931000000000002E-2</v>
      </c>
      <c r="AC26">
        <v>4.3999000000000003E-2</v>
      </c>
      <c r="AD26">
        <v>9.0709999999999992E-3</v>
      </c>
      <c r="AE26">
        <v>0.109999</v>
      </c>
      <c r="AF26">
        <v>2.2676999999999999E-2</v>
      </c>
      <c r="AG26">
        <v>4.1181000000000002E-2</v>
      </c>
      <c r="AH26">
        <v>8.0829999999999999E-3</v>
      </c>
      <c r="AI26">
        <v>0.102953</v>
      </c>
      <c r="AJ26">
        <v>2.0208E-2</v>
      </c>
      <c r="AK26">
        <v>2000</v>
      </c>
      <c r="AL26">
        <v>620</v>
      </c>
      <c r="AM26">
        <v>279</v>
      </c>
      <c r="AN26">
        <v>311</v>
      </c>
      <c r="AO26">
        <v>332</v>
      </c>
      <c r="AP26">
        <v>269</v>
      </c>
      <c r="AQ26">
        <v>189</v>
      </c>
      <c r="AR26">
        <v>3.3259999999999998E-2</v>
      </c>
      <c r="AS26">
        <v>0</v>
      </c>
      <c r="AT26">
        <v>105.647302</v>
      </c>
      <c r="AU26">
        <v>0.105754</v>
      </c>
      <c r="AV26">
        <v>2.1218000000000001E-2</v>
      </c>
      <c r="AW26">
        <v>0.26438</v>
      </c>
      <c r="AX26">
        <v>5.3045000000000002E-2</v>
      </c>
      <c r="AY26">
        <v>0.102759</v>
      </c>
      <c r="AZ26">
        <v>2.1218000000000001E-2</v>
      </c>
      <c r="BA26">
        <v>0.25690200000000002</v>
      </c>
      <c r="BB26">
        <v>5.3045000000000002E-2</v>
      </c>
      <c r="BC26">
        <v>0.10907</v>
      </c>
      <c r="BD26">
        <v>2.1218999999999998E-2</v>
      </c>
      <c r="BE26">
        <v>0.27266299999999999</v>
      </c>
      <c r="BF26">
        <v>5.3044000000000001E-2</v>
      </c>
      <c r="BG26">
        <v>0.109426</v>
      </c>
      <c r="BH26">
        <v>2.1218999999999998E-2</v>
      </c>
      <c r="BI26">
        <v>0.27355400000000002</v>
      </c>
      <c r="BJ26">
        <v>5.3044000000000001E-2</v>
      </c>
      <c r="BK26">
        <v>0.106533</v>
      </c>
      <c r="BL26">
        <v>2.1218000000000001E-2</v>
      </c>
      <c r="BM26">
        <v>0.26633000000000001</v>
      </c>
      <c r="BN26">
        <v>5.3045000000000002E-2</v>
      </c>
      <c r="BO26">
        <v>0.10292</v>
      </c>
      <c r="BP26">
        <v>2.1218000000000001E-2</v>
      </c>
      <c r="BQ26">
        <v>0.257303</v>
      </c>
      <c r="BR26">
        <v>5.3045000000000002E-2</v>
      </c>
      <c r="BS26">
        <v>0.108103</v>
      </c>
      <c r="BT26">
        <v>2.1218000000000001E-2</v>
      </c>
      <c r="BU26">
        <v>0.27024999999999999</v>
      </c>
      <c r="BV26">
        <v>5.3045000000000002E-2</v>
      </c>
      <c r="BW26">
        <v>5.2879000000000002E-2</v>
      </c>
      <c r="BX26">
        <v>1.061E-2</v>
      </c>
      <c r="BY26">
        <v>0.15823200000000001</v>
      </c>
      <c r="BZ26">
        <v>3.1747999999999998E-2</v>
      </c>
      <c r="CA26">
        <v>5.1379000000000001E-2</v>
      </c>
      <c r="CB26">
        <v>1.0609E-2</v>
      </c>
      <c r="CC26">
        <v>0.14668100000000001</v>
      </c>
      <c r="CD26">
        <v>3.0287000000000001E-2</v>
      </c>
      <c r="CE26">
        <v>5.4536000000000001E-2</v>
      </c>
      <c r="CF26">
        <v>1.0609E-2</v>
      </c>
      <c r="CG26">
        <v>0.17102800000000001</v>
      </c>
      <c r="CH26">
        <v>3.3272000000000003E-2</v>
      </c>
      <c r="CI26">
        <v>5.4711999999999997E-2</v>
      </c>
      <c r="CJ26">
        <v>1.0609E-2</v>
      </c>
      <c r="CK26">
        <v>0.172404</v>
      </c>
      <c r="CL26">
        <v>3.3430000000000001E-2</v>
      </c>
      <c r="CM26">
        <v>5.3267000000000002E-2</v>
      </c>
      <c r="CN26">
        <v>1.0609E-2</v>
      </c>
      <c r="CO26">
        <v>0.161242</v>
      </c>
      <c r="CP26">
        <v>3.2114999999999998E-2</v>
      </c>
      <c r="CQ26">
        <v>5.1457000000000003E-2</v>
      </c>
      <c r="CR26">
        <v>1.0607999999999999E-2</v>
      </c>
      <c r="CS26">
        <v>0.14730299999999999</v>
      </c>
      <c r="CT26">
        <v>3.0367999999999999E-2</v>
      </c>
      <c r="CU26">
        <v>5.4051000000000002E-2</v>
      </c>
      <c r="CV26">
        <v>1.0609E-2</v>
      </c>
      <c r="CW26">
        <v>0.167299</v>
      </c>
      <c r="CX26">
        <v>3.2836999999999998E-2</v>
      </c>
      <c r="CY26">
        <v>0.105754</v>
      </c>
      <c r="CZ26">
        <v>2.1218000000000001E-2</v>
      </c>
      <c r="DA26">
        <v>0.26438</v>
      </c>
      <c r="DB26">
        <v>5.3045000000000002E-2</v>
      </c>
      <c r="DC26">
        <v>0.102759</v>
      </c>
      <c r="DD26">
        <v>2.1218000000000001E-2</v>
      </c>
      <c r="DE26">
        <v>0.25690200000000002</v>
      </c>
      <c r="DF26">
        <v>5.3045000000000002E-2</v>
      </c>
      <c r="DG26">
        <v>0.10907</v>
      </c>
      <c r="DH26">
        <v>2.1218999999999998E-2</v>
      </c>
      <c r="DI26">
        <v>0.27266299999999999</v>
      </c>
      <c r="DJ26">
        <v>5.3044000000000001E-2</v>
      </c>
      <c r="DK26">
        <v>0.109426</v>
      </c>
      <c r="DL26">
        <v>2.1218999999999998E-2</v>
      </c>
      <c r="DM26">
        <v>0.27355400000000002</v>
      </c>
      <c r="DN26">
        <v>5.3044000000000001E-2</v>
      </c>
      <c r="DO26">
        <v>0.106533</v>
      </c>
      <c r="DP26">
        <v>2.1218000000000001E-2</v>
      </c>
      <c r="DQ26">
        <v>0.26633000000000001</v>
      </c>
      <c r="DR26">
        <v>5.3045000000000002E-2</v>
      </c>
      <c r="DS26">
        <v>0.10292</v>
      </c>
      <c r="DT26">
        <v>2.1218000000000001E-2</v>
      </c>
      <c r="DU26">
        <v>0.257303</v>
      </c>
      <c r="DV26">
        <v>5.3045000000000002E-2</v>
      </c>
      <c r="DW26">
        <v>0.108103</v>
      </c>
      <c r="DX26">
        <v>2.1218000000000001E-2</v>
      </c>
      <c r="DY26">
        <v>0.27024999999999999</v>
      </c>
      <c r="DZ26">
        <v>5.3045000000000002E-2</v>
      </c>
      <c r="EA26">
        <v>0.32565100000000002</v>
      </c>
      <c r="EB26">
        <v>0.111664</v>
      </c>
      <c r="EC26">
        <v>1.916342</v>
      </c>
      <c r="ED26">
        <v>0.21398700000000001</v>
      </c>
      <c r="EE26">
        <v>4.4299999999999999E-2</v>
      </c>
      <c r="EF26">
        <v>8.881E-3</v>
      </c>
      <c r="EG26">
        <v>0.110746</v>
      </c>
      <c r="EH26">
        <v>2.2200999999999999E-2</v>
      </c>
      <c r="EI26">
        <v>4.6979E-2</v>
      </c>
      <c r="EJ26">
        <v>9.894E-3</v>
      </c>
      <c r="EK26">
        <v>0.117447</v>
      </c>
      <c r="EL26">
        <v>2.4735E-2</v>
      </c>
      <c r="EU26">
        <v>4.2701999999999997E-2</v>
      </c>
      <c r="EV26">
        <v>8.3219999999999995E-3</v>
      </c>
      <c r="EW26">
        <v>0.10675800000000001</v>
      </c>
      <c r="EX26">
        <v>2.0805000000000001E-2</v>
      </c>
      <c r="FG26">
        <v>600</v>
      </c>
      <c r="FH26">
        <v>186</v>
      </c>
      <c r="FI26">
        <v>93</v>
      </c>
      <c r="FJ26">
        <v>95</v>
      </c>
      <c r="FK26">
        <v>108</v>
      </c>
      <c r="FL26">
        <v>66</v>
      </c>
      <c r="FM26">
        <v>52</v>
      </c>
      <c r="FN26">
        <v>3.4553E-2</v>
      </c>
      <c r="FO26">
        <v>0</v>
      </c>
      <c r="FP26">
        <v>108.74510600000001</v>
      </c>
      <c r="FQ26">
        <v>0.106743</v>
      </c>
      <c r="FR26">
        <v>2.1399000000000001E-2</v>
      </c>
      <c r="FS26">
        <v>0.26685799999999998</v>
      </c>
      <c r="FT26">
        <v>5.3497000000000003E-2</v>
      </c>
      <c r="FU26">
        <v>0.101605</v>
      </c>
      <c r="FV26">
        <v>2.1398E-2</v>
      </c>
      <c r="FW26">
        <v>0.25401000000000001</v>
      </c>
      <c r="FX26">
        <v>5.3496000000000002E-2</v>
      </c>
      <c r="GG26">
        <v>0.109805</v>
      </c>
      <c r="GH26">
        <v>2.1399000000000001E-2</v>
      </c>
      <c r="GI26">
        <v>0.27450799999999997</v>
      </c>
      <c r="GJ26">
        <v>5.3497000000000003E-2</v>
      </c>
      <c r="GS26">
        <v>5.3372000000000003E-2</v>
      </c>
      <c r="GT26">
        <v>1.0699E-2</v>
      </c>
      <c r="GU26">
        <v>0.156112</v>
      </c>
      <c r="GV26">
        <v>3.1295999999999997E-2</v>
      </c>
      <c r="GW26">
        <v>5.0802E-2</v>
      </c>
      <c r="GX26">
        <v>1.0699E-2</v>
      </c>
      <c r="GY26">
        <v>0.13656399999999999</v>
      </c>
      <c r="GZ26">
        <v>2.8760999999999998E-2</v>
      </c>
      <c r="HI26">
        <v>5.4903E-2</v>
      </c>
      <c r="HJ26">
        <v>1.0699999999999999E-2</v>
      </c>
      <c r="HK26">
        <v>0.167763</v>
      </c>
      <c r="HL26">
        <v>3.2694000000000001E-2</v>
      </c>
      <c r="HU26">
        <v>0.106743</v>
      </c>
      <c r="HV26">
        <v>2.1399000000000001E-2</v>
      </c>
      <c r="HW26">
        <v>0.26685799999999998</v>
      </c>
      <c r="HX26">
        <v>5.3497000000000003E-2</v>
      </c>
      <c r="HY26">
        <v>0.101605</v>
      </c>
      <c r="HZ26">
        <v>2.1398E-2</v>
      </c>
      <c r="IA26">
        <v>0.25401000000000001</v>
      </c>
      <c r="IB26">
        <v>5.3496000000000002E-2</v>
      </c>
      <c r="IK26">
        <v>0.109805</v>
      </c>
      <c r="IL26">
        <v>2.1399000000000001E-2</v>
      </c>
      <c r="IM26">
        <v>0.27450799999999997</v>
      </c>
      <c r="IN26">
        <v>5.3497000000000003E-2</v>
      </c>
      <c r="IW26">
        <v>0.35805399999999998</v>
      </c>
      <c r="IX26">
        <v>0.12359000000000001</v>
      </c>
      <c r="IY26">
        <v>1.897119</v>
      </c>
      <c r="IZ26">
        <v>0.23446400000000001</v>
      </c>
      <c r="JA26">
        <v>4.2604000000000003E-2</v>
      </c>
      <c r="JB26">
        <v>9.1739999999999999E-3</v>
      </c>
      <c r="JC26">
        <v>0.10650900000000001</v>
      </c>
      <c r="JD26">
        <v>2.2934E-2</v>
      </c>
      <c r="JE26">
        <v>4.2686000000000002E-2</v>
      </c>
      <c r="JF26">
        <v>9.2040000000000004E-3</v>
      </c>
      <c r="JG26">
        <v>0.106713</v>
      </c>
      <c r="JH26">
        <v>2.3011E-2</v>
      </c>
      <c r="JI26">
        <v>4.1201000000000002E-2</v>
      </c>
      <c r="JJ26">
        <v>8.6599999999999993E-3</v>
      </c>
      <c r="JK26">
        <v>0.103005</v>
      </c>
      <c r="JL26">
        <v>2.1651E-2</v>
      </c>
      <c r="JM26">
        <v>4.0600999999999998E-2</v>
      </c>
      <c r="JN26">
        <v>8.4480000000000006E-3</v>
      </c>
      <c r="JO26">
        <v>0.101502</v>
      </c>
      <c r="JP26">
        <v>2.1118999999999999E-2</v>
      </c>
      <c r="JQ26">
        <v>4.4433E-2</v>
      </c>
      <c r="JR26">
        <v>9.8820000000000002E-3</v>
      </c>
      <c r="JS26">
        <v>0.111081</v>
      </c>
      <c r="JT26">
        <v>2.4705999999999999E-2</v>
      </c>
      <c r="JU26">
        <v>4.4707999999999998E-2</v>
      </c>
      <c r="JV26">
        <v>9.9930000000000001E-3</v>
      </c>
      <c r="JW26">
        <v>0.111772</v>
      </c>
      <c r="JX26">
        <v>2.4983999999999999E-2</v>
      </c>
      <c r="KC26">
        <v>800</v>
      </c>
      <c r="KD26">
        <v>242</v>
      </c>
      <c r="KE26">
        <v>111</v>
      </c>
      <c r="KF26">
        <v>136</v>
      </c>
      <c r="KG26">
        <v>121</v>
      </c>
      <c r="KH26">
        <v>122</v>
      </c>
      <c r="KI26">
        <v>68</v>
      </c>
      <c r="KJ26">
        <v>3.8128000000000002E-2</v>
      </c>
      <c r="KK26">
        <v>0</v>
      </c>
      <c r="KL26">
        <v>107.700281</v>
      </c>
      <c r="KM26">
        <v>0.10889</v>
      </c>
      <c r="KN26">
        <v>2.3446999999999999E-2</v>
      </c>
      <c r="KO26">
        <v>0.27222200000000002</v>
      </c>
      <c r="KP26">
        <v>5.8616000000000001E-2</v>
      </c>
      <c r="KQ26">
        <v>0.108735</v>
      </c>
      <c r="KR26">
        <v>2.3446999999999999E-2</v>
      </c>
      <c r="KS26">
        <v>0.27183400000000002</v>
      </c>
      <c r="KT26">
        <v>5.8616000000000001E-2</v>
      </c>
      <c r="KU26">
        <v>0.11155</v>
      </c>
      <c r="KV26">
        <v>2.3446999999999999E-2</v>
      </c>
      <c r="KW26">
        <v>0.27886300000000003</v>
      </c>
      <c r="KX26">
        <v>5.8615E-2</v>
      </c>
      <c r="KY26">
        <v>0.112693</v>
      </c>
      <c r="KZ26">
        <v>2.3448E-2</v>
      </c>
      <c r="LA26">
        <v>0.28171499999999999</v>
      </c>
      <c r="LB26">
        <v>5.8615E-2</v>
      </c>
      <c r="LC26">
        <v>0.10541499999999999</v>
      </c>
      <c r="LD26">
        <v>2.3446000000000002E-2</v>
      </c>
      <c r="LE26">
        <v>0.26354499999999997</v>
      </c>
      <c r="LF26">
        <v>5.8616000000000001E-2</v>
      </c>
      <c r="LG26">
        <v>0.104893</v>
      </c>
      <c r="LH26">
        <v>2.3446000000000002E-2</v>
      </c>
      <c r="LI26">
        <v>0.26223400000000002</v>
      </c>
      <c r="LJ26">
        <v>5.8616000000000001E-2</v>
      </c>
      <c r="LO26">
        <v>5.4446000000000001E-2</v>
      </c>
      <c r="LP26">
        <v>1.1724E-2</v>
      </c>
      <c r="LQ26">
        <v>0.165716</v>
      </c>
      <c r="LR26">
        <v>3.5682999999999999E-2</v>
      </c>
      <c r="LS26">
        <v>5.4369000000000001E-2</v>
      </c>
      <c r="LT26">
        <v>1.1724E-2</v>
      </c>
      <c r="LU26">
        <v>0.16512299999999999</v>
      </c>
      <c r="LV26">
        <v>3.5605999999999999E-2</v>
      </c>
      <c r="LW26">
        <v>5.5773000000000003E-2</v>
      </c>
      <c r="LX26">
        <v>1.1723000000000001E-2</v>
      </c>
      <c r="LY26">
        <v>0.17586299999999999</v>
      </c>
      <c r="LZ26">
        <v>3.6964999999999998E-2</v>
      </c>
      <c r="MA26">
        <v>5.6343999999999998E-2</v>
      </c>
      <c r="MB26">
        <v>1.1723000000000001E-2</v>
      </c>
      <c r="MC26">
        <v>0.18021799999999999</v>
      </c>
      <c r="MD26">
        <v>3.7497000000000003E-2</v>
      </c>
      <c r="ME26">
        <v>5.2708999999999999E-2</v>
      </c>
      <c r="MF26">
        <v>1.1723000000000001E-2</v>
      </c>
      <c r="MG26">
        <v>0.15246399999999999</v>
      </c>
      <c r="MH26">
        <v>3.3910000000000003E-2</v>
      </c>
      <c r="MI26">
        <v>5.2449000000000003E-2</v>
      </c>
      <c r="MJ26">
        <v>1.1724E-2</v>
      </c>
      <c r="MK26">
        <v>0.15046200000000001</v>
      </c>
      <c r="ML26">
        <v>3.3632000000000002E-2</v>
      </c>
      <c r="MQ26">
        <v>0.10889</v>
      </c>
      <c r="MR26">
        <v>2.3446999999999999E-2</v>
      </c>
      <c r="MS26">
        <v>0.27222200000000002</v>
      </c>
      <c r="MT26">
        <v>5.8616000000000001E-2</v>
      </c>
      <c r="MU26">
        <v>0.108735</v>
      </c>
      <c r="MV26">
        <v>2.3446999999999999E-2</v>
      </c>
      <c r="MW26">
        <v>0.27183400000000002</v>
      </c>
      <c r="MX26">
        <v>5.8616000000000001E-2</v>
      </c>
      <c r="MY26">
        <v>0.11155</v>
      </c>
      <c r="MZ26">
        <v>2.3446999999999999E-2</v>
      </c>
      <c r="NA26">
        <v>0.27886300000000003</v>
      </c>
      <c r="NB26">
        <v>5.8615E-2</v>
      </c>
      <c r="NC26">
        <v>0.112693</v>
      </c>
      <c r="ND26">
        <v>2.3448E-2</v>
      </c>
      <c r="NE26">
        <v>0.28171499999999999</v>
      </c>
      <c r="NF26">
        <v>5.8615E-2</v>
      </c>
      <c r="NG26">
        <v>0.10541499999999999</v>
      </c>
      <c r="NH26">
        <v>2.3446000000000002E-2</v>
      </c>
      <c r="NI26">
        <v>0.26354499999999997</v>
      </c>
      <c r="NJ26">
        <v>5.8616000000000001E-2</v>
      </c>
      <c r="NK26">
        <v>0.104893</v>
      </c>
      <c r="NL26">
        <v>2.3446000000000002E-2</v>
      </c>
      <c r="NM26">
        <v>0.26223400000000002</v>
      </c>
      <c r="NN26">
        <v>5.8616000000000001E-2</v>
      </c>
      <c r="NS26">
        <v>0.29088999999999998</v>
      </c>
      <c r="NT26">
        <v>0.109179</v>
      </c>
      <c r="NU26">
        <v>1.6643330000000001</v>
      </c>
      <c r="NV26">
        <v>0.18171100000000001</v>
      </c>
      <c r="NW26">
        <v>4.0069E-2</v>
      </c>
      <c r="NX26">
        <v>7.2989999999999999E-3</v>
      </c>
      <c r="NY26">
        <v>0.100165</v>
      </c>
      <c r="NZ26">
        <v>1.8246999999999999E-2</v>
      </c>
      <c r="OA26">
        <v>4.2428E-2</v>
      </c>
      <c r="OB26">
        <v>8.0450000000000001E-3</v>
      </c>
      <c r="OC26">
        <v>0.106058</v>
      </c>
      <c r="OD26">
        <v>2.0111E-2</v>
      </c>
      <c r="OM26">
        <v>3.8041999999999999E-2</v>
      </c>
      <c r="ON26">
        <v>6.7039999999999999E-3</v>
      </c>
      <c r="OO26">
        <v>9.5107999999999998E-2</v>
      </c>
      <c r="OP26">
        <v>1.6760000000000001E-2</v>
      </c>
      <c r="OY26">
        <v>600</v>
      </c>
      <c r="OZ26">
        <v>192</v>
      </c>
      <c r="PA26">
        <v>75</v>
      </c>
      <c r="PB26">
        <v>80</v>
      </c>
      <c r="PC26">
        <v>103</v>
      </c>
      <c r="PD26">
        <v>81</v>
      </c>
      <c r="PE26">
        <v>69</v>
      </c>
      <c r="PF26">
        <v>2.6265E-2</v>
      </c>
      <c r="PG26">
        <v>0</v>
      </c>
      <c r="PH26">
        <v>99.654069000000007</v>
      </c>
      <c r="PI26">
        <v>9.9751000000000006E-2</v>
      </c>
      <c r="PJ26">
        <v>1.8171E-2</v>
      </c>
      <c r="PK26">
        <v>0.24938099999999999</v>
      </c>
      <c r="PL26">
        <v>4.5428999999999997E-2</v>
      </c>
      <c r="PM26">
        <v>9.5825999999999995E-2</v>
      </c>
      <c r="PN26">
        <v>1.8171E-2</v>
      </c>
      <c r="PO26">
        <v>0.239567</v>
      </c>
      <c r="PP26">
        <v>4.5428000000000003E-2</v>
      </c>
      <c r="PY26">
        <v>0.10312</v>
      </c>
      <c r="PZ26">
        <v>1.8172000000000001E-2</v>
      </c>
      <c r="QA26">
        <v>0.25778800000000002</v>
      </c>
      <c r="QB26">
        <v>4.5427000000000002E-2</v>
      </c>
      <c r="QK26">
        <v>4.9876999999999998E-2</v>
      </c>
      <c r="QL26">
        <v>9.0860000000000003E-3</v>
      </c>
      <c r="QM26">
        <v>0.14921000000000001</v>
      </c>
      <c r="QN26">
        <v>2.7181E-2</v>
      </c>
      <c r="QO26">
        <v>4.7905000000000003E-2</v>
      </c>
      <c r="QP26">
        <v>9.0840000000000001E-3</v>
      </c>
      <c r="QQ26">
        <v>0.13350699999999999</v>
      </c>
      <c r="QR26">
        <v>2.5316000000000002E-2</v>
      </c>
      <c r="RA26">
        <v>5.1558E-2</v>
      </c>
      <c r="RB26">
        <v>9.0860000000000003E-3</v>
      </c>
      <c r="RC26">
        <v>0.162686</v>
      </c>
      <c r="RD26">
        <v>2.8667999999999999E-2</v>
      </c>
      <c r="RM26">
        <v>9.9751000000000006E-2</v>
      </c>
      <c r="RN26">
        <v>1.8171E-2</v>
      </c>
      <c r="RO26">
        <v>0.24938099999999999</v>
      </c>
      <c r="RP26">
        <v>4.5428999999999997E-2</v>
      </c>
      <c r="RQ26">
        <v>9.5825999999999995E-2</v>
      </c>
      <c r="RR26">
        <v>1.8171E-2</v>
      </c>
      <c r="RS26">
        <v>0.239567</v>
      </c>
      <c r="RT26">
        <v>4.5428000000000003E-2</v>
      </c>
      <c r="SC26">
        <v>0.10312</v>
      </c>
      <c r="SD26">
        <v>1.8172000000000001E-2</v>
      </c>
      <c r="SE26">
        <v>0.25778800000000002</v>
      </c>
      <c r="SF26">
        <v>4.5427000000000002E-2</v>
      </c>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565</v>
      </c>
      <c r="C3" t="s">
        <v>533</v>
      </c>
      <c r="D3" t="s">
        <v>566</v>
      </c>
      <c r="E3" t="s">
        <v>565</v>
      </c>
      <c r="F3">
        <v>0.32762912258867499</v>
      </c>
      <c r="G3">
        <v>0.126979447426256</v>
      </c>
      <c r="H3">
        <v>0.126979447426256</v>
      </c>
      <c r="I3">
        <v>0.63284153001229804</v>
      </c>
      <c r="J3">
        <v>0.63284153001229804</v>
      </c>
      <c r="K3">
        <v>0</v>
      </c>
    </row>
    <row r="4" spans="1:11" x14ac:dyDescent="0.2">
      <c r="A4">
        <v>2</v>
      </c>
      <c r="B4" t="s">
        <v>518</v>
      </c>
      <c r="C4" t="s">
        <v>516</v>
      </c>
      <c r="D4" t="s">
        <v>519</v>
      </c>
      <c r="E4" t="s">
        <v>18914</v>
      </c>
      <c r="F4">
        <v>0.46321064681222102</v>
      </c>
      <c r="G4">
        <v>0.26256097164980202</v>
      </c>
      <c r="H4">
        <v>0.135581524223547</v>
      </c>
      <c r="I4">
        <v>1.3085541824937801</v>
      </c>
      <c r="J4">
        <v>0.413826228731699</v>
      </c>
      <c r="K4">
        <v>0</v>
      </c>
    </row>
    <row r="5" spans="1:11" x14ac:dyDescent="0.2">
      <c r="A5">
        <v>3</v>
      </c>
      <c r="B5" t="s">
        <v>548</v>
      </c>
      <c r="C5" t="s">
        <v>526</v>
      </c>
      <c r="D5" t="s">
        <v>550</v>
      </c>
      <c r="E5" t="s">
        <v>18915</v>
      </c>
      <c r="F5">
        <v>0.60184500144736097</v>
      </c>
      <c r="G5">
        <v>0.40119532628494198</v>
      </c>
      <c r="H5">
        <v>0.13863435463514001</v>
      </c>
      <c r="I5">
        <v>1.99948156387589</v>
      </c>
      <c r="J5">
        <v>0.29929008667916002</v>
      </c>
      <c r="K5">
        <v>0</v>
      </c>
    </row>
    <row r="6" spans="1:11" x14ac:dyDescent="0.2">
      <c r="A6">
        <v>4</v>
      </c>
      <c r="B6" t="s">
        <v>530</v>
      </c>
      <c r="C6" t="s">
        <v>513</v>
      </c>
      <c r="D6" t="s">
        <v>531</v>
      </c>
      <c r="E6" t="s">
        <v>18916</v>
      </c>
      <c r="F6">
        <v>0.69213817703087499</v>
      </c>
      <c r="G6">
        <v>0.491488501868456</v>
      </c>
      <c r="H6">
        <v>9.0293175583513796E-2</v>
      </c>
      <c r="I6">
        <v>2.4494856593743002</v>
      </c>
      <c r="J6">
        <v>0.15002729168867401</v>
      </c>
      <c r="K6">
        <v>0</v>
      </c>
    </row>
    <row r="7" spans="1:11" x14ac:dyDescent="0.2">
      <c r="A7">
        <v>5</v>
      </c>
      <c r="B7" t="s">
        <v>553</v>
      </c>
      <c r="C7" t="s">
        <v>521</v>
      </c>
      <c r="D7" t="s">
        <v>554</v>
      </c>
      <c r="E7" t="s">
        <v>18917</v>
      </c>
      <c r="F7">
        <v>0.76237313998424505</v>
      </c>
      <c r="G7">
        <v>0.561723464821826</v>
      </c>
      <c r="H7">
        <v>7.02349629533702E-2</v>
      </c>
      <c r="I7">
        <v>2.7995234199463801</v>
      </c>
      <c r="J7">
        <v>0.10147534883087</v>
      </c>
      <c r="K7">
        <v>0</v>
      </c>
    </row>
    <row r="8" spans="1:11" x14ac:dyDescent="0.2">
      <c r="A8">
        <v>6</v>
      </c>
      <c r="B8" t="s">
        <v>508</v>
      </c>
      <c r="C8" t="s">
        <v>509</v>
      </c>
      <c r="D8" t="s">
        <v>511</v>
      </c>
      <c r="E8" t="s">
        <v>18918</v>
      </c>
      <c r="F8">
        <v>0.81982428797109597</v>
      </c>
      <c r="G8">
        <v>0.61917461280867703</v>
      </c>
      <c r="H8">
        <v>5.7451147986850699E-2</v>
      </c>
      <c r="I8">
        <v>3.0858490665757499</v>
      </c>
      <c r="J8">
        <v>7.5358305498588199E-2</v>
      </c>
      <c r="K8">
        <v>0</v>
      </c>
    </row>
    <row r="9" spans="1:11" x14ac:dyDescent="0.2">
      <c r="A9">
        <v>7</v>
      </c>
      <c r="B9" t="s">
        <v>535</v>
      </c>
      <c r="C9" t="s">
        <v>533</v>
      </c>
      <c r="D9" t="s">
        <v>537</v>
      </c>
      <c r="E9" t="s">
        <v>18919</v>
      </c>
      <c r="F9">
        <v>0.85990649555805598</v>
      </c>
      <c r="G9">
        <v>0.65925682039563704</v>
      </c>
      <c r="H9">
        <v>4.00822075869606E-2</v>
      </c>
      <c r="I9">
        <v>3.28561120202159</v>
      </c>
      <c r="J9">
        <v>4.8891217514616697E-2</v>
      </c>
      <c r="K9">
        <v>0</v>
      </c>
    </row>
    <row r="10" spans="1:11" x14ac:dyDescent="0.2">
      <c r="A10">
        <v>8</v>
      </c>
      <c r="B10" t="s">
        <v>551</v>
      </c>
      <c r="C10" t="s">
        <v>509</v>
      </c>
      <c r="D10" t="s">
        <v>552</v>
      </c>
      <c r="E10" t="s">
        <v>18920</v>
      </c>
      <c r="F10">
        <v>0.89163134873537797</v>
      </c>
      <c r="G10">
        <v>0.69098167357295903</v>
      </c>
      <c r="H10">
        <v>3.1724853177321398E-2</v>
      </c>
      <c r="I10">
        <v>3.4437218650547701</v>
      </c>
      <c r="J10">
        <v>3.68933754323287E-2</v>
      </c>
      <c r="K10">
        <v>0</v>
      </c>
    </row>
    <row r="11" spans="1:11" x14ac:dyDescent="0.2">
      <c r="A11">
        <v>9</v>
      </c>
      <c r="B11" t="s">
        <v>528</v>
      </c>
      <c r="C11" t="s">
        <v>526</v>
      </c>
      <c r="D11" t="s">
        <v>529</v>
      </c>
      <c r="E11" t="s">
        <v>18921</v>
      </c>
      <c r="F11">
        <v>0.91592238111373603</v>
      </c>
      <c r="G11">
        <v>0.71527270595131698</v>
      </c>
      <c r="H11">
        <v>2.4291032378358099E-2</v>
      </c>
      <c r="I11">
        <v>3.56478377237505</v>
      </c>
      <c r="J11">
        <v>2.72433583821504E-2</v>
      </c>
      <c r="K11">
        <v>0</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0.200499168053245</v>
      </c>
      <c r="G2">
        <v>0</v>
      </c>
      <c r="H2">
        <v>0</v>
      </c>
      <c r="I2">
        <v>0</v>
      </c>
      <c r="J2">
        <v>0</v>
      </c>
    </row>
    <row r="3" spans="1:11" x14ac:dyDescent="0.2">
      <c r="A3">
        <v>1</v>
      </c>
      <c r="B3" t="s">
        <v>561</v>
      </c>
      <c r="C3" t="s">
        <v>509</v>
      </c>
      <c r="D3" t="s">
        <v>562</v>
      </c>
      <c r="E3" t="s">
        <v>561</v>
      </c>
      <c r="F3">
        <v>0.32745825602968498</v>
      </c>
      <c r="G3">
        <v>0.12695908797644001</v>
      </c>
      <c r="H3">
        <v>0.12695908797644001</v>
      </c>
      <c r="I3">
        <v>0.63321503629743003</v>
      </c>
      <c r="J3">
        <v>0.63321503629743003</v>
      </c>
      <c r="K3">
        <v>0</v>
      </c>
    </row>
    <row r="4" spans="1:11" x14ac:dyDescent="0.2">
      <c r="A4">
        <v>2</v>
      </c>
      <c r="B4" t="s">
        <v>518</v>
      </c>
      <c r="C4" t="s">
        <v>516</v>
      </c>
      <c r="D4" t="s">
        <v>519</v>
      </c>
      <c r="E4" t="s">
        <v>18922</v>
      </c>
      <c r="F4">
        <v>0.47231256063316102</v>
      </c>
      <c r="G4">
        <v>0.27181339257991599</v>
      </c>
      <c r="H4">
        <v>0.14485430460347601</v>
      </c>
      <c r="I4">
        <v>1.35568339369734</v>
      </c>
      <c r="J4">
        <v>0.44235960442647898</v>
      </c>
      <c r="K4">
        <v>0</v>
      </c>
    </row>
    <row r="5" spans="1:11" x14ac:dyDescent="0.2">
      <c r="A5">
        <v>3</v>
      </c>
      <c r="B5" t="s">
        <v>565</v>
      </c>
      <c r="C5" t="s">
        <v>533</v>
      </c>
      <c r="D5" t="s">
        <v>566</v>
      </c>
      <c r="E5" t="s">
        <v>18923</v>
      </c>
      <c r="F5">
        <v>0.61262866587812603</v>
      </c>
      <c r="G5">
        <v>0.41212949782488101</v>
      </c>
      <c r="H5">
        <v>0.14031610524496499</v>
      </c>
      <c r="I5">
        <v>2.0555172464128901</v>
      </c>
      <c r="J5">
        <v>0.29708315412332797</v>
      </c>
      <c r="K5">
        <v>0</v>
      </c>
    </row>
    <row r="6" spans="1:11" x14ac:dyDescent="0.2">
      <c r="A6">
        <v>4</v>
      </c>
      <c r="B6" t="s">
        <v>528</v>
      </c>
      <c r="C6" t="s">
        <v>526</v>
      </c>
      <c r="D6" t="s">
        <v>529</v>
      </c>
      <c r="E6" t="s">
        <v>18924</v>
      </c>
      <c r="F6">
        <v>0.72305745279843903</v>
      </c>
      <c r="G6">
        <v>0.52255828474519395</v>
      </c>
      <c r="H6">
        <v>0.11042878692031299</v>
      </c>
      <c r="I6">
        <v>2.6062865488121298</v>
      </c>
      <c r="J6">
        <v>0.18025403163599499</v>
      </c>
      <c r="K6">
        <v>0</v>
      </c>
    </row>
    <row r="7" spans="1:11" x14ac:dyDescent="0.2">
      <c r="A7">
        <v>5</v>
      </c>
      <c r="B7" t="s">
        <v>508</v>
      </c>
      <c r="C7" t="s">
        <v>509</v>
      </c>
      <c r="D7" t="s">
        <v>511</v>
      </c>
      <c r="E7" t="s">
        <v>18925</v>
      </c>
      <c r="F7">
        <v>0.79220028552872701</v>
      </c>
      <c r="G7">
        <v>0.59170111747548204</v>
      </c>
      <c r="H7">
        <v>6.9142832730287998E-2</v>
      </c>
      <c r="I7">
        <v>2.9511400133009502</v>
      </c>
      <c r="J7">
        <v>9.5625641451706905E-2</v>
      </c>
      <c r="K7">
        <v>0</v>
      </c>
    </row>
    <row r="8" spans="1:11" x14ac:dyDescent="0.2">
      <c r="A8">
        <v>6</v>
      </c>
      <c r="B8" t="s">
        <v>546</v>
      </c>
      <c r="C8" t="s">
        <v>533</v>
      </c>
      <c r="D8" t="s">
        <v>547</v>
      </c>
      <c r="E8" t="s">
        <v>18926</v>
      </c>
      <c r="F8">
        <v>0.84544202010674496</v>
      </c>
      <c r="G8">
        <v>0.64494285205350099</v>
      </c>
      <c r="H8">
        <v>5.3241734578018597E-2</v>
      </c>
      <c r="I8">
        <v>3.2166859260095801</v>
      </c>
      <c r="J8">
        <v>6.7207416546794393E-2</v>
      </c>
      <c r="K8">
        <v>0</v>
      </c>
    </row>
    <row r="9" spans="1:11" x14ac:dyDescent="0.2">
      <c r="A9">
        <v>7</v>
      </c>
      <c r="B9" t="s">
        <v>530</v>
      </c>
      <c r="C9" t="s">
        <v>513</v>
      </c>
      <c r="D9" t="s">
        <v>531</v>
      </c>
      <c r="E9" t="s">
        <v>18927</v>
      </c>
      <c r="F9">
        <v>0.88468578921382801</v>
      </c>
      <c r="G9">
        <v>0.68418662116058404</v>
      </c>
      <c r="H9">
        <v>3.9243769107082799E-2</v>
      </c>
      <c r="I9">
        <v>3.4124162598963501</v>
      </c>
      <c r="J9">
        <v>4.6418048989483499E-2</v>
      </c>
      <c r="K9">
        <v>0.02</v>
      </c>
    </row>
    <row r="10" spans="1:11" x14ac:dyDescent="0.2">
      <c r="A10">
        <v>8</v>
      </c>
      <c r="B10" t="s">
        <v>551</v>
      </c>
      <c r="C10" t="s">
        <v>509</v>
      </c>
      <c r="D10" t="s">
        <v>552</v>
      </c>
      <c r="E10" t="s">
        <v>18928</v>
      </c>
      <c r="F10">
        <v>0.914837811173972</v>
      </c>
      <c r="G10">
        <v>0.71433864312072803</v>
      </c>
      <c r="H10">
        <v>3.0152021960144E-2</v>
      </c>
      <c r="I10">
        <v>3.56280103332413</v>
      </c>
      <c r="J10">
        <v>3.4082181863617902E-2</v>
      </c>
      <c r="K10">
        <v>0</v>
      </c>
    </row>
    <row r="11" spans="1:11" x14ac:dyDescent="0.2">
      <c r="A11">
        <v>9</v>
      </c>
      <c r="B11" t="s">
        <v>559</v>
      </c>
      <c r="C11" t="s">
        <v>521</v>
      </c>
      <c r="D11" t="s">
        <v>560</v>
      </c>
      <c r="E11" t="s">
        <v>18929</v>
      </c>
      <c r="F11">
        <v>0.93444068381813195</v>
      </c>
      <c r="G11">
        <v>0.73394151576488698</v>
      </c>
      <c r="H11">
        <v>1.9602872644159702E-2</v>
      </c>
      <c r="I11">
        <v>3.6605713773833801</v>
      </c>
      <c r="J11">
        <v>2.1427702708313099E-2</v>
      </c>
      <c r="K11">
        <v>0.04</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10"/>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532</v>
      </c>
      <c r="C3" t="s">
        <v>533</v>
      </c>
      <c r="D3" t="s">
        <v>534</v>
      </c>
      <c r="E3" t="s">
        <v>532</v>
      </c>
      <c r="F3">
        <v>0.374811463046757</v>
      </c>
      <c r="G3">
        <v>0.159455657803311</v>
      </c>
      <c r="H3">
        <v>0.159455657803311</v>
      </c>
      <c r="I3">
        <v>0.74042888058233303</v>
      </c>
      <c r="J3">
        <v>0.74042888058233303</v>
      </c>
      <c r="K3">
        <v>0</v>
      </c>
    </row>
    <row r="4" spans="1:11" x14ac:dyDescent="0.2">
      <c r="A4">
        <v>2</v>
      </c>
      <c r="B4" t="s">
        <v>528</v>
      </c>
      <c r="C4" t="s">
        <v>526</v>
      </c>
      <c r="D4" t="s">
        <v>529</v>
      </c>
      <c r="E4" t="s">
        <v>18930</v>
      </c>
      <c r="F4">
        <v>0.52373566558152695</v>
      </c>
      <c r="G4">
        <v>0.30837986033808101</v>
      </c>
      <c r="H4">
        <v>0.14892420253476901</v>
      </c>
      <c r="I4">
        <v>1.43195517756987</v>
      </c>
      <c r="J4">
        <v>0.39733097094789599</v>
      </c>
      <c r="K4">
        <v>0</v>
      </c>
    </row>
    <row r="5" spans="1:11" x14ac:dyDescent="0.2">
      <c r="A5">
        <v>3</v>
      </c>
      <c r="B5" t="s">
        <v>518</v>
      </c>
      <c r="C5" t="s">
        <v>516</v>
      </c>
      <c r="D5" t="s">
        <v>519</v>
      </c>
      <c r="E5" t="s">
        <v>18931</v>
      </c>
      <c r="F5">
        <v>0.65103798922051603</v>
      </c>
      <c r="G5">
        <v>0.43568218397706998</v>
      </c>
      <c r="H5">
        <v>0.12730232363898999</v>
      </c>
      <c r="I5">
        <v>2.0230807499457</v>
      </c>
      <c r="J5">
        <v>0.24306598157228901</v>
      </c>
      <c r="K5">
        <v>0</v>
      </c>
    </row>
    <row r="6" spans="1:11" x14ac:dyDescent="0.2">
      <c r="A6">
        <v>4</v>
      </c>
      <c r="B6" t="s">
        <v>563</v>
      </c>
      <c r="C6" t="s">
        <v>509</v>
      </c>
      <c r="D6" t="s">
        <v>564</v>
      </c>
      <c r="E6" t="s">
        <v>18932</v>
      </c>
      <c r="F6">
        <v>0.74812531653738001</v>
      </c>
      <c r="G6">
        <v>0.53276951129393402</v>
      </c>
      <c r="H6">
        <v>9.7087327316863897E-2</v>
      </c>
      <c r="I6">
        <v>2.4739036437474899</v>
      </c>
      <c r="J6">
        <v>0.149126977110976</v>
      </c>
      <c r="K6">
        <v>0</v>
      </c>
    </row>
    <row r="7" spans="1:11" x14ac:dyDescent="0.2">
      <c r="A7">
        <v>5</v>
      </c>
      <c r="B7" t="s">
        <v>530</v>
      </c>
      <c r="C7" t="s">
        <v>513</v>
      </c>
      <c r="D7" t="s">
        <v>531</v>
      </c>
      <c r="E7" t="s">
        <v>18933</v>
      </c>
      <c r="F7">
        <v>0.81020011305175799</v>
      </c>
      <c r="G7">
        <v>0.59484430780831299</v>
      </c>
      <c r="H7">
        <v>6.2074796514378298E-2</v>
      </c>
      <c r="I7">
        <v>2.7621466119099001</v>
      </c>
      <c r="J7">
        <v>8.29737948204788E-2</v>
      </c>
      <c r="K7">
        <v>0</v>
      </c>
    </row>
    <row r="8" spans="1:11" x14ac:dyDescent="0.2">
      <c r="A8">
        <v>6</v>
      </c>
      <c r="B8" t="s">
        <v>525</v>
      </c>
      <c r="C8" t="s">
        <v>526</v>
      </c>
      <c r="D8" t="s">
        <v>527</v>
      </c>
      <c r="E8" t="s">
        <v>18934</v>
      </c>
      <c r="F8">
        <v>0.85772619346606305</v>
      </c>
      <c r="G8">
        <v>0.64237038822261805</v>
      </c>
      <c r="H8">
        <v>4.7526080414304998E-2</v>
      </c>
      <c r="I8">
        <v>2.9828329331380701</v>
      </c>
      <c r="J8">
        <v>5.8659681291933899E-2</v>
      </c>
      <c r="K8">
        <v>0</v>
      </c>
    </row>
    <row r="9" spans="1:11" x14ac:dyDescent="0.2">
      <c r="A9">
        <v>7</v>
      </c>
      <c r="B9" t="s">
        <v>553</v>
      </c>
      <c r="C9" t="s">
        <v>521</v>
      </c>
      <c r="D9" t="s">
        <v>554</v>
      </c>
      <c r="E9" t="s">
        <v>18935</v>
      </c>
      <c r="F9">
        <v>0.89139567092555905</v>
      </c>
      <c r="G9">
        <v>0.67603986568211305</v>
      </c>
      <c r="H9">
        <v>3.3669477459495299E-2</v>
      </c>
      <c r="I9">
        <v>3.1391764197760699</v>
      </c>
      <c r="J9">
        <v>3.9254342138529401E-2</v>
      </c>
      <c r="K9">
        <v>0</v>
      </c>
    </row>
    <row r="10" spans="1:11" x14ac:dyDescent="0.2">
      <c r="A10">
        <v>8</v>
      </c>
      <c r="B10" t="s">
        <v>508</v>
      </c>
      <c r="C10" t="s">
        <v>509</v>
      </c>
      <c r="D10" t="s">
        <v>511</v>
      </c>
      <c r="E10" t="s">
        <v>18936</v>
      </c>
      <c r="F10">
        <v>0.91600330313197398</v>
      </c>
      <c r="G10">
        <v>0.70064749788852798</v>
      </c>
      <c r="H10">
        <v>2.4607632206415399E-2</v>
      </c>
      <c r="I10">
        <v>3.2534414249780399</v>
      </c>
      <c r="J10">
        <v>2.7605734478006402E-2</v>
      </c>
      <c r="K10">
        <v>0</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0.18219633943427599</v>
      </c>
      <c r="G2">
        <v>0</v>
      </c>
      <c r="H2">
        <v>0</v>
      </c>
      <c r="I2">
        <v>0</v>
      </c>
      <c r="J2">
        <v>0</v>
      </c>
    </row>
    <row r="3" spans="1:11" x14ac:dyDescent="0.2">
      <c r="A3">
        <v>1</v>
      </c>
      <c r="B3" t="s">
        <v>548</v>
      </c>
      <c r="C3" t="s">
        <v>526</v>
      </c>
      <c r="D3" t="s">
        <v>550</v>
      </c>
      <c r="E3" t="s">
        <v>548</v>
      </c>
      <c r="F3">
        <v>0.303827751196172</v>
      </c>
      <c r="G3">
        <v>0.121631411761896</v>
      </c>
      <c r="H3">
        <v>0.121631411761896</v>
      </c>
      <c r="I3">
        <v>0.66758427825479005</v>
      </c>
      <c r="J3">
        <v>0.66758427825479005</v>
      </c>
      <c r="K3">
        <v>0</v>
      </c>
    </row>
    <row r="4" spans="1:11" x14ac:dyDescent="0.2">
      <c r="A4">
        <v>2</v>
      </c>
      <c r="B4" t="s">
        <v>565</v>
      </c>
      <c r="C4" t="s">
        <v>533</v>
      </c>
      <c r="D4" t="s">
        <v>566</v>
      </c>
      <c r="E4" t="s">
        <v>18896</v>
      </c>
      <c r="F4">
        <v>0.44097426098527198</v>
      </c>
      <c r="G4">
        <v>0.25877792155099599</v>
      </c>
      <c r="H4">
        <v>0.13714650978909901</v>
      </c>
      <c r="I4">
        <v>1.4203244826680199</v>
      </c>
      <c r="J4">
        <v>0.45139559914837502</v>
      </c>
      <c r="K4">
        <v>0</v>
      </c>
    </row>
    <row r="5" spans="1:11" x14ac:dyDescent="0.2">
      <c r="A5">
        <v>3</v>
      </c>
      <c r="B5" t="s">
        <v>518</v>
      </c>
      <c r="C5" t="s">
        <v>516</v>
      </c>
      <c r="D5" t="s">
        <v>519</v>
      </c>
      <c r="E5" t="s">
        <v>18937</v>
      </c>
      <c r="F5">
        <v>0.57696035061518702</v>
      </c>
      <c r="G5">
        <v>0.39476401118091098</v>
      </c>
      <c r="H5">
        <v>0.13598608962991501</v>
      </c>
      <c r="I5">
        <v>2.16669562301121</v>
      </c>
      <c r="J5">
        <v>0.30837647831435899</v>
      </c>
      <c r="K5">
        <v>0</v>
      </c>
    </row>
    <row r="6" spans="1:11" x14ac:dyDescent="0.2">
      <c r="A6">
        <v>4</v>
      </c>
      <c r="B6" t="s">
        <v>540</v>
      </c>
      <c r="C6" t="s">
        <v>513</v>
      </c>
      <c r="D6" t="s">
        <v>541</v>
      </c>
      <c r="E6" t="s">
        <v>18938</v>
      </c>
      <c r="F6">
        <v>0.699417017619823</v>
      </c>
      <c r="G6">
        <v>0.51722067818554696</v>
      </c>
      <c r="H6">
        <v>0.12245666700463601</v>
      </c>
      <c r="I6">
        <v>2.83880938437912</v>
      </c>
      <c r="J6">
        <v>0.21224451017139401</v>
      </c>
      <c r="K6">
        <v>0</v>
      </c>
    </row>
    <row r="7" spans="1:11" x14ac:dyDescent="0.2">
      <c r="A7">
        <v>5</v>
      </c>
      <c r="B7" t="s">
        <v>508</v>
      </c>
      <c r="C7" t="s">
        <v>509</v>
      </c>
      <c r="D7" t="s">
        <v>511</v>
      </c>
      <c r="E7" t="s">
        <v>18939</v>
      </c>
      <c r="F7">
        <v>0.77006862042324697</v>
      </c>
      <c r="G7">
        <v>0.58787228098897004</v>
      </c>
      <c r="H7">
        <v>7.0651602803423794E-2</v>
      </c>
      <c r="I7">
        <v>3.2265866746517902</v>
      </c>
      <c r="J7">
        <v>0.101014989660757</v>
      </c>
      <c r="K7">
        <v>0</v>
      </c>
    </row>
    <row r="8" spans="1:11" x14ac:dyDescent="0.2">
      <c r="A8">
        <v>6</v>
      </c>
      <c r="B8" t="s">
        <v>544</v>
      </c>
      <c r="C8" t="s">
        <v>533</v>
      </c>
      <c r="D8" t="s">
        <v>545</v>
      </c>
      <c r="E8" t="s">
        <v>18940</v>
      </c>
      <c r="F8">
        <v>0.82354265276203698</v>
      </c>
      <c r="G8">
        <v>0.64134631332776104</v>
      </c>
      <c r="H8">
        <v>5.3474032338790597E-2</v>
      </c>
      <c r="I8">
        <v>3.5200834183560201</v>
      </c>
      <c r="J8">
        <v>6.9440606876566502E-2</v>
      </c>
      <c r="K8">
        <v>0</v>
      </c>
    </row>
    <row r="9" spans="1:11" x14ac:dyDescent="0.2">
      <c r="A9">
        <v>7</v>
      </c>
      <c r="B9" t="s">
        <v>563</v>
      </c>
      <c r="C9" t="s">
        <v>509</v>
      </c>
      <c r="D9" t="s">
        <v>564</v>
      </c>
      <c r="E9" t="s">
        <v>18941</v>
      </c>
      <c r="F9">
        <v>0.86350276369261203</v>
      </c>
      <c r="G9">
        <v>0.68130642425833599</v>
      </c>
      <c r="H9">
        <v>3.9960110930575297E-2</v>
      </c>
      <c r="I9">
        <v>3.7394078628242902</v>
      </c>
      <c r="J9">
        <v>4.85222116869784E-2</v>
      </c>
      <c r="K9">
        <v>0</v>
      </c>
    </row>
    <row r="10" spans="1:11" x14ac:dyDescent="0.2">
      <c r="A10">
        <v>8</v>
      </c>
      <c r="B10" t="s">
        <v>535</v>
      </c>
      <c r="C10" t="s">
        <v>533</v>
      </c>
      <c r="D10" t="s">
        <v>537</v>
      </c>
      <c r="E10" t="s">
        <v>18942</v>
      </c>
      <c r="F10">
        <v>0.88719084367248202</v>
      </c>
      <c r="G10">
        <v>0.70499450423820598</v>
      </c>
      <c r="H10">
        <v>2.36880799798697E-2</v>
      </c>
      <c r="I10">
        <v>3.86942189084166</v>
      </c>
      <c r="J10">
        <v>2.7432546803407901E-2</v>
      </c>
      <c r="K10">
        <v>0.03</v>
      </c>
    </row>
    <row r="11" spans="1:11" x14ac:dyDescent="0.2">
      <c r="A11">
        <v>9</v>
      </c>
      <c r="B11" t="s">
        <v>525</v>
      </c>
      <c r="C11" t="s">
        <v>526</v>
      </c>
      <c r="D11" t="s">
        <v>527</v>
      </c>
      <c r="E11" t="s">
        <v>18943</v>
      </c>
      <c r="F11">
        <v>0.90713360673247501</v>
      </c>
      <c r="G11">
        <v>0.72493726729819896</v>
      </c>
      <c r="H11">
        <v>1.99427630599931E-2</v>
      </c>
      <c r="I11">
        <v>3.97887943055906</v>
      </c>
      <c r="J11">
        <v>2.2478549234616799E-2</v>
      </c>
      <c r="K11">
        <v>0.05</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565</v>
      </c>
      <c r="C3" t="s">
        <v>533</v>
      </c>
      <c r="D3" t="s">
        <v>566</v>
      </c>
      <c r="E3" t="s">
        <v>565</v>
      </c>
      <c r="F3">
        <v>0.23204594326103001</v>
      </c>
      <c r="G3">
        <v>3.1396268098611298E-2</v>
      </c>
      <c r="H3">
        <v>3.1396268098611298E-2</v>
      </c>
      <c r="I3">
        <v>0.156473057198807</v>
      </c>
      <c r="J3">
        <v>0.156473057198807</v>
      </c>
      <c r="K3">
        <v>0</v>
      </c>
    </row>
    <row r="4" spans="1:11" x14ac:dyDescent="0.2">
      <c r="A4">
        <v>2</v>
      </c>
      <c r="B4" t="s">
        <v>532</v>
      </c>
      <c r="C4" t="s">
        <v>533</v>
      </c>
      <c r="D4" t="s">
        <v>534</v>
      </c>
      <c r="E4" t="s">
        <v>18844</v>
      </c>
      <c r="F4">
        <v>0.26360827389782199</v>
      </c>
      <c r="G4">
        <v>6.2958598735402799E-2</v>
      </c>
      <c r="H4">
        <v>3.1562330636791501E-2</v>
      </c>
      <c r="I4">
        <v>0.31377373865390001</v>
      </c>
      <c r="J4">
        <v>0.13601759286645601</v>
      </c>
      <c r="K4">
        <v>0</v>
      </c>
    </row>
    <row r="5" spans="1:11" x14ac:dyDescent="0.2">
      <c r="A5">
        <v>3</v>
      </c>
      <c r="B5" t="s">
        <v>518</v>
      </c>
      <c r="C5" t="s">
        <v>516</v>
      </c>
      <c r="D5" t="s">
        <v>519</v>
      </c>
      <c r="E5" t="s">
        <v>18845</v>
      </c>
      <c r="F5">
        <v>0.29554930275317098</v>
      </c>
      <c r="G5">
        <v>9.48996275907521E-2</v>
      </c>
      <c r="H5">
        <v>3.1941028855349302E-2</v>
      </c>
      <c r="I5">
        <v>0.47296178034643799</v>
      </c>
      <c r="J5">
        <v>0.121168536871229</v>
      </c>
      <c r="K5">
        <v>0</v>
      </c>
    </row>
    <row r="6" spans="1:11" x14ac:dyDescent="0.2">
      <c r="A6">
        <v>4</v>
      </c>
      <c r="B6" t="s">
        <v>548</v>
      </c>
      <c r="C6" t="s">
        <v>526</v>
      </c>
      <c r="D6" t="s">
        <v>550</v>
      </c>
      <c r="E6" t="s">
        <v>18846</v>
      </c>
      <c r="F6">
        <v>0.32943608199283703</v>
      </c>
      <c r="G6">
        <v>0.128786406830418</v>
      </c>
      <c r="H6">
        <v>3.38867792396658E-2</v>
      </c>
      <c r="I6">
        <v>0.64184707364300397</v>
      </c>
      <c r="J6">
        <v>0.11465694191796599</v>
      </c>
      <c r="K6">
        <v>0</v>
      </c>
    </row>
    <row r="7" spans="1:11" x14ac:dyDescent="0.2">
      <c r="A7">
        <v>5</v>
      </c>
      <c r="B7" t="s">
        <v>528</v>
      </c>
      <c r="C7" t="s">
        <v>526</v>
      </c>
      <c r="D7" t="s">
        <v>529</v>
      </c>
      <c r="E7" t="s">
        <v>18944</v>
      </c>
      <c r="F7">
        <v>0.36026153225527402</v>
      </c>
      <c r="G7">
        <v>0.159611857092856</v>
      </c>
      <c r="H7">
        <v>3.0825450262437701E-2</v>
      </c>
      <c r="I7">
        <v>0.79547528279652302</v>
      </c>
      <c r="J7">
        <v>9.3570352330465095E-2</v>
      </c>
      <c r="K7">
        <v>0</v>
      </c>
    </row>
    <row r="8" spans="1:11" x14ac:dyDescent="0.2">
      <c r="A8">
        <v>6</v>
      </c>
      <c r="B8" t="s">
        <v>561</v>
      </c>
      <c r="C8" t="s">
        <v>509</v>
      </c>
      <c r="D8" t="s">
        <v>562</v>
      </c>
      <c r="E8" t="s">
        <v>18945</v>
      </c>
      <c r="F8">
        <v>0.39166904552639598</v>
      </c>
      <c r="G8">
        <v>0.19101937036397701</v>
      </c>
      <c r="H8">
        <v>3.14075132711212E-2</v>
      </c>
      <c r="I8">
        <v>0.95200438380651897</v>
      </c>
      <c r="J8">
        <v>8.7179758200957205E-2</v>
      </c>
      <c r="K8">
        <v>0</v>
      </c>
    </row>
    <row r="9" spans="1:11" x14ac:dyDescent="0.2">
      <c r="A9">
        <v>7</v>
      </c>
      <c r="B9" t="s">
        <v>551</v>
      </c>
      <c r="C9" t="s">
        <v>509</v>
      </c>
      <c r="D9" t="s">
        <v>552</v>
      </c>
      <c r="E9" t="s">
        <v>18946</v>
      </c>
      <c r="F9">
        <v>0.42138015643286098</v>
      </c>
      <c r="G9">
        <v>0.22073048127044301</v>
      </c>
      <c r="H9">
        <v>2.9711110906465901E-2</v>
      </c>
      <c r="I9">
        <v>1.1000789365433501</v>
      </c>
      <c r="J9">
        <v>7.5857694770171902E-2</v>
      </c>
      <c r="K9">
        <v>0</v>
      </c>
    </row>
    <row r="10" spans="1:11" x14ac:dyDescent="0.2">
      <c r="A10">
        <v>8</v>
      </c>
      <c r="B10" t="s">
        <v>542</v>
      </c>
      <c r="C10" t="s">
        <v>516</v>
      </c>
      <c r="D10" t="s">
        <v>543</v>
      </c>
      <c r="E10" t="s">
        <v>18947</v>
      </c>
      <c r="F10">
        <v>0.451535480617061</v>
      </c>
      <c r="G10">
        <v>0.25088580545464201</v>
      </c>
      <c r="H10">
        <v>3.01553241841995E-2</v>
      </c>
      <c r="I10">
        <v>1.2503673641712001</v>
      </c>
      <c r="J10">
        <v>7.1563227940004207E-2</v>
      </c>
      <c r="K10">
        <v>0</v>
      </c>
    </row>
    <row r="11" spans="1:11" x14ac:dyDescent="0.2">
      <c r="A11">
        <v>9</v>
      </c>
      <c r="B11" t="s">
        <v>557</v>
      </c>
      <c r="C11" t="s">
        <v>521</v>
      </c>
      <c r="D11" t="s">
        <v>558</v>
      </c>
      <c r="E11" t="s">
        <v>18948</v>
      </c>
      <c r="F11">
        <v>0.48051713636122401</v>
      </c>
      <c r="G11">
        <v>0.27986746119880601</v>
      </c>
      <c r="H11">
        <v>2.89816557441635E-2</v>
      </c>
      <c r="I11">
        <v>1.3948064504578099</v>
      </c>
      <c r="J11">
        <v>6.4184669839361594E-2</v>
      </c>
      <c r="K11">
        <v>0</v>
      </c>
    </row>
    <row r="12" spans="1:11" x14ac:dyDescent="0.2">
      <c r="A12">
        <v>10</v>
      </c>
      <c r="B12" t="s">
        <v>535</v>
      </c>
      <c r="C12" t="s">
        <v>533</v>
      </c>
      <c r="D12" t="s">
        <v>537</v>
      </c>
      <c r="E12" t="s">
        <v>18949</v>
      </c>
      <c r="F12">
        <v>0.50714758256374604</v>
      </c>
      <c r="G12">
        <v>0.30649790740132699</v>
      </c>
      <c r="H12">
        <v>2.6630446202521099E-2</v>
      </c>
      <c r="I12">
        <v>1.5275275534496999</v>
      </c>
      <c r="J12">
        <v>5.5420388134715601E-2</v>
      </c>
      <c r="K12">
        <v>0</v>
      </c>
    </row>
    <row r="13" spans="1:11" x14ac:dyDescent="0.2">
      <c r="A13">
        <v>11</v>
      </c>
      <c r="B13" t="s">
        <v>530</v>
      </c>
      <c r="C13" t="s">
        <v>513</v>
      </c>
      <c r="D13" t="s">
        <v>531</v>
      </c>
      <c r="E13" t="s">
        <v>18950</v>
      </c>
      <c r="F13">
        <v>0.53305625853732697</v>
      </c>
      <c r="G13">
        <v>0.33240658337490803</v>
      </c>
      <c r="H13">
        <v>2.5908675973581301E-2</v>
      </c>
      <c r="I13">
        <v>1.6566514902445599</v>
      </c>
      <c r="J13">
        <v>5.1087054073307499E-2</v>
      </c>
      <c r="K13">
        <v>0</v>
      </c>
    </row>
    <row r="14" spans="1:11" x14ac:dyDescent="0.2">
      <c r="A14">
        <v>12</v>
      </c>
      <c r="B14" t="s">
        <v>563</v>
      </c>
      <c r="C14" t="s">
        <v>509</v>
      </c>
      <c r="D14" t="s">
        <v>564</v>
      </c>
      <c r="E14" t="s">
        <v>18951</v>
      </c>
      <c r="F14">
        <v>0.55860854982621699</v>
      </c>
      <c r="G14">
        <v>0.357958874663799</v>
      </c>
      <c r="H14">
        <v>2.55522912888906E-2</v>
      </c>
      <c r="I14">
        <v>1.7839992732310399</v>
      </c>
      <c r="J14">
        <v>4.7935449363270703E-2</v>
      </c>
      <c r="K14">
        <v>0</v>
      </c>
    </row>
    <row r="15" spans="1:11" x14ac:dyDescent="0.2">
      <c r="A15">
        <v>13</v>
      </c>
      <c r="B15" t="s">
        <v>525</v>
      </c>
      <c r="C15" t="s">
        <v>526</v>
      </c>
      <c r="D15" t="s">
        <v>527</v>
      </c>
      <c r="E15" t="s">
        <v>18952</v>
      </c>
      <c r="F15">
        <v>0.58200810584607898</v>
      </c>
      <c r="G15">
        <v>0.38135843068365999</v>
      </c>
      <c r="H15">
        <v>2.33995560198615E-2</v>
      </c>
      <c r="I15">
        <v>1.90061823112828</v>
      </c>
      <c r="J15">
        <v>4.1889004432784101E-2</v>
      </c>
      <c r="K15">
        <v>0</v>
      </c>
    </row>
    <row r="16" spans="1:11" x14ac:dyDescent="0.2">
      <c r="A16">
        <v>14</v>
      </c>
      <c r="B16" t="s">
        <v>553</v>
      </c>
      <c r="C16" t="s">
        <v>521</v>
      </c>
      <c r="D16" t="s">
        <v>554</v>
      </c>
      <c r="E16" t="s">
        <v>18953</v>
      </c>
      <c r="F16">
        <v>0.60478737276882699</v>
      </c>
      <c r="G16">
        <v>0.404137697606408</v>
      </c>
      <c r="H16">
        <v>2.2779266922747898E-2</v>
      </c>
      <c r="I16">
        <v>2.0141457855801299</v>
      </c>
      <c r="J16">
        <v>3.9139088775461503E-2</v>
      </c>
      <c r="K16">
        <v>0</v>
      </c>
    </row>
    <row r="17" spans="1:11" x14ac:dyDescent="0.2">
      <c r="A17">
        <v>15</v>
      </c>
      <c r="B17" t="s">
        <v>508</v>
      </c>
      <c r="C17" t="s">
        <v>509</v>
      </c>
      <c r="D17" t="s">
        <v>511</v>
      </c>
      <c r="E17" t="s">
        <v>18954</v>
      </c>
      <c r="F17">
        <v>0.62679614448168297</v>
      </c>
      <c r="G17">
        <v>0.42614646931926398</v>
      </c>
      <c r="H17">
        <v>2.2008771712855799E-2</v>
      </c>
      <c r="I17">
        <v>2.1238333377530401</v>
      </c>
      <c r="J17">
        <v>3.6390924651907998E-2</v>
      </c>
      <c r="K17">
        <v>0</v>
      </c>
    </row>
    <row r="18" spans="1:11" x14ac:dyDescent="0.2">
      <c r="A18">
        <v>16</v>
      </c>
      <c r="B18" t="s">
        <v>544</v>
      </c>
      <c r="C18" t="s">
        <v>533</v>
      </c>
      <c r="D18" t="s">
        <v>545</v>
      </c>
      <c r="E18" t="s">
        <v>18955</v>
      </c>
      <c r="F18">
        <v>0.64696738107187601</v>
      </c>
      <c r="G18">
        <v>0.44631770590945702</v>
      </c>
      <c r="H18">
        <v>2.0171236590193001E-2</v>
      </c>
      <c r="I18">
        <v>2.2243629627019299</v>
      </c>
      <c r="J18">
        <v>3.2181494362689897E-2</v>
      </c>
      <c r="K18">
        <v>0</v>
      </c>
    </row>
    <row r="19" spans="1:11" x14ac:dyDescent="0.2">
      <c r="A19">
        <v>17</v>
      </c>
      <c r="B19" t="s">
        <v>546</v>
      </c>
      <c r="C19" t="s">
        <v>533</v>
      </c>
      <c r="D19" t="s">
        <v>547</v>
      </c>
      <c r="E19" t="s">
        <v>18956</v>
      </c>
      <c r="F19">
        <v>0.66431411897956005</v>
      </c>
      <c r="G19">
        <v>0.463664443817142</v>
      </c>
      <c r="H19">
        <v>1.73467379076848E-2</v>
      </c>
      <c r="I19">
        <v>2.310815820867</v>
      </c>
      <c r="J19">
        <v>2.6812384078692301E-2</v>
      </c>
      <c r="K19">
        <v>0</v>
      </c>
    </row>
    <row r="20" spans="1:11" x14ac:dyDescent="0.2">
      <c r="A20">
        <v>18</v>
      </c>
      <c r="B20" t="s">
        <v>515</v>
      </c>
      <c r="C20" t="s">
        <v>516</v>
      </c>
      <c r="D20" t="s">
        <v>517</v>
      </c>
      <c r="E20" t="s">
        <v>18957</v>
      </c>
      <c r="F20">
        <v>0.68063161078089796</v>
      </c>
      <c r="G20">
        <v>0.47998193561847902</v>
      </c>
      <c r="H20">
        <v>1.63174918013376E-2</v>
      </c>
      <c r="I20">
        <v>2.3921391112641999</v>
      </c>
      <c r="J20">
        <v>2.4562915848307599E-2</v>
      </c>
      <c r="K20">
        <v>0</v>
      </c>
    </row>
    <row r="21" spans="1:11" x14ac:dyDescent="0.2">
      <c r="A21">
        <v>19</v>
      </c>
      <c r="B21" t="s">
        <v>512</v>
      </c>
      <c r="C21" t="s">
        <v>513</v>
      </c>
      <c r="D21" t="s">
        <v>514</v>
      </c>
      <c r="E21" t="s">
        <v>18958</v>
      </c>
      <c r="F21">
        <v>0.69562123852644797</v>
      </c>
      <c r="G21">
        <v>0.49497156336402998</v>
      </c>
      <c r="H21">
        <v>1.49896277455503E-2</v>
      </c>
      <c r="I21">
        <v>2.4668445785589599</v>
      </c>
      <c r="J21">
        <v>2.2023114278151901E-2</v>
      </c>
      <c r="K21">
        <v>0</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0"/>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0.200499168053245</v>
      </c>
      <c r="G2">
        <v>0</v>
      </c>
      <c r="H2">
        <v>0</v>
      </c>
      <c r="I2">
        <v>0</v>
      </c>
      <c r="J2">
        <v>0</v>
      </c>
    </row>
    <row r="3" spans="1:11" x14ac:dyDescent="0.2">
      <c r="A3">
        <v>1</v>
      </c>
      <c r="B3" t="s">
        <v>561</v>
      </c>
      <c r="C3" t="s">
        <v>509</v>
      </c>
      <c r="D3" t="s">
        <v>562</v>
      </c>
      <c r="E3" t="s">
        <v>561</v>
      </c>
      <c r="F3">
        <v>0.232929863556463</v>
      </c>
      <c r="G3">
        <v>3.2430695503217997E-2</v>
      </c>
      <c r="H3">
        <v>3.2430695503217997E-2</v>
      </c>
      <c r="I3">
        <v>0.16174977591231501</v>
      </c>
      <c r="J3">
        <v>0.16174977591231501</v>
      </c>
      <c r="K3">
        <v>0</v>
      </c>
    </row>
    <row r="4" spans="1:11" x14ac:dyDescent="0.2">
      <c r="A4">
        <v>2</v>
      </c>
      <c r="B4" t="s">
        <v>565</v>
      </c>
      <c r="C4" t="s">
        <v>533</v>
      </c>
      <c r="D4" t="s">
        <v>566</v>
      </c>
      <c r="E4" t="s">
        <v>18862</v>
      </c>
      <c r="F4">
        <v>0.26749110571485502</v>
      </c>
      <c r="G4">
        <v>6.6991937661610601E-2</v>
      </c>
      <c r="H4">
        <v>3.4561242158392597E-2</v>
      </c>
      <c r="I4">
        <v>0.33412576377284597</v>
      </c>
      <c r="J4">
        <v>0.14837617483090501</v>
      </c>
      <c r="K4">
        <v>0</v>
      </c>
    </row>
    <row r="5" spans="1:11" x14ac:dyDescent="0.2">
      <c r="A5">
        <v>3</v>
      </c>
      <c r="B5" t="s">
        <v>551</v>
      </c>
      <c r="C5" t="s">
        <v>509</v>
      </c>
      <c r="D5" t="s">
        <v>552</v>
      </c>
      <c r="E5" t="s">
        <v>18959</v>
      </c>
      <c r="F5">
        <v>0.30235328416344098</v>
      </c>
      <c r="G5">
        <v>0.101854116110197</v>
      </c>
      <c r="H5">
        <v>3.4862178448586099E-2</v>
      </c>
      <c r="I5">
        <v>0.50800268698944595</v>
      </c>
      <c r="J5">
        <v>0.13033023417888501</v>
      </c>
      <c r="K5">
        <v>0</v>
      </c>
    </row>
    <row r="6" spans="1:11" x14ac:dyDescent="0.2">
      <c r="A6">
        <v>4</v>
      </c>
      <c r="B6" t="s">
        <v>518</v>
      </c>
      <c r="C6" t="s">
        <v>516</v>
      </c>
      <c r="D6" t="s">
        <v>519</v>
      </c>
      <c r="E6" t="s">
        <v>18960</v>
      </c>
      <c r="F6">
        <v>0.338894480015549</v>
      </c>
      <c r="G6">
        <v>0.13839531196230501</v>
      </c>
      <c r="H6">
        <v>3.6541195852108098E-2</v>
      </c>
      <c r="I6">
        <v>0.69025379659207597</v>
      </c>
      <c r="J6">
        <v>0.12085595813258999</v>
      </c>
      <c r="K6">
        <v>0</v>
      </c>
    </row>
    <row r="7" spans="1:11" x14ac:dyDescent="0.2">
      <c r="A7">
        <v>5</v>
      </c>
      <c r="B7" t="s">
        <v>559</v>
      </c>
      <c r="C7" t="s">
        <v>521</v>
      </c>
      <c r="D7" t="s">
        <v>560</v>
      </c>
      <c r="E7" t="s">
        <v>18961</v>
      </c>
      <c r="F7">
        <v>0.37345200591556699</v>
      </c>
      <c r="G7">
        <v>0.17295283786232199</v>
      </c>
      <c r="H7">
        <v>3.45575259000174E-2</v>
      </c>
      <c r="I7">
        <v>0.86261124942120804</v>
      </c>
      <c r="J7">
        <v>0.10197134488125</v>
      </c>
      <c r="K7">
        <v>0</v>
      </c>
    </row>
    <row r="8" spans="1:11" x14ac:dyDescent="0.2">
      <c r="A8">
        <v>6</v>
      </c>
      <c r="B8" t="s">
        <v>542</v>
      </c>
      <c r="C8" t="s">
        <v>516</v>
      </c>
      <c r="D8" t="s">
        <v>543</v>
      </c>
      <c r="E8" t="s">
        <v>18962</v>
      </c>
      <c r="F8">
        <v>0.40835275358962603</v>
      </c>
      <c r="G8">
        <v>0.207853585536381</v>
      </c>
      <c r="H8">
        <v>3.4900747674058999E-2</v>
      </c>
      <c r="I8">
        <v>1.0366805386503299</v>
      </c>
      <c r="J8">
        <v>9.3454438913763996E-2</v>
      </c>
      <c r="K8">
        <v>0</v>
      </c>
    </row>
    <row r="9" spans="1:11" x14ac:dyDescent="0.2">
      <c r="A9">
        <v>7</v>
      </c>
      <c r="B9" t="s">
        <v>528</v>
      </c>
      <c r="C9" t="s">
        <v>526</v>
      </c>
      <c r="D9" t="s">
        <v>529</v>
      </c>
      <c r="E9" t="s">
        <v>18963</v>
      </c>
      <c r="F9">
        <v>0.44412672392883101</v>
      </c>
      <c r="G9">
        <v>0.24362755587558699</v>
      </c>
      <c r="H9">
        <v>3.57739703392057E-2</v>
      </c>
      <c r="I9">
        <v>1.2151050712135101</v>
      </c>
      <c r="J9">
        <v>8.76055567759359E-2</v>
      </c>
      <c r="K9">
        <v>0</v>
      </c>
    </row>
    <row r="10" spans="1:11" x14ac:dyDescent="0.2">
      <c r="A10">
        <v>8</v>
      </c>
      <c r="B10" t="s">
        <v>557</v>
      </c>
      <c r="C10" t="s">
        <v>521</v>
      </c>
      <c r="D10" t="s">
        <v>558</v>
      </c>
      <c r="E10" t="s">
        <v>18964</v>
      </c>
      <c r="F10">
        <v>0.47785355192644402</v>
      </c>
      <c r="G10">
        <v>0.27735438387319999</v>
      </c>
      <c r="H10">
        <v>3.3726827997613E-2</v>
      </c>
      <c r="I10">
        <v>1.3833193751684101</v>
      </c>
      <c r="J10">
        <v>7.5939650060367597E-2</v>
      </c>
      <c r="K10">
        <v>0</v>
      </c>
    </row>
    <row r="11" spans="1:11" x14ac:dyDescent="0.2">
      <c r="A11">
        <v>9</v>
      </c>
      <c r="B11" t="s">
        <v>508</v>
      </c>
      <c r="C11" t="s">
        <v>509</v>
      </c>
      <c r="D11" t="s">
        <v>511</v>
      </c>
      <c r="E11" t="s">
        <v>18965</v>
      </c>
      <c r="F11">
        <v>0.50799423226479501</v>
      </c>
      <c r="G11">
        <v>0.30749506421154998</v>
      </c>
      <c r="H11">
        <v>3.0140680338350701E-2</v>
      </c>
      <c r="I11">
        <v>1.5336475816692301</v>
      </c>
      <c r="J11">
        <v>6.3075141362536599E-2</v>
      </c>
      <c r="K11">
        <v>0</v>
      </c>
    </row>
    <row r="12" spans="1:11" x14ac:dyDescent="0.2">
      <c r="A12">
        <v>10</v>
      </c>
      <c r="B12" t="s">
        <v>553</v>
      </c>
      <c r="C12" t="s">
        <v>521</v>
      </c>
      <c r="D12" t="s">
        <v>554</v>
      </c>
      <c r="E12" t="s">
        <v>18966</v>
      </c>
      <c r="F12">
        <v>0.537843510069548</v>
      </c>
      <c r="G12">
        <v>0.33734434201630298</v>
      </c>
      <c r="H12">
        <v>2.9849277804752699E-2</v>
      </c>
      <c r="I12">
        <v>1.6825224029194901</v>
      </c>
      <c r="J12">
        <v>5.8759088014986603E-2</v>
      </c>
      <c r="K12">
        <v>0</v>
      </c>
    </row>
    <row r="13" spans="1:11" x14ac:dyDescent="0.2">
      <c r="A13">
        <v>11</v>
      </c>
      <c r="B13" t="s">
        <v>546</v>
      </c>
      <c r="C13" t="s">
        <v>533</v>
      </c>
      <c r="D13" t="s">
        <v>547</v>
      </c>
      <c r="E13" t="s">
        <v>18967</v>
      </c>
      <c r="F13">
        <v>0.56456653751196795</v>
      </c>
      <c r="G13">
        <v>0.36406736945872298</v>
      </c>
      <c r="H13">
        <v>2.67230274424201E-2</v>
      </c>
      <c r="I13">
        <v>1.8158048883377</v>
      </c>
      <c r="J13">
        <v>4.9685506921826599E-2</v>
      </c>
      <c r="K13">
        <v>0</v>
      </c>
    </row>
    <row r="14" spans="1:11" x14ac:dyDescent="0.2">
      <c r="A14">
        <v>12</v>
      </c>
      <c r="B14" t="s">
        <v>515</v>
      </c>
      <c r="C14" t="s">
        <v>516</v>
      </c>
      <c r="D14" t="s">
        <v>517</v>
      </c>
      <c r="E14" t="s">
        <v>18968</v>
      </c>
      <c r="F14">
        <v>0.59039614609067204</v>
      </c>
      <c r="G14">
        <v>0.38989697803742701</v>
      </c>
      <c r="H14">
        <v>2.5829608578703801E-2</v>
      </c>
      <c r="I14">
        <v>1.94463140083397</v>
      </c>
      <c r="J14">
        <v>4.57512212688592E-2</v>
      </c>
      <c r="K14">
        <v>0</v>
      </c>
    </row>
    <row r="15" spans="1:11" x14ac:dyDescent="0.2">
      <c r="A15">
        <v>13</v>
      </c>
      <c r="B15" t="s">
        <v>548</v>
      </c>
      <c r="C15" t="s">
        <v>526</v>
      </c>
      <c r="D15" t="s">
        <v>550</v>
      </c>
      <c r="E15" t="s">
        <v>18969</v>
      </c>
      <c r="F15">
        <v>0.61508900164404401</v>
      </c>
      <c r="G15">
        <v>0.41458983359079898</v>
      </c>
      <c r="H15">
        <v>2.46928555533724E-2</v>
      </c>
      <c r="I15">
        <v>2.0677882986561902</v>
      </c>
      <c r="J15">
        <v>4.1824215345708099E-2</v>
      </c>
      <c r="K15">
        <v>0</v>
      </c>
    </row>
    <row r="16" spans="1:11" x14ac:dyDescent="0.2">
      <c r="A16">
        <v>14</v>
      </c>
      <c r="B16" t="s">
        <v>544</v>
      </c>
      <c r="C16" t="s">
        <v>533</v>
      </c>
      <c r="D16" t="s">
        <v>545</v>
      </c>
      <c r="E16" t="s">
        <v>18970</v>
      </c>
      <c r="F16">
        <v>0.63794780484486002</v>
      </c>
      <c r="G16">
        <v>0.437448636791616</v>
      </c>
      <c r="H16">
        <v>2.2858803200816302E-2</v>
      </c>
      <c r="I16">
        <v>2.18179776524283</v>
      </c>
      <c r="J16">
        <v>3.7163407473907097E-2</v>
      </c>
      <c r="K16">
        <v>0</v>
      </c>
    </row>
    <row r="17" spans="1:11" x14ac:dyDescent="0.2">
      <c r="A17">
        <v>15</v>
      </c>
      <c r="B17" t="s">
        <v>530</v>
      </c>
      <c r="C17" t="s">
        <v>513</v>
      </c>
      <c r="D17" t="s">
        <v>531</v>
      </c>
      <c r="E17" t="s">
        <v>18971</v>
      </c>
      <c r="F17">
        <v>0.65937749371935395</v>
      </c>
      <c r="G17">
        <v>0.45887832566610898</v>
      </c>
      <c r="H17">
        <v>2.1429688874493098E-2</v>
      </c>
      <c r="I17">
        <v>2.2886794500027499</v>
      </c>
      <c r="J17">
        <v>3.3591602183982001E-2</v>
      </c>
      <c r="K17">
        <v>0</v>
      </c>
    </row>
    <row r="18" spans="1:11" x14ac:dyDescent="0.2">
      <c r="A18">
        <v>16</v>
      </c>
      <c r="B18" t="s">
        <v>535</v>
      </c>
      <c r="C18" t="s">
        <v>533</v>
      </c>
      <c r="D18" t="s">
        <v>537</v>
      </c>
      <c r="E18" t="s">
        <v>18972</v>
      </c>
      <c r="F18">
        <v>0.67851970799926398</v>
      </c>
      <c r="G18">
        <v>0.47802053994601901</v>
      </c>
      <c r="H18">
        <v>1.91422142799101E-2</v>
      </c>
      <c r="I18">
        <v>2.3841522365772398</v>
      </c>
      <c r="J18">
        <v>2.9030736508664501E-2</v>
      </c>
      <c r="K18">
        <v>0</v>
      </c>
    </row>
    <row r="19" spans="1:11" x14ac:dyDescent="0.2">
      <c r="A19">
        <v>17</v>
      </c>
      <c r="B19" t="s">
        <v>512</v>
      </c>
      <c r="C19" t="s">
        <v>513</v>
      </c>
      <c r="D19" t="s">
        <v>514</v>
      </c>
      <c r="E19" t="s">
        <v>18973</v>
      </c>
      <c r="F19">
        <v>0.69579811538965397</v>
      </c>
      <c r="G19">
        <v>0.495298947336409</v>
      </c>
      <c r="H19">
        <v>1.72784073903899E-2</v>
      </c>
      <c r="I19">
        <v>2.4703291896197599</v>
      </c>
      <c r="J19">
        <v>2.5464857080331998E-2</v>
      </c>
      <c r="K19">
        <v>0</v>
      </c>
    </row>
    <row r="20" spans="1:11" x14ac:dyDescent="0.2">
      <c r="A20">
        <v>18</v>
      </c>
      <c r="B20" t="s">
        <v>532</v>
      </c>
      <c r="C20" t="s">
        <v>533</v>
      </c>
      <c r="D20" t="s">
        <v>534</v>
      </c>
      <c r="E20" t="s">
        <v>18974</v>
      </c>
      <c r="F20">
        <v>0.71137595417669797</v>
      </c>
      <c r="G20">
        <v>0.510876786123453</v>
      </c>
      <c r="H20">
        <v>1.55778387870444E-2</v>
      </c>
      <c r="I20">
        <v>2.5480244685493401</v>
      </c>
      <c r="J20">
        <v>2.2388446364676799E-2</v>
      </c>
      <c r="K20">
        <v>0</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0"/>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532</v>
      </c>
      <c r="C3" t="s">
        <v>533</v>
      </c>
      <c r="D3" t="s">
        <v>534</v>
      </c>
      <c r="E3" t="s">
        <v>532</v>
      </c>
      <c r="F3">
        <v>0.25537923190558698</v>
      </c>
      <c r="G3">
        <v>4.0023426662141197E-2</v>
      </c>
      <c r="H3">
        <v>4.0023426662141197E-2</v>
      </c>
      <c r="I3">
        <v>0.18584791163115999</v>
      </c>
      <c r="J3">
        <v>0.18584791163115999</v>
      </c>
      <c r="K3">
        <v>0</v>
      </c>
    </row>
    <row r="4" spans="1:11" x14ac:dyDescent="0.2">
      <c r="A4">
        <v>2</v>
      </c>
      <c r="B4" t="s">
        <v>565</v>
      </c>
      <c r="C4" t="s">
        <v>533</v>
      </c>
      <c r="D4" t="s">
        <v>566</v>
      </c>
      <c r="E4" t="s">
        <v>18880</v>
      </c>
      <c r="F4">
        <v>0.290033273639692</v>
      </c>
      <c r="G4">
        <v>7.4677468396246699E-2</v>
      </c>
      <c r="H4">
        <v>3.4654041734105502E-2</v>
      </c>
      <c r="I4">
        <v>0.34676320107474601</v>
      </c>
      <c r="J4">
        <v>0.135696397375481</v>
      </c>
      <c r="K4">
        <v>0</v>
      </c>
    </row>
    <row r="5" spans="1:11" x14ac:dyDescent="0.2">
      <c r="A5">
        <v>3</v>
      </c>
      <c r="B5" t="s">
        <v>528</v>
      </c>
      <c r="C5" t="s">
        <v>526</v>
      </c>
      <c r="D5" t="s">
        <v>529</v>
      </c>
      <c r="E5" t="s">
        <v>18881</v>
      </c>
      <c r="F5">
        <v>0.32612374500254498</v>
      </c>
      <c r="G5">
        <v>0.110767939759099</v>
      </c>
      <c r="H5">
        <v>3.6090471362852303E-2</v>
      </c>
      <c r="I5">
        <v>0.51434852027268596</v>
      </c>
      <c r="J5">
        <v>0.12443562391978299</v>
      </c>
      <c r="K5">
        <v>0</v>
      </c>
    </row>
    <row r="6" spans="1:11" x14ac:dyDescent="0.2">
      <c r="A6">
        <v>4</v>
      </c>
      <c r="B6" t="s">
        <v>563</v>
      </c>
      <c r="C6" t="s">
        <v>509</v>
      </c>
      <c r="D6" t="s">
        <v>564</v>
      </c>
      <c r="E6" t="s">
        <v>18975</v>
      </c>
      <c r="F6">
        <v>0.360749842485448</v>
      </c>
      <c r="G6">
        <v>0.145394037242003</v>
      </c>
      <c r="H6">
        <v>3.4626097482903698E-2</v>
      </c>
      <c r="I6">
        <v>0.67513405119330006</v>
      </c>
      <c r="J6">
        <v>0.106174720527122</v>
      </c>
      <c r="K6">
        <v>0</v>
      </c>
    </row>
    <row r="7" spans="1:11" x14ac:dyDescent="0.2">
      <c r="A7">
        <v>5</v>
      </c>
      <c r="B7" t="s">
        <v>518</v>
      </c>
      <c r="C7" t="s">
        <v>516</v>
      </c>
      <c r="D7" t="s">
        <v>519</v>
      </c>
      <c r="E7" t="s">
        <v>18976</v>
      </c>
      <c r="F7">
        <v>0.39505148317015898</v>
      </c>
      <c r="G7">
        <v>0.17969567792671401</v>
      </c>
      <c r="H7">
        <v>3.43016406847109E-2</v>
      </c>
      <c r="I7">
        <v>0.83441297402491399</v>
      </c>
      <c r="J7">
        <v>9.5084284578986503E-2</v>
      </c>
      <c r="K7">
        <v>0</v>
      </c>
    </row>
    <row r="8" spans="1:11" x14ac:dyDescent="0.2">
      <c r="A8">
        <v>6</v>
      </c>
      <c r="B8" t="s">
        <v>548</v>
      </c>
      <c r="C8" t="s">
        <v>526</v>
      </c>
      <c r="D8" t="s">
        <v>550</v>
      </c>
      <c r="E8" t="s">
        <v>18977</v>
      </c>
      <c r="F8">
        <v>0.42907530139156602</v>
      </c>
      <c r="G8">
        <v>0.21371949614812</v>
      </c>
      <c r="H8">
        <v>3.4023818221406703E-2</v>
      </c>
      <c r="I8">
        <v>0.99240183428779405</v>
      </c>
      <c r="J8">
        <v>8.6125023372590995E-2</v>
      </c>
      <c r="K8">
        <v>0</v>
      </c>
    </row>
    <row r="9" spans="1:11" x14ac:dyDescent="0.2">
      <c r="A9">
        <v>7</v>
      </c>
      <c r="B9" t="s">
        <v>535</v>
      </c>
      <c r="C9" t="s">
        <v>533</v>
      </c>
      <c r="D9" t="s">
        <v>537</v>
      </c>
      <c r="E9" t="s">
        <v>18978</v>
      </c>
      <c r="F9">
        <v>0.46202623704783002</v>
      </c>
      <c r="G9">
        <v>0.246670431804384</v>
      </c>
      <c r="H9">
        <v>3.2950935656264099E-2</v>
      </c>
      <c r="I9">
        <v>1.1454087876829699</v>
      </c>
      <c r="J9">
        <v>7.6795228132214705E-2</v>
      </c>
      <c r="K9">
        <v>0</v>
      </c>
    </row>
    <row r="10" spans="1:11" x14ac:dyDescent="0.2">
      <c r="A10">
        <v>8</v>
      </c>
      <c r="B10" t="s">
        <v>553</v>
      </c>
      <c r="C10" t="s">
        <v>521</v>
      </c>
      <c r="D10" t="s">
        <v>554</v>
      </c>
      <c r="E10" t="s">
        <v>18979</v>
      </c>
      <c r="F10">
        <v>0.49230349724064598</v>
      </c>
      <c r="G10">
        <v>0.27694769199719999</v>
      </c>
      <c r="H10">
        <v>3.0277260192815399E-2</v>
      </c>
      <c r="I10">
        <v>1.2860005871869999</v>
      </c>
      <c r="J10">
        <v>6.5531473680532595E-2</v>
      </c>
      <c r="K10">
        <v>0</v>
      </c>
    </row>
    <row r="11" spans="1:11" x14ac:dyDescent="0.2">
      <c r="A11">
        <v>9</v>
      </c>
      <c r="B11" t="s">
        <v>542</v>
      </c>
      <c r="C11" t="s">
        <v>516</v>
      </c>
      <c r="D11" t="s">
        <v>543</v>
      </c>
      <c r="E11" t="s">
        <v>18980</v>
      </c>
      <c r="F11">
        <v>0.52101354006681899</v>
      </c>
      <c r="G11">
        <v>0.305657734823373</v>
      </c>
      <c r="H11">
        <v>2.8710042826173E-2</v>
      </c>
      <c r="I11">
        <v>1.4193150469189699</v>
      </c>
      <c r="J11">
        <v>5.8317771429803801E-2</v>
      </c>
      <c r="K11">
        <v>0</v>
      </c>
    </row>
    <row r="12" spans="1:11" x14ac:dyDescent="0.2">
      <c r="A12">
        <v>10</v>
      </c>
      <c r="B12" t="s">
        <v>525</v>
      </c>
      <c r="C12" t="s">
        <v>526</v>
      </c>
      <c r="D12" t="s">
        <v>527</v>
      </c>
      <c r="E12" t="s">
        <v>18981</v>
      </c>
      <c r="F12">
        <v>0.54866594134427205</v>
      </c>
      <c r="G12">
        <v>0.33331013610082599</v>
      </c>
      <c r="H12">
        <v>2.7652401277453199E-2</v>
      </c>
      <c r="I12">
        <v>1.54771837111166</v>
      </c>
      <c r="J12">
        <v>5.30742469263022E-2</v>
      </c>
      <c r="K12">
        <v>0</v>
      </c>
    </row>
    <row r="13" spans="1:11" x14ac:dyDescent="0.2">
      <c r="A13">
        <v>11</v>
      </c>
      <c r="B13" t="s">
        <v>551</v>
      </c>
      <c r="C13" t="s">
        <v>509</v>
      </c>
      <c r="D13" t="s">
        <v>552</v>
      </c>
      <c r="E13" t="s">
        <v>18982</v>
      </c>
      <c r="F13">
        <v>0.57500022795198102</v>
      </c>
      <c r="G13">
        <v>0.35964442270853603</v>
      </c>
      <c r="H13">
        <v>2.6334286607709801E-2</v>
      </c>
      <c r="I13">
        <v>1.67000105849007</v>
      </c>
      <c r="J13">
        <v>4.7996940621444099E-2</v>
      </c>
      <c r="K13">
        <v>0</v>
      </c>
    </row>
    <row r="14" spans="1:11" x14ac:dyDescent="0.2">
      <c r="A14">
        <v>12</v>
      </c>
      <c r="B14" t="s">
        <v>530</v>
      </c>
      <c r="C14" t="s">
        <v>513</v>
      </c>
      <c r="D14" t="s">
        <v>531</v>
      </c>
      <c r="E14" t="s">
        <v>18983</v>
      </c>
      <c r="F14">
        <v>0.59953293335941704</v>
      </c>
      <c r="G14">
        <v>0.38417712811597099</v>
      </c>
      <c r="H14">
        <v>2.4532705407435101E-2</v>
      </c>
      <c r="I14">
        <v>1.7839181427298101</v>
      </c>
      <c r="J14">
        <v>4.2665557707368199E-2</v>
      </c>
      <c r="K14">
        <v>0</v>
      </c>
    </row>
    <row r="15" spans="1:11" x14ac:dyDescent="0.2">
      <c r="A15">
        <v>13</v>
      </c>
      <c r="B15" t="s">
        <v>515</v>
      </c>
      <c r="C15" t="s">
        <v>516</v>
      </c>
      <c r="D15" t="s">
        <v>517</v>
      </c>
      <c r="E15" t="s">
        <v>18984</v>
      </c>
      <c r="F15">
        <v>0.62099447331857105</v>
      </c>
      <c r="G15">
        <v>0.405638668075125</v>
      </c>
      <c r="H15">
        <v>2.1461539959154102E-2</v>
      </c>
      <c r="I15">
        <v>1.88357433697493</v>
      </c>
      <c r="J15">
        <v>3.5797099316791099E-2</v>
      </c>
      <c r="K15">
        <v>0</v>
      </c>
    </row>
    <row r="16" spans="1:11" x14ac:dyDescent="0.2">
      <c r="A16">
        <v>14</v>
      </c>
      <c r="B16" t="s">
        <v>508</v>
      </c>
      <c r="C16" t="s">
        <v>509</v>
      </c>
      <c r="D16" t="s">
        <v>511</v>
      </c>
      <c r="E16" t="s">
        <v>18985</v>
      </c>
      <c r="F16">
        <v>0.64015869662967195</v>
      </c>
      <c r="G16">
        <v>0.42480289138622601</v>
      </c>
      <c r="H16">
        <v>1.9164223311101299E-2</v>
      </c>
      <c r="I16">
        <v>1.9725629913064799</v>
      </c>
      <c r="J16">
        <v>3.0860537628762601E-2</v>
      </c>
      <c r="K16">
        <v>0</v>
      </c>
    </row>
    <row r="17" spans="1:11" x14ac:dyDescent="0.2">
      <c r="A17">
        <v>15</v>
      </c>
      <c r="B17" t="s">
        <v>557</v>
      </c>
      <c r="C17" t="s">
        <v>521</v>
      </c>
      <c r="D17" t="s">
        <v>558</v>
      </c>
      <c r="E17" t="s">
        <v>18986</v>
      </c>
      <c r="F17">
        <v>0.65870909529767196</v>
      </c>
      <c r="G17">
        <v>0.44335329005422702</v>
      </c>
      <c r="H17">
        <v>1.85503986680003E-2</v>
      </c>
      <c r="I17">
        <v>2.0587013642517999</v>
      </c>
      <c r="J17">
        <v>2.89778124794134E-2</v>
      </c>
      <c r="K17">
        <v>0</v>
      </c>
    </row>
    <row r="18" spans="1:11" x14ac:dyDescent="0.2">
      <c r="A18">
        <v>16</v>
      </c>
      <c r="B18" t="s">
        <v>540</v>
      </c>
      <c r="C18" t="s">
        <v>513</v>
      </c>
      <c r="D18" t="s">
        <v>541</v>
      </c>
      <c r="E18" t="s">
        <v>18987</v>
      </c>
      <c r="F18">
        <v>0.67591760322583405</v>
      </c>
      <c r="G18">
        <v>0.460561797982388</v>
      </c>
      <c r="H18">
        <v>1.7208507928161299E-2</v>
      </c>
      <c r="I18">
        <v>2.1386086967182201</v>
      </c>
      <c r="J18">
        <v>2.6124594378622801E-2</v>
      </c>
      <c r="K18">
        <v>0</v>
      </c>
    </row>
    <row r="19" spans="1:11" x14ac:dyDescent="0.2">
      <c r="A19">
        <v>17</v>
      </c>
      <c r="B19" t="s">
        <v>546</v>
      </c>
      <c r="C19" t="s">
        <v>533</v>
      </c>
      <c r="D19" t="s">
        <v>547</v>
      </c>
      <c r="E19" t="s">
        <v>18988</v>
      </c>
      <c r="F19">
        <v>0.69212187158878902</v>
      </c>
      <c r="G19">
        <v>0.47676606634534302</v>
      </c>
      <c r="H19">
        <v>1.6204268362955201E-2</v>
      </c>
      <c r="I19">
        <v>2.2138528645948998</v>
      </c>
      <c r="J19">
        <v>2.3973733315451301E-2</v>
      </c>
      <c r="K19">
        <v>0</v>
      </c>
    </row>
    <row r="20" spans="1:11" x14ac:dyDescent="0.2">
      <c r="A20">
        <v>18</v>
      </c>
      <c r="B20" t="s">
        <v>544</v>
      </c>
      <c r="C20" t="s">
        <v>533</v>
      </c>
      <c r="D20" t="s">
        <v>545</v>
      </c>
      <c r="E20" t="s">
        <v>18989</v>
      </c>
      <c r="F20">
        <v>0.70618893534485006</v>
      </c>
      <c r="G20">
        <v>0.490833130101404</v>
      </c>
      <c r="H20">
        <v>1.40670637560608E-2</v>
      </c>
      <c r="I20">
        <v>2.2791729693404301</v>
      </c>
      <c r="J20">
        <v>2.0324547357200799E-2</v>
      </c>
      <c r="K20">
        <v>0</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0.18219633943427599</v>
      </c>
      <c r="G2">
        <v>0</v>
      </c>
      <c r="H2">
        <v>0</v>
      </c>
      <c r="I2">
        <v>0</v>
      </c>
      <c r="J2">
        <v>0</v>
      </c>
    </row>
    <row r="3" spans="1:11" x14ac:dyDescent="0.2">
      <c r="A3">
        <v>1</v>
      </c>
      <c r="B3" t="s">
        <v>548</v>
      </c>
      <c r="C3" t="s">
        <v>526</v>
      </c>
      <c r="D3" t="s">
        <v>550</v>
      </c>
      <c r="E3" t="s">
        <v>548</v>
      </c>
      <c r="F3">
        <v>0.21382599486055401</v>
      </c>
      <c r="G3">
        <v>3.1629655426277797E-2</v>
      </c>
      <c r="H3">
        <v>3.1629655426277797E-2</v>
      </c>
      <c r="I3">
        <v>0.17360203571865701</v>
      </c>
      <c r="J3">
        <v>0.17360203571865701</v>
      </c>
      <c r="K3">
        <v>0</v>
      </c>
    </row>
    <row r="4" spans="1:11" x14ac:dyDescent="0.2">
      <c r="A4">
        <v>2</v>
      </c>
      <c r="B4" t="s">
        <v>540</v>
      </c>
      <c r="C4" t="s">
        <v>513</v>
      </c>
      <c r="D4" t="s">
        <v>541</v>
      </c>
      <c r="E4" t="s">
        <v>18990</v>
      </c>
      <c r="F4">
        <v>0.24364996254499499</v>
      </c>
      <c r="G4">
        <v>6.1453623110719301E-2</v>
      </c>
      <c r="H4">
        <v>2.98239676844415E-2</v>
      </c>
      <c r="I4">
        <v>0.33729340173097999</v>
      </c>
      <c r="J4">
        <v>0.139477745462571</v>
      </c>
      <c r="K4">
        <v>0</v>
      </c>
    </row>
    <row r="5" spans="1:11" x14ac:dyDescent="0.2">
      <c r="A5">
        <v>3</v>
      </c>
      <c r="B5" t="s">
        <v>565</v>
      </c>
      <c r="C5" t="s">
        <v>533</v>
      </c>
      <c r="D5" t="s">
        <v>566</v>
      </c>
      <c r="E5" t="s">
        <v>18991</v>
      </c>
      <c r="F5">
        <v>0.27509410811531299</v>
      </c>
      <c r="G5">
        <v>9.2897768681036996E-2</v>
      </c>
      <c r="H5">
        <v>3.14441455703178E-2</v>
      </c>
      <c r="I5">
        <v>0.50987725093427605</v>
      </c>
      <c r="J5">
        <v>0.12905458815537801</v>
      </c>
      <c r="K5">
        <v>0</v>
      </c>
    </row>
    <row r="6" spans="1:11" x14ac:dyDescent="0.2">
      <c r="A6">
        <v>4</v>
      </c>
      <c r="B6" t="s">
        <v>518</v>
      </c>
      <c r="C6" t="s">
        <v>516</v>
      </c>
      <c r="D6" t="s">
        <v>519</v>
      </c>
      <c r="E6" t="s">
        <v>18992</v>
      </c>
      <c r="F6">
        <v>0.308772608750363</v>
      </c>
      <c r="G6">
        <v>0.12657626931608701</v>
      </c>
      <c r="H6">
        <v>3.3678500635049603E-2</v>
      </c>
      <c r="I6">
        <v>0.69472454665724304</v>
      </c>
      <c r="J6">
        <v>0.12242537968473099</v>
      </c>
      <c r="K6">
        <v>0</v>
      </c>
    </row>
    <row r="7" spans="1:11" x14ac:dyDescent="0.2">
      <c r="A7">
        <v>5</v>
      </c>
      <c r="B7" t="s">
        <v>561</v>
      </c>
      <c r="C7" t="s">
        <v>509</v>
      </c>
      <c r="D7" t="s">
        <v>562</v>
      </c>
      <c r="E7" t="s">
        <v>18993</v>
      </c>
      <c r="F7">
        <v>0.33969411347667899</v>
      </c>
      <c r="G7">
        <v>0.157497774042403</v>
      </c>
      <c r="H7">
        <v>3.09215047263166E-2</v>
      </c>
      <c r="I7">
        <v>0.86443983743821295</v>
      </c>
      <c r="J7">
        <v>0.10014328943056</v>
      </c>
      <c r="K7">
        <v>0</v>
      </c>
    </row>
    <row r="8" spans="1:11" x14ac:dyDescent="0.2">
      <c r="A8">
        <v>6</v>
      </c>
      <c r="B8" t="s">
        <v>525</v>
      </c>
      <c r="C8" t="s">
        <v>526</v>
      </c>
      <c r="D8" t="s">
        <v>527</v>
      </c>
      <c r="E8" t="s">
        <v>18994</v>
      </c>
      <c r="F8">
        <v>0.369480485598703</v>
      </c>
      <c r="G8">
        <v>0.18728414616442701</v>
      </c>
      <c r="H8">
        <v>2.9786372122023501E-2</v>
      </c>
      <c r="I8">
        <v>1.0279248570303201</v>
      </c>
      <c r="J8">
        <v>8.7685864842248204E-2</v>
      </c>
      <c r="K8">
        <v>0</v>
      </c>
    </row>
    <row r="9" spans="1:11" x14ac:dyDescent="0.2">
      <c r="A9">
        <v>7</v>
      </c>
      <c r="B9" t="s">
        <v>544</v>
      </c>
      <c r="C9" t="s">
        <v>533</v>
      </c>
      <c r="D9" t="s">
        <v>545</v>
      </c>
      <c r="E9" t="s">
        <v>18995</v>
      </c>
      <c r="F9">
        <v>0.399809391549522</v>
      </c>
      <c r="G9">
        <v>0.21761305211524601</v>
      </c>
      <c r="H9">
        <v>3.03289059508191E-2</v>
      </c>
      <c r="I9">
        <v>1.19438761937226</v>
      </c>
      <c r="J9">
        <v>8.2085271436391105E-2</v>
      </c>
      <c r="K9">
        <v>0</v>
      </c>
    </row>
    <row r="10" spans="1:11" x14ac:dyDescent="0.2">
      <c r="A10">
        <v>8</v>
      </c>
      <c r="B10" t="s">
        <v>557</v>
      </c>
      <c r="C10" t="s">
        <v>521</v>
      </c>
      <c r="D10" t="s">
        <v>558</v>
      </c>
      <c r="E10" t="s">
        <v>18996</v>
      </c>
      <c r="F10">
        <v>0.42983190550696998</v>
      </c>
      <c r="G10">
        <v>0.24763556607269399</v>
      </c>
      <c r="H10">
        <v>3.0022513957448399E-2</v>
      </c>
      <c r="I10">
        <v>1.35916872337616</v>
      </c>
      <c r="J10">
        <v>7.5092067850361294E-2</v>
      </c>
      <c r="K10">
        <v>0</v>
      </c>
    </row>
    <row r="11" spans="1:11" x14ac:dyDescent="0.2">
      <c r="A11">
        <v>9</v>
      </c>
      <c r="B11" t="s">
        <v>563</v>
      </c>
      <c r="C11" t="s">
        <v>509</v>
      </c>
      <c r="D11" t="s">
        <v>564</v>
      </c>
      <c r="E11" t="s">
        <v>18997</v>
      </c>
      <c r="F11">
        <v>0.458912455427608</v>
      </c>
      <c r="G11">
        <v>0.27671611599333201</v>
      </c>
      <c r="H11">
        <v>2.9080549920637501E-2</v>
      </c>
      <c r="I11">
        <v>1.5187797781917101</v>
      </c>
      <c r="J11">
        <v>6.7655633628076306E-2</v>
      </c>
      <c r="K11">
        <v>0</v>
      </c>
    </row>
    <row r="12" spans="1:11" x14ac:dyDescent="0.2">
      <c r="A12">
        <v>10</v>
      </c>
      <c r="B12" t="s">
        <v>530</v>
      </c>
      <c r="C12" t="s">
        <v>513</v>
      </c>
      <c r="D12" t="s">
        <v>531</v>
      </c>
      <c r="E12" t="s">
        <v>18998</v>
      </c>
      <c r="F12">
        <v>0.48518637430508998</v>
      </c>
      <c r="G12">
        <v>0.302990034870814</v>
      </c>
      <c r="H12">
        <v>2.6273918877482001E-2</v>
      </c>
      <c r="I12">
        <v>1.6629864014370701</v>
      </c>
      <c r="J12">
        <v>5.7252573049036998E-2</v>
      </c>
      <c r="K12">
        <v>0</v>
      </c>
    </row>
    <row r="13" spans="1:11" x14ac:dyDescent="0.2">
      <c r="A13">
        <v>11</v>
      </c>
      <c r="B13" t="s">
        <v>535</v>
      </c>
      <c r="C13" t="s">
        <v>533</v>
      </c>
      <c r="D13" t="s">
        <v>537</v>
      </c>
      <c r="E13" t="s">
        <v>18999</v>
      </c>
      <c r="F13">
        <v>0.51088370941550498</v>
      </c>
      <c r="G13">
        <v>0.32868736998122899</v>
      </c>
      <c r="H13">
        <v>2.5697335110415099E-2</v>
      </c>
      <c r="I13">
        <v>1.8040283959700301</v>
      </c>
      <c r="J13">
        <v>5.2963843321486799E-2</v>
      </c>
      <c r="K13">
        <v>0</v>
      </c>
    </row>
    <row r="14" spans="1:11" x14ac:dyDescent="0.2">
      <c r="A14">
        <v>12</v>
      </c>
      <c r="B14" t="s">
        <v>542</v>
      </c>
      <c r="C14" t="s">
        <v>516</v>
      </c>
      <c r="D14" t="s">
        <v>543</v>
      </c>
      <c r="E14" t="s">
        <v>19000</v>
      </c>
      <c r="F14">
        <v>0.53607395068695196</v>
      </c>
      <c r="G14">
        <v>0.35387761125267603</v>
      </c>
      <c r="H14">
        <v>2.5190241271447401E-2</v>
      </c>
      <c r="I14">
        <v>1.94228716313113</v>
      </c>
      <c r="J14">
        <v>4.9307192238067697E-2</v>
      </c>
      <c r="K14">
        <v>0</v>
      </c>
    </row>
    <row r="15" spans="1:11" x14ac:dyDescent="0.2">
      <c r="A15">
        <v>13</v>
      </c>
      <c r="B15" t="s">
        <v>559</v>
      </c>
      <c r="C15" t="s">
        <v>521</v>
      </c>
      <c r="D15" t="s">
        <v>560</v>
      </c>
      <c r="E15" t="s">
        <v>19001</v>
      </c>
      <c r="F15">
        <v>0.55895004859494901</v>
      </c>
      <c r="G15">
        <v>0.37675370916067302</v>
      </c>
      <c r="H15">
        <v>2.28760979079966E-2</v>
      </c>
      <c r="I15">
        <v>2.0678445589549299</v>
      </c>
      <c r="J15">
        <v>4.2673399591011699E-2</v>
      </c>
      <c r="K15">
        <v>0</v>
      </c>
    </row>
    <row r="16" spans="1:11" x14ac:dyDescent="0.2">
      <c r="A16">
        <v>14</v>
      </c>
      <c r="B16" t="s">
        <v>551</v>
      </c>
      <c r="C16" t="s">
        <v>509</v>
      </c>
      <c r="D16" t="s">
        <v>552</v>
      </c>
      <c r="E16" t="s">
        <v>19002</v>
      </c>
      <c r="F16">
        <v>0.58089534994323999</v>
      </c>
      <c r="G16">
        <v>0.398699010508964</v>
      </c>
      <c r="H16">
        <v>2.1945301348291198E-2</v>
      </c>
      <c r="I16">
        <v>2.18829319923185</v>
      </c>
      <c r="J16">
        <v>3.9261650309282199E-2</v>
      </c>
      <c r="K16">
        <v>0</v>
      </c>
    </row>
    <row r="17" spans="1:11" x14ac:dyDescent="0.2">
      <c r="A17">
        <v>15</v>
      </c>
      <c r="B17" t="s">
        <v>508</v>
      </c>
      <c r="C17" t="s">
        <v>509</v>
      </c>
      <c r="D17" t="s">
        <v>511</v>
      </c>
      <c r="E17" t="s">
        <v>19003</v>
      </c>
      <c r="F17">
        <v>0.60217103928850801</v>
      </c>
      <c r="G17">
        <v>0.41997469985423203</v>
      </c>
      <c r="H17">
        <v>2.12756893452676E-2</v>
      </c>
      <c r="I17">
        <v>2.3050666174647798</v>
      </c>
      <c r="J17">
        <v>3.6625683692159801E-2</v>
      </c>
      <c r="K17">
        <v>0</v>
      </c>
    </row>
    <row r="18" spans="1:11" x14ac:dyDescent="0.2">
      <c r="A18">
        <v>16</v>
      </c>
      <c r="B18" t="s">
        <v>523</v>
      </c>
      <c r="C18" t="s">
        <v>509</v>
      </c>
      <c r="D18" t="s">
        <v>524</v>
      </c>
      <c r="E18" t="s">
        <v>19004</v>
      </c>
      <c r="F18">
        <v>0.62086873140755505</v>
      </c>
      <c r="G18">
        <v>0.43867239197327901</v>
      </c>
      <c r="H18">
        <v>1.86976921190476E-2</v>
      </c>
      <c r="I18">
        <v>2.4076904801455798</v>
      </c>
      <c r="J18">
        <v>3.1050467224627301E-2</v>
      </c>
      <c r="K18">
        <v>0</v>
      </c>
    </row>
    <row r="19" spans="1:11" x14ac:dyDescent="0.2">
      <c r="A19">
        <v>17</v>
      </c>
      <c r="B19" t="s">
        <v>528</v>
      </c>
      <c r="C19" t="s">
        <v>526</v>
      </c>
      <c r="D19" t="s">
        <v>529</v>
      </c>
      <c r="E19" t="s">
        <v>19005</v>
      </c>
      <c r="F19">
        <v>0.63751582157267805</v>
      </c>
      <c r="G19">
        <v>0.45531948213840201</v>
      </c>
      <c r="H19">
        <v>1.6647090165122998E-2</v>
      </c>
      <c r="I19">
        <v>2.4990594407778999</v>
      </c>
      <c r="J19">
        <v>2.6812576190433701E-2</v>
      </c>
      <c r="K19">
        <v>0</v>
      </c>
    </row>
    <row r="20" spans="1:11" x14ac:dyDescent="0.2">
      <c r="A20">
        <v>18</v>
      </c>
      <c r="B20" t="s">
        <v>512</v>
      </c>
      <c r="C20" t="s">
        <v>513</v>
      </c>
      <c r="D20" t="s">
        <v>514</v>
      </c>
      <c r="E20" t="s">
        <v>19006</v>
      </c>
      <c r="F20">
        <v>0.65338017345006905</v>
      </c>
      <c r="G20">
        <v>0.471183834015793</v>
      </c>
      <c r="H20">
        <v>1.5864351877390999E-2</v>
      </c>
      <c r="I20">
        <v>2.58613227619627</v>
      </c>
      <c r="J20">
        <v>2.48846402560731E-2</v>
      </c>
      <c r="K20">
        <v>0</v>
      </c>
    </row>
    <row r="21" spans="1:11" x14ac:dyDescent="0.2">
      <c r="A21">
        <v>19</v>
      </c>
      <c r="B21" t="s">
        <v>532</v>
      </c>
      <c r="C21" t="s">
        <v>533</v>
      </c>
      <c r="D21" t="s">
        <v>534</v>
      </c>
      <c r="E21" t="s">
        <v>19007</v>
      </c>
      <c r="F21">
        <v>0.66837776867238696</v>
      </c>
      <c r="G21">
        <v>0.48618142923810997</v>
      </c>
      <c r="H21">
        <v>1.4997595222317301E-2</v>
      </c>
      <c r="I21">
        <v>2.6684478444941</v>
      </c>
      <c r="J21">
        <v>2.2953857236170602E-2</v>
      </c>
      <c r="K21">
        <v>0</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532</v>
      </c>
      <c r="C3" t="s">
        <v>533</v>
      </c>
      <c r="D3" t="s">
        <v>534</v>
      </c>
      <c r="E3" t="s">
        <v>532</v>
      </c>
      <c r="F3">
        <v>0.23996047902915599</v>
      </c>
      <c r="G3">
        <v>3.93108038667375E-2</v>
      </c>
      <c r="H3">
        <v>3.93108038667375E-2</v>
      </c>
      <c r="I3">
        <v>0.195917605323391</v>
      </c>
      <c r="J3">
        <v>0.195917605323391</v>
      </c>
      <c r="K3">
        <v>0</v>
      </c>
    </row>
    <row r="4" spans="1:11" x14ac:dyDescent="0.2">
      <c r="A4">
        <v>2</v>
      </c>
      <c r="B4" t="s">
        <v>565</v>
      </c>
      <c r="C4" t="s">
        <v>533</v>
      </c>
      <c r="D4" t="s">
        <v>566</v>
      </c>
      <c r="E4" t="s">
        <v>18880</v>
      </c>
      <c r="F4">
        <v>0.27606035667908302</v>
      </c>
      <c r="G4">
        <v>7.5410681516663899E-2</v>
      </c>
      <c r="H4">
        <v>3.60998776499264E-2</v>
      </c>
      <c r="I4">
        <v>0.37583256217894001</v>
      </c>
      <c r="J4">
        <v>0.15044093008974299</v>
      </c>
      <c r="K4">
        <v>0</v>
      </c>
    </row>
    <row r="5" spans="1:11" x14ac:dyDescent="0.2">
      <c r="A5">
        <v>3</v>
      </c>
      <c r="B5" t="s">
        <v>548</v>
      </c>
      <c r="C5" t="s">
        <v>526</v>
      </c>
      <c r="D5" t="s">
        <v>550</v>
      </c>
      <c r="E5" t="s">
        <v>19008</v>
      </c>
      <c r="F5">
        <v>0.31463530726193401</v>
      </c>
      <c r="G5">
        <v>0.113985632099515</v>
      </c>
      <c r="H5">
        <v>3.8574950582851202E-2</v>
      </c>
      <c r="I5">
        <v>0.56808281402522898</v>
      </c>
      <c r="J5">
        <v>0.13973375622235401</v>
      </c>
      <c r="K5">
        <v>0</v>
      </c>
    </row>
    <row r="6" spans="1:11" x14ac:dyDescent="0.2">
      <c r="A6">
        <v>4</v>
      </c>
      <c r="B6" t="s">
        <v>518</v>
      </c>
      <c r="C6" t="s">
        <v>516</v>
      </c>
      <c r="D6" t="s">
        <v>519</v>
      </c>
      <c r="E6" t="s">
        <v>19009</v>
      </c>
      <c r="F6">
        <v>0.35174607453078199</v>
      </c>
      <c r="G6">
        <v>0.151096399368363</v>
      </c>
      <c r="H6">
        <v>3.7110767268847801E-2</v>
      </c>
      <c r="I6">
        <v>0.75303585339002199</v>
      </c>
      <c r="J6">
        <v>0.11794851503411601</v>
      </c>
      <c r="K6">
        <v>0</v>
      </c>
    </row>
    <row r="7" spans="1:11" x14ac:dyDescent="0.2">
      <c r="A7">
        <v>5</v>
      </c>
      <c r="B7" t="s">
        <v>561</v>
      </c>
      <c r="C7" t="s">
        <v>509</v>
      </c>
      <c r="D7" t="s">
        <v>562</v>
      </c>
      <c r="E7" t="s">
        <v>19010</v>
      </c>
      <c r="F7">
        <v>0.38849759944064699</v>
      </c>
      <c r="G7">
        <v>0.187847924278228</v>
      </c>
      <c r="H7">
        <v>3.6751524909865101E-2</v>
      </c>
      <c r="I7">
        <v>0.93619849683869005</v>
      </c>
      <c r="J7">
        <v>0.10448311316306901</v>
      </c>
      <c r="K7">
        <v>0</v>
      </c>
    </row>
    <row r="8" spans="1:11" x14ac:dyDescent="0.2">
      <c r="A8">
        <v>6</v>
      </c>
      <c r="B8" t="s">
        <v>528</v>
      </c>
      <c r="C8" t="s">
        <v>526</v>
      </c>
      <c r="D8" t="s">
        <v>529</v>
      </c>
      <c r="E8" t="s">
        <v>19011</v>
      </c>
      <c r="F8">
        <v>0.42311156384154303</v>
      </c>
      <c r="G8">
        <v>0.222461888679124</v>
      </c>
      <c r="H8">
        <v>3.46139644008958E-2</v>
      </c>
      <c r="I8">
        <v>1.1087079433298299</v>
      </c>
      <c r="J8">
        <v>8.9096983998697699E-2</v>
      </c>
      <c r="K8">
        <v>0</v>
      </c>
    </row>
    <row r="9" spans="1:11" x14ac:dyDescent="0.2">
      <c r="A9">
        <v>7</v>
      </c>
      <c r="B9" t="s">
        <v>557</v>
      </c>
      <c r="C9" t="s">
        <v>521</v>
      </c>
      <c r="D9" t="s">
        <v>558</v>
      </c>
      <c r="E9" t="s">
        <v>19012</v>
      </c>
      <c r="F9">
        <v>0.45496044062585</v>
      </c>
      <c r="G9">
        <v>0.25431076546343101</v>
      </c>
      <c r="H9">
        <v>3.1848876784307097E-2</v>
      </c>
      <c r="I9">
        <v>1.2674367165437701</v>
      </c>
      <c r="J9">
        <v>7.5273000092795E-2</v>
      </c>
      <c r="K9">
        <v>0</v>
      </c>
    </row>
    <row r="10" spans="1:11" x14ac:dyDescent="0.2">
      <c r="A10">
        <v>8</v>
      </c>
      <c r="B10" t="s">
        <v>551</v>
      </c>
      <c r="C10" t="s">
        <v>509</v>
      </c>
      <c r="D10" t="s">
        <v>552</v>
      </c>
      <c r="E10" t="s">
        <v>19013</v>
      </c>
      <c r="F10">
        <v>0.48414038956194599</v>
      </c>
      <c r="G10">
        <v>0.283490714399527</v>
      </c>
      <c r="H10">
        <v>2.9179948936096201E-2</v>
      </c>
      <c r="I10">
        <v>1.41286405856402</v>
      </c>
      <c r="J10">
        <v>6.4137332239163194E-2</v>
      </c>
      <c r="K10">
        <v>0</v>
      </c>
    </row>
    <row r="11" spans="1:11" x14ac:dyDescent="0.2">
      <c r="A11">
        <v>9</v>
      </c>
      <c r="B11" t="s">
        <v>553</v>
      </c>
      <c r="C11" t="s">
        <v>521</v>
      </c>
      <c r="D11" t="s">
        <v>554</v>
      </c>
      <c r="E11" t="s">
        <v>19014</v>
      </c>
      <c r="F11">
        <v>0.51211545258411095</v>
      </c>
      <c r="G11">
        <v>0.31146577742169201</v>
      </c>
      <c r="H11">
        <v>2.7975063022165101E-2</v>
      </c>
      <c r="I11">
        <v>1.55228647726228</v>
      </c>
      <c r="J11">
        <v>5.7782956401297499E-2</v>
      </c>
      <c r="K11">
        <v>0</v>
      </c>
    </row>
    <row r="12" spans="1:11" x14ac:dyDescent="0.2">
      <c r="A12">
        <v>10</v>
      </c>
      <c r="B12" t="s">
        <v>535</v>
      </c>
      <c r="C12" t="s">
        <v>533</v>
      </c>
      <c r="D12" t="s">
        <v>537</v>
      </c>
      <c r="E12" t="s">
        <v>19015</v>
      </c>
      <c r="F12">
        <v>0.53904198029512096</v>
      </c>
      <c r="G12">
        <v>0.33839230513270202</v>
      </c>
      <c r="H12">
        <v>2.6926527711009798E-2</v>
      </c>
      <c r="I12">
        <v>1.6864831944471601</v>
      </c>
      <c r="J12">
        <v>5.2579018217747103E-2</v>
      </c>
      <c r="K12">
        <v>0</v>
      </c>
    </row>
    <row r="13" spans="1:11" x14ac:dyDescent="0.2">
      <c r="A13">
        <v>11</v>
      </c>
      <c r="B13" t="s">
        <v>542</v>
      </c>
      <c r="C13" t="s">
        <v>516</v>
      </c>
      <c r="D13" t="s">
        <v>543</v>
      </c>
      <c r="E13" t="s">
        <v>19016</v>
      </c>
      <c r="F13">
        <v>0.564820172167256</v>
      </c>
      <c r="G13">
        <v>0.364170497004837</v>
      </c>
      <c r="H13">
        <v>2.5778191872135502E-2</v>
      </c>
      <c r="I13">
        <v>1.8149568231797699</v>
      </c>
      <c r="J13">
        <v>4.7822234286877201E-2</v>
      </c>
      <c r="K13">
        <v>0</v>
      </c>
    </row>
    <row r="14" spans="1:11" x14ac:dyDescent="0.2">
      <c r="A14">
        <v>12</v>
      </c>
      <c r="B14" t="s">
        <v>530</v>
      </c>
      <c r="C14" t="s">
        <v>513</v>
      </c>
      <c r="D14" t="s">
        <v>531</v>
      </c>
      <c r="E14" t="s">
        <v>19017</v>
      </c>
      <c r="F14">
        <v>0.59014248546047798</v>
      </c>
      <c r="G14">
        <v>0.38949281029805899</v>
      </c>
      <c r="H14">
        <v>2.53223132932218E-2</v>
      </c>
      <c r="I14">
        <v>1.94115843936841</v>
      </c>
      <c r="J14">
        <v>4.4832522882563099E-2</v>
      </c>
      <c r="K14">
        <v>0</v>
      </c>
    </row>
    <row r="15" spans="1:11" x14ac:dyDescent="0.2">
      <c r="A15">
        <v>13</v>
      </c>
      <c r="B15" t="s">
        <v>525</v>
      </c>
      <c r="C15" t="s">
        <v>526</v>
      </c>
      <c r="D15" t="s">
        <v>527</v>
      </c>
      <c r="E15" t="s">
        <v>19018</v>
      </c>
      <c r="F15">
        <v>0.61411877410482096</v>
      </c>
      <c r="G15">
        <v>0.41346909894240202</v>
      </c>
      <c r="H15">
        <v>2.39762886443428E-2</v>
      </c>
      <c r="I15">
        <v>2.06065172349625</v>
      </c>
      <c r="J15">
        <v>4.06279656778726E-2</v>
      </c>
      <c r="K15">
        <v>0</v>
      </c>
    </row>
    <row r="16" spans="1:11" x14ac:dyDescent="0.2">
      <c r="A16">
        <v>14</v>
      </c>
      <c r="B16" t="s">
        <v>546</v>
      </c>
      <c r="C16" t="s">
        <v>533</v>
      </c>
      <c r="D16" t="s">
        <v>547</v>
      </c>
      <c r="E16" t="s">
        <v>19019</v>
      </c>
      <c r="F16">
        <v>0.636754471434823</v>
      </c>
      <c r="G16">
        <v>0.43610479627240401</v>
      </c>
      <c r="H16">
        <v>2.2635697330002501E-2</v>
      </c>
      <c r="I16">
        <v>2.1734637542741702</v>
      </c>
      <c r="J16">
        <v>3.6858826475379698E-2</v>
      </c>
      <c r="K16">
        <v>0</v>
      </c>
    </row>
    <row r="17" spans="1:11" x14ac:dyDescent="0.2">
      <c r="A17">
        <v>15</v>
      </c>
      <c r="B17" t="s">
        <v>563</v>
      </c>
      <c r="C17" t="s">
        <v>509</v>
      </c>
      <c r="D17" t="s">
        <v>564</v>
      </c>
      <c r="E17" t="s">
        <v>19020</v>
      </c>
      <c r="F17">
        <v>0.65852999982364802</v>
      </c>
      <c r="G17">
        <v>0.45788032466122902</v>
      </c>
      <c r="H17">
        <v>2.17755283888247E-2</v>
      </c>
      <c r="I17">
        <v>2.2819888658707801</v>
      </c>
      <c r="J17">
        <v>3.41976842969898E-2</v>
      </c>
      <c r="K17">
        <v>0</v>
      </c>
    </row>
    <row r="18" spans="1:11" x14ac:dyDescent="0.2">
      <c r="A18">
        <v>16</v>
      </c>
      <c r="B18" t="s">
        <v>508</v>
      </c>
      <c r="C18" t="s">
        <v>509</v>
      </c>
      <c r="D18" t="s">
        <v>511</v>
      </c>
      <c r="E18" t="s">
        <v>19021</v>
      </c>
      <c r="F18">
        <v>0.67730579351827003</v>
      </c>
      <c r="G18">
        <v>0.47665611835585098</v>
      </c>
      <c r="H18">
        <v>1.8775793694621901E-2</v>
      </c>
      <c r="I18">
        <v>2.3755638675717501</v>
      </c>
      <c r="J18">
        <v>2.8511675549557299E-2</v>
      </c>
      <c r="K18">
        <v>0.01</v>
      </c>
    </row>
    <row r="19" spans="1:11" x14ac:dyDescent="0.2">
      <c r="A19">
        <v>17</v>
      </c>
      <c r="B19" t="s">
        <v>512</v>
      </c>
      <c r="C19" t="s">
        <v>513</v>
      </c>
      <c r="D19" t="s">
        <v>514</v>
      </c>
      <c r="E19" t="s">
        <v>19022</v>
      </c>
      <c r="F19">
        <v>0.69456560562857905</v>
      </c>
      <c r="G19">
        <v>0.49391593046616</v>
      </c>
      <c r="H19">
        <v>1.72598121103088E-2</v>
      </c>
      <c r="I19">
        <v>2.4615835040168998</v>
      </c>
      <c r="J19">
        <v>2.5483042187861099E-2</v>
      </c>
      <c r="K19">
        <v>0</v>
      </c>
    </row>
    <row r="20" spans="1:11" x14ac:dyDescent="0.2">
      <c r="A20">
        <v>18</v>
      </c>
      <c r="B20" t="s">
        <v>544</v>
      </c>
      <c r="C20" t="s">
        <v>533</v>
      </c>
      <c r="D20" t="s">
        <v>545</v>
      </c>
      <c r="E20" t="s">
        <v>19023</v>
      </c>
      <c r="F20">
        <v>0.71091696817083705</v>
      </c>
      <c r="G20">
        <v>0.510267293008418</v>
      </c>
      <c r="H20">
        <v>1.6351362542258701E-2</v>
      </c>
      <c r="I20">
        <v>2.5430755997754599</v>
      </c>
      <c r="J20">
        <v>2.3541854663910101E-2</v>
      </c>
      <c r="K20">
        <v>0</v>
      </c>
    </row>
    <row r="21" spans="1:11" x14ac:dyDescent="0.2">
      <c r="A21">
        <v>19</v>
      </c>
      <c r="B21" t="s">
        <v>515</v>
      </c>
      <c r="C21" t="s">
        <v>516</v>
      </c>
      <c r="D21" t="s">
        <v>517</v>
      </c>
      <c r="E21" t="s">
        <v>19024</v>
      </c>
      <c r="F21">
        <v>0.72613916292881997</v>
      </c>
      <c r="G21">
        <v>0.52548948776640103</v>
      </c>
      <c r="H21">
        <v>1.52221947579823E-2</v>
      </c>
      <c r="I21">
        <v>2.61894013703753</v>
      </c>
      <c r="J21">
        <v>2.1412057159288799E-2</v>
      </c>
      <c r="K21">
        <v>0</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20"/>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0.200499168053245</v>
      </c>
      <c r="G2">
        <v>0</v>
      </c>
      <c r="H2">
        <v>0</v>
      </c>
      <c r="I2">
        <v>0</v>
      </c>
      <c r="J2">
        <v>0</v>
      </c>
    </row>
    <row r="3" spans="1:11" x14ac:dyDescent="0.2">
      <c r="A3">
        <v>1</v>
      </c>
      <c r="B3" t="s">
        <v>538</v>
      </c>
      <c r="C3" t="s">
        <v>521</v>
      </c>
      <c r="D3" t="s">
        <v>539</v>
      </c>
      <c r="E3" t="s">
        <v>538</v>
      </c>
      <c r="F3">
        <v>0.247383762629451</v>
      </c>
      <c r="G3">
        <v>4.6884594576206598E-2</v>
      </c>
      <c r="H3">
        <v>4.6884594576206598E-2</v>
      </c>
      <c r="I3">
        <v>0.23383934722240801</v>
      </c>
      <c r="J3">
        <v>0.23383934722240801</v>
      </c>
      <c r="K3">
        <v>0</v>
      </c>
    </row>
    <row r="4" spans="1:11" x14ac:dyDescent="0.2">
      <c r="A4">
        <v>2</v>
      </c>
      <c r="B4" t="s">
        <v>565</v>
      </c>
      <c r="C4" t="s">
        <v>533</v>
      </c>
      <c r="D4" t="s">
        <v>566</v>
      </c>
      <c r="E4" t="s">
        <v>19025</v>
      </c>
      <c r="F4">
        <v>0.28964383355928502</v>
      </c>
      <c r="G4">
        <v>8.914466550604E-2</v>
      </c>
      <c r="H4">
        <v>4.2260070929833402E-2</v>
      </c>
      <c r="I4">
        <v>0.44461364289734401</v>
      </c>
      <c r="J4">
        <v>0.170827990004879</v>
      </c>
      <c r="K4">
        <v>0</v>
      </c>
    </row>
    <row r="5" spans="1:11" x14ac:dyDescent="0.2">
      <c r="A5">
        <v>3</v>
      </c>
      <c r="B5" t="s">
        <v>518</v>
      </c>
      <c r="C5" t="s">
        <v>516</v>
      </c>
      <c r="D5" t="s">
        <v>519</v>
      </c>
      <c r="E5" t="s">
        <v>19026</v>
      </c>
      <c r="F5">
        <v>0.33180622751451999</v>
      </c>
      <c r="G5">
        <v>0.13130705946127499</v>
      </c>
      <c r="H5">
        <v>4.21623939552353E-2</v>
      </c>
      <c r="I5">
        <v>0.65490076959524002</v>
      </c>
      <c r="J5">
        <v>0.145566344144542</v>
      </c>
      <c r="K5">
        <v>0</v>
      </c>
    </row>
    <row r="6" spans="1:11" x14ac:dyDescent="0.2">
      <c r="A6">
        <v>4</v>
      </c>
      <c r="B6" t="s">
        <v>528</v>
      </c>
      <c r="C6" t="s">
        <v>526</v>
      </c>
      <c r="D6" t="s">
        <v>529</v>
      </c>
      <c r="E6" t="s">
        <v>19027</v>
      </c>
      <c r="F6">
        <v>0.37637807025266001</v>
      </c>
      <c r="G6">
        <v>0.17587890219941499</v>
      </c>
      <c r="H6">
        <v>4.4571842738139897E-2</v>
      </c>
      <c r="I6">
        <v>0.87720514706928199</v>
      </c>
      <c r="J6">
        <v>0.13433094089889999</v>
      </c>
      <c r="K6">
        <v>0</v>
      </c>
    </row>
    <row r="7" spans="1:11" x14ac:dyDescent="0.2">
      <c r="A7">
        <v>5</v>
      </c>
      <c r="B7" t="s">
        <v>561</v>
      </c>
      <c r="C7" t="s">
        <v>509</v>
      </c>
      <c r="D7" t="s">
        <v>562</v>
      </c>
      <c r="E7" t="s">
        <v>19028</v>
      </c>
      <c r="F7">
        <v>0.417405337819167</v>
      </c>
      <c r="G7">
        <v>0.216906169765922</v>
      </c>
      <c r="H7">
        <v>4.1027267566507299E-2</v>
      </c>
      <c r="I7">
        <v>1.08183077202755</v>
      </c>
      <c r="J7">
        <v>0.10900546766437801</v>
      </c>
      <c r="K7">
        <v>0</v>
      </c>
    </row>
    <row r="8" spans="1:11" x14ac:dyDescent="0.2">
      <c r="A8">
        <v>6</v>
      </c>
      <c r="B8" t="s">
        <v>551</v>
      </c>
      <c r="C8" t="s">
        <v>509</v>
      </c>
      <c r="D8" t="s">
        <v>552</v>
      </c>
      <c r="E8" t="s">
        <v>19029</v>
      </c>
      <c r="F8">
        <v>0.456280048547342</v>
      </c>
      <c r="G8">
        <v>0.25578088049409697</v>
      </c>
      <c r="H8">
        <v>3.8874710728174798E-2</v>
      </c>
      <c r="I8">
        <v>1.27572040810749</v>
      </c>
      <c r="J8">
        <v>9.3134196441485295E-2</v>
      </c>
      <c r="K8">
        <v>0</v>
      </c>
    </row>
    <row r="9" spans="1:11" x14ac:dyDescent="0.2">
      <c r="A9">
        <v>7</v>
      </c>
      <c r="B9" t="s">
        <v>546</v>
      </c>
      <c r="C9" t="s">
        <v>533</v>
      </c>
      <c r="D9" t="s">
        <v>547</v>
      </c>
      <c r="E9" t="s">
        <v>19030</v>
      </c>
      <c r="F9">
        <v>0.49318582544046402</v>
      </c>
      <c r="G9">
        <v>0.29268665738722</v>
      </c>
      <c r="H9">
        <v>3.6905776893122397E-2</v>
      </c>
      <c r="I9">
        <v>1.4597898845619799</v>
      </c>
      <c r="J9">
        <v>8.0884047002754603E-2</v>
      </c>
      <c r="K9">
        <v>0</v>
      </c>
    </row>
    <row r="10" spans="1:11" x14ac:dyDescent="0.2">
      <c r="A10">
        <v>8</v>
      </c>
      <c r="B10" t="s">
        <v>542</v>
      </c>
      <c r="C10" t="s">
        <v>516</v>
      </c>
      <c r="D10" t="s">
        <v>543</v>
      </c>
      <c r="E10" t="s">
        <v>19031</v>
      </c>
      <c r="F10">
        <v>0.52938287869779099</v>
      </c>
      <c r="G10">
        <v>0.32888371064454602</v>
      </c>
      <c r="H10">
        <v>3.6197053257326403E-2</v>
      </c>
      <c r="I10">
        <v>1.64032456512342</v>
      </c>
      <c r="J10">
        <v>7.3394350344515205E-2</v>
      </c>
      <c r="K10">
        <v>0</v>
      </c>
    </row>
    <row r="11" spans="1:11" x14ac:dyDescent="0.2">
      <c r="A11">
        <v>9</v>
      </c>
      <c r="B11" t="s">
        <v>557</v>
      </c>
      <c r="C11" t="s">
        <v>521</v>
      </c>
      <c r="D11" t="s">
        <v>558</v>
      </c>
      <c r="E11" t="s">
        <v>19032</v>
      </c>
      <c r="F11">
        <v>0.56269154220974305</v>
      </c>
      <c r="G11">
        <v>0.36219237415649802</v>
      </c>
      <c r="H11">
        <v>3.3308663511951997E-2</v>
      </c>
      <c r="I11">
        <v>1.80645325201706</v>
      </c>
      <c r="J11">
        <v>6.2919797470380595E-2</v>
      </c>
      <c r="K11">
        <v>0</v>
      </c>
    </row>
    <row r="12" spans="1:11" x14ac:dyDescent="0.2">
      <c r="A12">
        <v>10</v>
      </c>
      <c r="B12" t="s">
        <v>559</v>
      </c>
      <c r="C12" t="s">
        <v>521</v>
      </c>
      <c r="D12" t="s">
        <v>560</v>
      </c>
      <c r="E12" t="s">
        <v>19033</v>
      </c>
      <c r="F12">
        <v>0.59220385257113195</v>
      </c>
      <c r="G12">
        <v>0.39170468451788698</v>
      </c>
      <c r="H12">
        <v>2.9512310361388901E-2</v>
      </c>
      <c r="I12">
        <v>1.9536474306659699</v>
      </c>
      <c r="J12">
        <v>5.2448469805484003E-2</v>
      </c>
      <c r="K12">
        <v>0</v>
      </c>
    </row>
    <row r="13" spans="1:11" x14ac:dyDescent="0.2">
      <c r="A13">
        <v>11</v>
      </c>
      <c r="B13" t="s">
        <v>548</v>
      </c>
      <c r="C13" t="s">
        <v>526</v>
      </c>
      <c r="D13" t="s">
        <v>550</v>
      </c>
      <c r="E13" t="s">
        <v>19034</v>
      </c>
      <c r="F13">
        <v>0.61941241117766599</v>
      </c>
      <c r="G13">
        <v>0.41891324312442102</v>
      </c>
      <c r="H13">
        <v>2.7208558606534001E-2</v>
      </c>
      <c r="I13">
        <v>2.0893515279483599</v>
      </c>
      <c r="J13">
        <v>4.5944582238708002E-2</v>
      </c>
      <c r="K13">
        <v>0</v>
      </c>
    </row>
    <row r="14" spans="1:11" x14ac:dyDescent="0.2">
      <c r="A14">
        <v>12</v>
      </c>
      <c r="B14" t="s">
        <v>553</v>
      </c>
      <c r="C14" t="s">
        <v>521</v>
      </c>
      <c r="D14" t="s">
        <v>554</v>
      </c>
      <c r="E14" t="s">
        <v>19035</v>
      </c>
      <c r="F14">
        <v>0.64416889188064996</v>
      </c>
      <c r="G14">
        <v>0.44366972382740499</v>
      </c>
      <c r="H14">
        <v>2.4756480702984401E-2</v>
      </c>
      <c r="I14">
        <v>2.2128257595043199</v>
      </c>
      <c r="J14">
        <v>3.9967685916909301E-2</v>
      </c>
      <c r="K14">
        <v>0</v>
      </c>
    </row>
    <row r="15" spans="1:11" x14ac:dyDescent="0.2">
      <c r="A15">
        <v>13</v>
      </c>
      <c r="B15" t="s">
        <v>535</v>
      </c>
      <c r="C15" t="s">
        <v>533</v>
      </c>
      <c r="D15" t="s">
        <v>537</v>
      </c>
      <c r="E15" t="s">
        <v>19036</v>
      </c>
      <c r="F15">
        <v>0.66720430719125301</v>
      </c>
      <c r="G15">
        <v>0.46670513913800898</v>
      </c>
      <c r="H15">
        <v>2.3035415310603401E-2</v>
      </c>
      <c r="I15">
        <v>2.3277160881489101</v>
      </c>
      <c r="J15">
        <v>3.5759900238820197E-2</v>
      </c>
      <c r="K15">
        <v>0</v>
      </c>
    </row>
    <row r="16" spans="1:11" x14ac:dyDescent="0.2">
      <c r="A16">
        <v>14</v>
      </c>
      <c r="B16" t="s">
        <v>512</v>
      </c>
      <c r="C16" t="s">
        <v>513</v>
      </c>
      <c r="D16" t="s">
        <v>514</v>
      </c>
      <c r="E16" t="s">
        <v>19037</v>
      </c>
      <c r="F16">
        <v>0.68807392437094805</v>
      </c>
      <c r="G16">
        <v>0.48757475631770397</v>
      </c>
      <c r="H16">
        <v>2.0869617179694801E-2</v>
      </c>
      <c r="I16">
        <v>2.4318043862816601</v>
      </c>
      <c r="J16">
        <v>3.12792003210383E-2</v>
      </c>
      <c r="K16">
        <v>0</v>
      </c>
    </row>
    <row r="17" spans="1:11" x14ac:dyDescent="0.2">
      <c r="A17">
        <v>15</v>
      </c>
      <c r="B17" t="s">
        <v>508</v>
      </c>
      <c r="C17" t="s">
        <v>509</v>
      </c>
      <c r="D17" t="s">
        <v>511</v>
      </c>
      <c r="E17" t="s">
        <v>19038</v>
      </c>
      <c r="F17">
        <v>0.70811440368480205</v>
      </c>
      <c r="G17">
        <v>0.50761523563155797</v>
      </c>
      <c r="H17">
        <v>2.00404793138542E-2</v>
      </c>
      <c r="I17">
        <v>2.5317573163034499</v>
      </c>
      <c r="J17">
        <v>2.9125474173688E-2</v>
      </c>
      <c r="K17">
        <v>0.01</v>
      </c>
    </row>
    <row r="18" spans="1:11" x14ac:dyDescent="0.2">
      <c r="A18">
        <v>16</v>
      </c>
      <c r="B18" t="s">
        <v>525</v>
      </c>
      <c r="C18" t="s">
        <v>526</v>
      </c>
      <c r="D18" t="s">
        <v>527</v>
      </c>
      <c r="E18" t="s">
        <v>19039</v>
      </c>
      <c r="F18">
        <v>0.72541322133708996</v>
      </c>
      <c r="G18">
        <v>0.52491405328384599</v>
      </c>
      <c r="H18">
        <v>1.7298817652287999E-2</v>
      </c>
      <c r="I18">
        <v>2.61803606658582</v>
      </c>
      <c r="J18">
        <v>2.4429410787678501E-2</v>
      </c>
      <c r="K18">
        <v>0</v>
      </c>
    </row>
    <row r="19" spans="1:11" x14ac:dyDescent="0.2">
      <c r="A19">
        <v>17</v>
      </c>
      <c r="B19" t="s">
        <v>544</v>
      </c>
      <c r="C19" t="s">
        <v>533</v>
      </c>
      <c r="D19" t="s">
        <v>545</v>
      </c>
      <c r="E19" t="s">
        <v>19040</v>
      </c>
      <c r="F19">
        <v>0.74201876654348198</v>
      </c>
      <c r="G19">
        <v>0.54151959849023801</v>
      </c>
      <c r="H19">
        <v>1.6605545206391899E-2</v>
      </c>
      <c r="I19">
        <v>2.7008570845861599</v>
      </c>
      <c r="J19">
        <v>2.2891153232338899E-2</v>
      </c>
      <c r="K19">
        <v>0.03</v>
      </c>
    </row>
    <row r="20" spans="1:11" x14ac:dyDescent="0.2">
      <c r="A20">
        <v>18</v>
      </c>
      <c r="B20" t="s">
        <v>515</v>
      </c>
      <c r="C20" t="s">
        <v>516</v>
      </c>
      <c r="D20" t="s">
        <v>517</v>
      </c>
      <c r="E20" t="s">
        <v>19041</v>
      </c>
      <c r="F20">
        <v>0.75713227539070205</v>
      </c>
      <c r="G20">
        <v>0.55663310733745697</v>
      </c>
      <c r="H20">
        <v>1.5113508847219599E-2</v>
      </c>
      <c r="I20">
        <v>2.7762364938573598</v>
      </c>
      <c r="J20">
        <v>2.03680951596714E-2</v>
      </c>
      <c r="K20">
        <v>0.09</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showGridLines="0" workbookViewId="0"/>
  </sheetViews>
  <sheetFormatPr baseColWidth="10" defaultRowHeight="15" x14ac:dyDescent="0.2"/>
  <sheetData>
    <row r="1" spans="1:18" x14ac:dyDescent="0.2">
      <c r="A1" t="s">
        <v>567</v>
      </c>
      <c r="B1" t="s">
        <v>575</v>
      </c>
      <c r="C1" t="s">
        <v>576</v>
      </c>
      <c r="D1" t="s">
        <v>585</v>
      </c>
      <c r="E1" t="s">
        <v>586</v>
      </c>
      <c r="F1" t="s">
        <v>591</v>
      </c>
      <c r="G1" t="s">
        <v>594</v>
      </c>
      <c r="H1" t="s">
        <v>597</v>
      </c>
      <c r="I1" t="s">
        <v>600</v>
      </c>
      <c r="J1" t="s">
        <v>603</v>
      </c>
      <c r="K1" t="s">
        <v>608</v>
      </c>
      <c r="L1" t="s">
        <v>613</v>
      </c>
      <c r="M1" t="s">
        <v>618</v>
      </c>
      <c r="N1" t="s">
        <v>623</v>
      </c>
      <c r="O1" t="s">
        <v>624</v>
      </c>
      <c r="P1" t="s">
        <v>625</v>
      </c>
      <c r="Q1" t="s">
        <v>637</v>
      </c>
      <c r="R1" t="s">
        <v>638</v>
      </c>
    </row>
    <row r="2" spans="1:18" x14ac:dyDescent="0.2">
      <c r="A2" t="s">
        <v>568</v>
      </c>
      <c r="B2" t="s">
        <v>577</v>
      </c>
      <c r="C2" t="s">
        <v>578</v>
      </c>
      <c r="D2" t="s">
        <v>45</v>
      </c>
      <c r="E2" t="s">
        <v>587</v>
      </c>
      <c r="F2" t="s">
        <v>592</v>
      </c>
      <c r="G2" t="s">
        <v>595</v>
      </c>
      <c r="H2" t="s">
        <v>598</v>
      </c>
      <c r="I2" t="s">
        <v>601</v>
      </c>
      <c r="J2" t="s">
        <v>604</v>
      </c>
      <c r="K2" t="s">
        <v>609</v>
      </c>
      <c r="L2" t="s">
        <v>614</v>
      </c>
      <c r="M2" t="s">
        <v>619</v>
      </c>
      <c r="N2" t="s">
        <v>578</v>
      </c>
      <c r="O2" t="s">
        <v>612</v>
      </c>
      <c r="P2" t="s">
        <v>626</v>
      </c>
      <c r="Q2" t="s">
        <v>568</v>
      </c>
      <c r="R2">
        <f>COUNTIF($Q$2:$Q$8,"&lt;&gt;"&amp;"")</f>
        <v>7</v>
      </c>
    </row>
    <row r="3" spans="1:18" x14ac:dyDescent="0.2">
      <c r="A3" t="s">
        <v>569</v>
      </c>
      <c r="B3" t="s">
        <v>579</v>
      </c>
      <c r="C3" t="s">
        <v>580</v>
      </c>
      <c r="D3" t="s">
        <v>171</v>
      </c>
      <c r="E3" t="s">
        <v>588</v>
      </c>
      <c r="F3" t="s">
        <v>593</v>
      </c>
      <c r="G3" t="s">
        <v>596</v>
      </c>
      <c r="H3" t="s">
        <v>599</v>
      </c>
      <c r="I3" t="s">
        <v>602</v>
      </c>
      <c r="J3" t="s">
        <v>605</v>
      </c>
      <c r="K3" t="s">
        <v>610</v>
      </c>
      <c r="L3" t="s">
        <v>615</v>
      </c>
      <c r="M3" t="s">
        <v>620</v>
      </c>
      <c r="N3" t="s">
        <v>580</v>
      </c>
      <c r="O3" t="s">
        <v>611</v>
      </c>
      <c r="P3" t="s">
        <v>627</v>
      </c>
      <c r="Q3" t="e">
        <f>IF(OR(IF(#REF!="Custom",INDEX(_lookup!$C$2:$C$5,MATCH(#REF!,_lookup!$B$2:$B$5,0)),INDEX(_lookup!$N$2:$N$5,MATCH(#REF!,_lookup!$M$2:$M$5,0)))="maxVmin",IF(#REF!="Custom",INDEX(_lookup!$C$2:$C$5,MATCH(#REF!,_lookup!$B$2:$B$5,0)),INDEX(_lookup!$N$2:$N$5,MATCH(#REF!,_lookup!$M$2:$M$5,0)))="mi"),"",A3)</f>
        <v>#REF!</v>
      </c>
    </row>
    <row r="4" spans="1:18" x14ac:dyDescent="0.2">
      <c r="A4" t="s">
        <v>570</v>
      </c>
      <c r="B4" t="s">
        <v>581</v>
      </c>
      <c r="C4" t="s">
        <v>582</v>
      </c>
      <c r="D4" t="s">
        <v>297</v>
      </c>
      <c r="E4" t="s">
        <v>589</v>
      </c>
      <c r="F4" t="s">
        <v>592</v>
      </c>
      <c r="J4" t="s">
        <v>606</v>
      </c>
      <c r="K4" t="s">
        <v>611</v>
      </c>
      <c r="L4" t="s">
        <v>616</v>
      </c>
      <c r="M4" t="s">
        <v>621</v>
      </c>
      <c r="N4" t="s">
        <v>582</v>
      </c>
      <c r="O4" t="s">
        <v>612</v>
      </c>
      <c r="P4" t="s">
        <v>628</v>
      </c>
      <c r="Q4" t="e">
        <f>IF(OR(IF(#REF!="Custom",INDEX(_lookup!$C$2:$C$5,MATCH(#REF!,_lookup!$B$2:$B$5,0)),INDEX(_lookup!$N$2:$N$5,MATCH(#REF!,_lookup!$M$2:$M$5,0)))="maxVmin",IF(#REF!="Custom",INDEX(_lookup!$C$2:$C$5,MATCH(#REF!,_lookup!$B$2:$B$5,0)),INDEX(_lookup!$N$2:$N$5,MATCH(#REF!,_lookup!$M$2:$M$5,0)))="mi"),"",A4)</f>
        <v>#REF!</v>
      </c>
    </row>
    <row r="5" spans="1:18" x14ac:dyDescent="0.2">
      <c r="A5" t="s">
        <v>571</v>
      </c>
      <c r="B5" t="s">
        <v>583</v>
      </c>
      <c r="C5" t="s">
        <v>584</v>
      </c>
      <c r="D5" t="s">
        <v>423</v>
      </c>
      <c r="E5" t="s">
        <v>590</v>
      </c>
      <c r="F5" t="s">
        <v>592</v>
      </c>
      <c r="J5" t="s">
        <v>607</v>
      </c>
      <c r="K5" t="s">
        <v>612</v>
      </c>
      <c r="L5" t="s">
        <v>617</v>
      </c>
      <c r="M5" t="s">
        <v>622</v>
      </c>
      <c r="N5" t="s">
        <v>592</v>
      </c>
      <c r="O5" t="s">
        <v>592</v>
      </c>
      <c r="P5" t="s">
        <v>592</v>
      </c>
      <c r="Q5" t="e">
        <f>IF(OR(IF(#REF!="Custom",INDEX(_lookup!$C$2:$C$5,MATCH(#REF!,_lookup!$B$2:$B$5,0)),INDEX(_lookup!$N$2:$N$5,MATCH(#REF!,_lookup!$M$2:$M$5,0)))="maxVmin",IF(#REF!="Custom",INDEX(_lookup!$C$2:$C$5,MATCH(#REF!,_lookup!$B$2:$B$5,0)),INDEX(_lookup!$N$2:$N$5,MATCH(#REF!,_lookup!$M$2:$M$5,0)))="mi"),"",A5)</f>
        <v>#REF!</v>
      </c>
    </row>
    <row r="6" spans="1:18" x14ac:dyDescent="0.2">
      <c r="A6" t="s">
        <v>572</v>
      </c>
      <c r="Q6" t="e">
        <f>IF(OR(IF(#REF!="Custom",INDEX(_lookup!$C$2:$C$5,MATCH(#REF!,_lookup!$B$2:$B$5,0)),INDEX(_lookup!$N$2:$N$5,MATCH(#REF!,_lookup!$M$2:$M$5,0)))="maxVmin",IF(#REF!="Custom",INDEX(_lookup!$C$2:$C$5,MATCH(#REF!,_lookup!$B$2:$B$5,0)),INDEX(_lookup!$N$2:$N$5,MATCH(#REF!,_lookup!$M$2:$M$5,0)))="mi"),"",A6)</f>
        <v>#REF!</v>
      </c>
    </row>
    <row r="7" spans="1:18" x14ac:dyDescent="0.2">
      <c r="A7" t="s">
        <v>573</v>
      </c>
      <c r="Q7" t="e">
        <f>IF(OR(IF(#REF!="Custom",INDEX(_lookup!$C$2:$C$5,MATCH(#REF!,_lookup!$B$2:$B$5,0)),INDEX(_lookup!$N$2:$N$5,MATCH(#REF!,_lookup!$M$2:$M$5,0)))="maxVmin",IF(#REF!="Custom",INDEX(_lookup!$C$2:$C$5,MATCH(#REF!,_lookup!$B$2:$B$5,0)),INDEX(_lookup!$N$2:$N$5,MATCH(#REF!,_lookup!$M$2:$M$5,0)))="mi"),"",A7)</f>
        <v>#REF!</v>
      </c>
    </row>
    <row r="8" spans="1:18" x14ac:dyDescent="0.2">
      <c r="A8" t="s">
        <v>574</v>
      </c>
      <c r="Q8" t="e">
        <f>IF(OR(IF(#REF!="Custom",INDEX(_lookup!$C$2:$C$5,MATCH(#REF!,_lookup!$B$2:$B$5,0)),INDEX(_lookup!$N$2:$N$5,MATCH(#REF!,_lookup!$M$2:$M$5,0)))="maxVmin",IF(#REF!="Custom",INDEX(_lookup!$C$2:$C$5,MATCH(#REF!,_lookup!$B$2:$B$5,0)),INDEX(_lookup!$N$2:$N$5,MATCH(#REF!,_lookup!$M$2:$M$5,0)))="mi"),"",A8)</f>
        <v>#REF!</v>
      </c>
    </row>
  </sheetData>
  <pageMargins left="0.7" right="0.7" top="0.75" bottom="0.75" header="0.3" footer="0.3"/>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19"/>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532</v>
      </c>
      <c r="C3" t="s">
        <v>533</v>
      </c>
      <c r="D3" t="s">
        <v>534</v>
      </c>
      <c r="E3" t="s">
        <v>532</v>
      </c>
      <c r="F3">
        <v>0.26267764745232902</v>
      </c>
      <c r="G3">
        <v>4.73218422088834E-2</v>
      </c>
      <c r="H3">
        <v>4.73218422088834E-2</v>
      </c>
      <c r="I3">
        <v>0.21973794556125001</v>
      </c>
      <c r="J3">
        <v>0.21973794556125001</v>
      </c>
      <c r="K3">
        <v>0</v>
      </c>
    </row>
    <row r="4" spans="1:11" x14ac:dyDescent="0.2">
      <c r="A4">
        <v>2</v>
      </c>
      <c r="B4" t="s">
        <v>548</v>
      </c>
      <c r="C4" t="s">
        <v>526</v>
      </c>
      <c r="D4" t="s">
        <v>550</v>
      </c>
      <c r="E4" t="s">
        <v>19042</v>
      </c>
      <c r="F4">
        <v>0.30166880347457697</v>
      </c>
      <c r="G4">
        <v>8.6312998231131796E-2</v>
      </c>
      <c r="H4">
        <v>3.8991156022248299E-2</v>
      </c>
      <c r="I4">
        <v>0.400792530916734</v>
      </c>
      <c r="J4">
        <v>0.14843728197057399</v>
      </c>
      <c r="K4">
        <v>0</v>
      </c>
    </row>
    <row r="5" spans="1:11" x14ac:dyDescent="0.2">
      <c r="A5">
        <v>3</v>
      </c>
      <c r="B5" t="s">
        <v>565</v>
      </c>
      <c r="C5" t="s">
        <v>533</v>
      </c>
      <c r="D5" t="s">
        <v>566</v>
      </c>
      <c r="E5" t="s">
        <v>19043</v>
      </c>
      <c r="F5">
        <v>0.33922045165106601</v>
      </c>
      <c r="G5">
        <v>0.123864646407621</v>
      </c>
      <c r="H5">
        <v>3.7551648176488997E-2</v>
      </c>
      <c r="I5">
        <v>0.57516279288408201</v>
      </c>
      <c r="J5">
        <v>0.12447971995769699</v>
      </c>
      <c r="K5">
        <v>0</v>
      </c>
    </row>
    <row r="6" spans="1:11" x14ac:dyDescent="0.2">
      <c r="A6">
        <v>4</v>
      </c>
      <c r="B6" t="s">
        <v>528</v>
      </c>
      <c r="C6" t="s">
        <v>526</v>
      </c>
      <c r="D6" t="s">
        <v>529</v>
      </c>
      <c r="E6" t="s">
        <v>19044</v>
      </c>
      <c r="F6">
        <v>0.37331624601162</v>
      </c>
      <c r="G6">
        <v>0.157960440768174</v>
      </c>
      <c r="H6">
        <v>3.4095794360553301E-2</v>
      </c>
      <c r="I6">
        <v>0.73348587278439104</v>
      </c>
      <c r="J6">
        <v>0.100512201415336</v>
      </c>
      <c r="K6">
        <v>0</v>
      </c>
    </row>
    <row r="7" spans="1:11" x14ac:dyDescent="0.2">
      <c r="A7">
        <v>5</v>
      </c>
      <c r="B7" t="s">
        <v>518</v>
      </c>
      <c r="C7" t="s">
        <v>516</v>
      </c>
      <c r="D7" t="s">
        <v>519</v>
      </c>
      <c r="E7" t="s">
        <v>19045</v>
      </c>
      <c r="F7">
        <v>0.408106393472637</v>
      </c>
      <c r="G7">
        <v>0.192750588229192</v>
      </c>
      <c r="H7">
        <v>3.4790147461017502E-2</v>
      </c>
      <c r="I7">
        <v>0.89503316621207196</v>
      </c>
      <c r="J7">
        <v>9.3192160353864198E-2</v>
      </c>
      <c r="K7">
        <v>0</v>
      </c>
    </row>
    <row r="8" spans="1:11" x14ac:dyDescent="0.2">
      <c r="A8">
        <v>6</v>
      </c>
      <c r="B8" t="s">
        <v>553</v>
      </c>
      <c r="C8" t="s">
        <v>521</v>
      </c>
      <c r="D8" t="s">
        <v>554</v>
      </c>
      <c r="E8" t="s">
        <v>19046</v>
      </c>
      <c r="F8">
        <v>0.440285050685919</v>
      </c>
      <c r="G8">
        <v>0.224929245442473</v>
      </c>
      <c r="H8">
        <v>3.2178657213281898E-2</v>
      </c>
      <c r="I8">
        <v>1.0444540614459199</v>
      </c>
      <c r="J8">
        <v>7.8848696633907103E-2</v>
      </c>
      <c r="K8">
        <v>0</v>
      </c>
    </row>
    <row r="9" spans="1:11" x14ac:dyDescent="0.2">
      <c r="A9">
        <v>7</v>
      </c>
      <c r="B9" t="s">
        <v>530</v>
      </c>
      <c r="C9" t="s">
        <v>513</v>
      </c>
      <c r="D9" t="s">
        <v>531</v>
      </c>
      <c r="E9" t="s">
        <v>19047</v>
      </c>
      <c r="F9">
        <v>0.47184200433069401</v>
      </c>
      <c r="G9">
        <v>0.25648619908724901</v>
      </c>
      <c r="H9">
        <v>3.1556953644775197E-2</v>
      </c>
      <c r="I9">
        <v>1.1909880896747</v>
      </c>
      <c r="J9">
        <v>7.1673915786177003E-2</v>
      </c>
      <c r="K9">
        <v>0</v>
      </c>
    </row>
    <row r="10" spans="1:11" x14ac:dyDescent="0.2">
      <c r="A10">
        <v>8</v>
      </c>
      <c r="B10" t="s">
        <v>563</v>
      </c>
      <c r="C10" t="s">
        <v>509</v>
      </c>
      <c r="D10" t="s">
        <v>564</v>
      </c>
      <c r="E10" t="s">
        <v>19048</v>
      </c>
      <c r="F10">
        <v>0.50299641196036204</v>
      </c>
      <c r="G10">
        <v>0.28764060671691599</v>
      </c>
      <c r="H10">
        <v>3.1154407629667299E-2</v>
      </c>
      <c r="I10">
        <v>1.3356529042333301</v>
      </c>
      <c r="J10">
        <v>6.6027202630803597E-2</v>
      </c>
      <c r="K10">
        <v>0</v>
      </c>
    </row>
    <row r="11" spans="1:11" x14ac:dyDescent="0.2">
      <c r="A11">
        <v>9</v>
      </c>
      <c r="B11" t="s">
        <v>515</v>
      </c>
      <c r="C11" t="s">
        <v>516</v>
      </c>
      <c r="D11" t="s">
        <v>517</v>
      </c>
      <c r="E11" t="s">
        <v>19049</v>
      </c>
      <c r="F11">
        <v>0.53273549350858296</v>
      </c>
      <c r="G11">
        <v>0.31737968826513702</v>
      </c>
      <c r="H11">
        <v>2.9739081548221E-2</v>
      </c>
      <c r="I11">
        <v>1.4737456829007201</v>
      </c>
      <c r="J11">
        <v>5.9123844307987998E-2</v>
      </c>
      <c r="K11">
        <v>0</v>
      </c>
    </row>
    <row r="12" spans="1:11" x14ac:dyDescent="0.2">
      <c r="A12">
        <v>10</v>
      </c>
      <c r="B12" t="s">
        <v>535</v>
      </c>
      <c r="C12" t="s">
        <v>533</v>
      </c>
      <c r="D12" t="s">
        <v>537</v>
      </c>
      <c r="E12" t="s">
        <v>19050</v>
      </c>
      <c r="F12">
        <v>0.56120657836969801</v>
      </c>
      <c r="G12">
        <v>0.34585077312625301</v>
      </c>
      <c r="H12">
        <v>2.84710848611156E-2</v>
      </c>
      <c r="I12">
        <v>1.6059505465166899</v>
      </c>
      <c r="J12">
        <v>5.3443191242253697E-2</v>
      </c>
      <c r="K12">
        <v>0</v>
      </c>
    </row>
    <row r="13" spans="1:11" x14ac:dyDescent="0.2">
      <c r="A13">
        <v>11</v>
      </c>
      <c r="B13" t="s">
        <v>551</v>
      </c>
      <c r="C13" t="s">
        <v>509</v>
      </c>
      <c r="D13" t="s">
        <v>552</v>
      </c>
      <c r="E13" t="s">
        <v>19051</v>
      </c>
      <c r="F13">
        <v>0.58868426984309097</v>
      </c>
      <c r="G13">
        <v>0.37332846459964503</v>
      </c>
      <c r="H13">
        <v>2.74776914733924E-2</v>
      </c>
      <c r="I13">
        <v>1.7335426095322599</v>
      </c>
      <c r="J13">
        <v>4.8961812873282697E-2</v>
      </c>
      <c r="K13">
        <v>0</v>
      </c>
    </row>
    <row r="14" spans="1:11" x14ac:dyDescent="0.2">
      <c r="A14">
        <v>12</v>
      </c>
      <c r="B14" t="s">
        <v>525</v>
      </c>
      <c r="C14" t="s">
        <v>526</v>
      </c>
      <c r="D14" t="s">
        <v>527</v>
      </c>
      <c r="E14" t="s">
        <v>19052</v>
      </c>
      <c r="F14">
        <v>0.61438148193290598</v>
      </c>
      <c r="G14">
        <v>0.39902567668945998</v>
      </c>
      <c r="H14">
        <v>2.5697212089814899E-2</v>
      </c>
      <c r="I14">
        <v>1.85286705523627</v>
      </c>
      <c r="J14">
        <v>4.3651942826099799E-2</v>
      </c>
      <c r="K14">
        <v>0</v>
      </c>
    </row>
    <row r="15" spans="1:11" x14ac:dyDescent="0.2">
      <c r="A15">
        <v>13</v>
      </c>
      <c r="B15" t="s">
        <v>546</v>
      </c>
      <c r="C15" t="s">
        <v>533</v>
      </c>
      <c r="D15" t="s">
        <v>547</v>
      </c>
      <c r="E15" t="s">
        <v>19053</v>
      </c>
      <c r="F15">
        <v>0.63344905025725295</v>
      </c>
      <c r="G15">
        <v>0.41809324501380701</v>
      </c>
      <c r="H15">
        <v>1.9067568324347299E-2</v>
      </c>
      <c r="I15">
        <v>1.94140689423803</v>
      </c>
      <c r="J15">
        <v>3.1035389062116302E-2</v>
      </c>
      <c r="K15">
        <v>0</v>
      </c>
    </row>
    <row r="16" spans="1:11" x14ac:dyDescent="0.2">
      <c r="A16">
        <v>14</v>
      </c>
      <c r="B16" t="s">
        <v>557</v>
      </c>
      <c r="C16" t="s">
        <v>521</v>
      </c>
      <c r="D16" t="s">
        <v>558</v>
      </c>
      <c r="E16" t="s">
        <v>19054</v>
      </c>
      <c r="F16">
        <v>0.650983092491628</v>
      </c>
      <c r="G16">
        <v>0.435627287248182</v>
      </c>
      <c r="H16">
        <v>1.7534042234375002E-2</v>
      </c>
      <c r="I16">
        <v>2.02282583817852</v>
      </c>
      <c r="J16">
        <v>2.7680272355375998E-2</v>
      </c>
      <c r="K16">
        <v>0.02</v>
      </c>
    </row>
    <row r="17" spans="1:11" x14ac:dyDescent="0.2">
      <c r="A17">
        <v>15</v>
      </c>
      <c r="B17" t="s">
        <v>512</v>
      </c>
      <c r="C17" t="s">
        <v>513</v>
      </c>
      <c r="D17" t="s">
        <v>514</v>
      </c>
      <c r="E17" t="s">
        <v>19055</v>
      </c>
      <c r="F17">
        <v>0.66795975293038401</v>
      </c>
      <c r="G17">
        <v>0.45260394768693801</v>
      </c>
      <c r="H17">
        <v>1.6976660438755699E-2</v>
      </c>
      <c r="I17">
        <v>2.1016565918680401</v>
      </c>
      <c r="J17">
        <v>2.6078496714527201E-2</v>
      </c>
      <c r="K17">
        <v>0.01</v>
      </c>
    </row>
    <row r="18" spans="1:11" x14ac:dyDescent="0.2">
      <c r="A18">
        <v>16</v>
      </c>
      <c r="B18" t="s">
        <v>540</v>
      </c>
      <c r="C18" t="s">
        <v>513</v>
      </c>
      <c r="D18" t="s">
        <v>541</v>
      </c>
      <c r="E18" t="s">
        <v>19056</v>
      </c>
      <c r="F18">
        <v>0.68326975274675095</v>
      </c>
      <c r="G18">
        <v>0.467913947503306</v>
      </c>
      <c r="H18">
        <v>1.53099998163676E-2</v>
      </c>
      <c r="I18">
        <v>2.1727482431892602</v>
      </c>
      <c r="J18">
        <v>2.2920542366814199E-2</v>
      </c>
      <c r="K18">
        <v>0.05</v>
      </c>
    </row>
    <row r="19" spans="1:11" x14ac:dyDescent="0.2">
      <c r="A19">
        <v>17</v>
      </c>
      <c r="B19" t="s">
        <v>542</v>
      </c>
      <c r="C19" t="s">
        <v>516</v>
      </c>
      <c r="D19" t="s">
        <v>543</v>
      </c>
      <c r="E19" t="s">
        <v>19057</v>
      </c>
      <c r="F19">
        <v>0.69714284020602302</v>
      </c>
      <c r="G19">
        <v>0.48178703496257802</v>
      </c>
      <c r="H19">
        <v>1.38730874592721E-2</v>
      </c>
      <c r="I19">
        <v>2.2371676232175299</v>
      </c>
      <c r="J19">
        <v>2.0303968386573699E-2</v>
      </c>
      <c r="K19">
        <v>0.2</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0.18219633943427599</v>
      </c>
      <c r="G2">
        <v>0</v>
      </c>
      <c r="H2">
        <v>0</v>
      </c>
      <c r="I2">
        <v>0</v>
      </c>
      <c r="J2">
        <v>0</v>
      </c>
    </row>
    <row r="3" spans="1:11" x14ac:dyDescent="0.2">
      <c r="A3">
        <v>1</v>
      </c>
      <c r="B3" t="s">
        <v>561</v>
      </c>
      <c r="C3" t="s">
        <v>509</v>
      </c>
      <c r="D3" t="s">
        <v>562</v>
      </c>
      <c r="E3" t="s">
        <v>561</v>
      </c>
      <c r="F3">
        <v>0.21745543739661799</v>
      </c>
      <c r="G3">
        <v>3.5259097962342098E-2</v>
      </c>
      <c r="H3">
        <v>3.5259097962342098E-2</v>
      </c>
      <c r="I3">
        <v>0.19352253767458999</v>
      </c>
      <c r="J3">
        <v>0.19352253767458999</v>
      </c>
      <c r="K3">
        <v>0</v>
      </c>
    </row>
    <row r="4" spans="1:11" x14ac:dyDescent="0.2">
      <c r="A4">
        <v>2</v>
      </c>
      <c r="B4" t="s">
        <v>548</v>
      </c>
      <c r="C4" t="s">
        <v>526</v>
      </c>
      <c r="D4" t="s">
        <v>550</v>
      </c>
      <c r="E4" t="s">
        <v>19058</v>
      </c>
      <c r="F4">
        <v>0.25347596425729602</v>
      </c>
      <c r="G4">
        <v>7.1279624823020193E-2</v>
      </c>
      <c r="H4">
        <v>3.6020526860678102E-2</v>
      </c>
      <c r="I4">
        <v>0.39122424217931601</v>
      </c>
      <c r="J4">
        <v>0.16564555612826601</v>
      </c>
      <c r="K4">
        <v>0</v>
      </c>
    </row>
    <row r="5" spans="1:11" x14ac:dyDescent="0.2">
      <c r="A5">
        <v>3</v>
      </c>
      <c r="B5" t="s">
        <v>565</v>
      </c>
      <c r="C5" t="s">
        <v>533</v>
      </c>
      <c r="D5" t="s">
        <v>566</v>
      </c>
      <c r="E5" t="s">
        <v>19059</v>
      </c>
      <c r="F5">
        <v>0.29268256062584902</v>
      </c>
      <c r="G5">
        <v>0.110486221191573</v>
      </c>
      <c r="H5">
        <v>3.9206596368552997E-2</v>
      </c>
      <c r="I5">
        <v>0.60641295832087205</v>
      </c>
      <c r="J5">
        <v>0.15467579533006701</v>
      </c>
      <c r="K5">
        <v>0</v>
      </c>
    </row>
    <row r="6" spans="1:11" x14ac:dyDescent="0.2">
      <c r="A6">
        <v>4</v>
      </c>
      <c r="B6" t="s">
        <v>557</v>
      </c>
      <c r="C6" t="s">
        <v>521</v>
      </c>
      <c r="D6" t="s">
        <v>558</v>
      </c>
      <c r="E6" t="s">
        <v>19060</v>
      </c>
      <c r="F6">
        <v>0.32836410787934001</v>
      </c>
      <c r="G6">
        <v>0.14616776844506399</v>
      </c>
      <c r="H6">
        <v>3.5681547253490799E-2</v>
      </c>
      <c r="I6">
        <v>0.80225414461628697</v>
      </c>
      <c r="J6">
        <v>0.121912105651912</v>
      </c>
      <c r="K6">
        <v>0</v>
      </c>
    </row>
    <row r="7" spans="1:11" x14ac:dyDescent="0.2">
      <c r="A7">
        <v>5</v>
      </c>
      <c r="B7" t="s">
        <v>518</v>
      </c>
      <c r="C7" t="s">
        <v>516</v>
      </c>
      <c r="D7" t="s">
        <v>519</v>
      </c>
      <c r="E7" t="s">
        <v>19061</v>
      </c>
      <c r="F7">
        <v>0.36489468131341501</v>
      </c>
      <c r="G7">
        <v>0.182698341879139</v>
      </c>
      <c r="H7">
        <v>3.6530573434075002E-2</v>
      </c>
      <c r="I7">
        <v>1.00275528282523</v>
      </c>
      <c r="J7">
        <v>0.11125020231351999</v>
      </c>
      <c r="K7">
        <v>0</v>
      </c>
    </row>
    <row r="8" spans="1:11" x14ac:dyDescent="0.2">
      <c r="A8">
        <v>6</v>
      </c>
      <c r="B8" t="s">
        <v>544</v>
      </c>
      <c r="C8" t="s">
        <v>533</v>
      </c>
      <c r="D8" t="s">
        <v>545</v>
      </c>
      <c r="E8" t="s">
        <v>19062</v>
      </c>
      <c r="F8">
        <v>0.39745189120179703</v>
      </c>
      <c r="G8">
        <v>0.21525555176752101</v>
      </c>
      <c r="H8">
        <v>3.2557209888381997E-2</v>
      </c>
      <c r="I8">
        <v>1.1814482795642001</v>
      </c>
      <c r="J8">
        <v>8.9223580270324399E-2</v>
      </c>
      <c r="K8">
        <v>0</v>
      </c>
    </row>
    <row r="9" spans="1:11" x14ac:dyDescent="0.2">
      <c r="A9">
        <v>7</v>
      </c>
      <c r="B9" t="s">
        <v>540</v>
      </c>
      <c r="C9" t="s">
        <v>513</v>
      </c>
      <c r="D9" t="s">
        <v>541</v>
      </c>
      <c r="E9" t="s">
        <v>19063</v>
      </c>
      <c r="F9">
        <v>0.42865284217350202</v>
      </c>
      <c r="G9">
        <v>0.24645650273922501</v>
      </c>
      <c r="H9">
        <v>3.1200950971704399E-2</v>
      </c>
      <c r="I9">
        <v>1.35269733466917</v>
      </c>
      <c r="J9">
        <v>7.8502459448262701E-2</v>
      </c>
      <c r="K9">
        <v>0</v>
      </c>
    </row>
    <row r="10" spans="1:11" x14ac:dyDescent="0.2">
      <c r="A10">
        <v>8</v>
      </c>
      <c r="B10" t="s">
        <v>563</v>
      </c>
      <c r="C10" t="s">
        <v>509</v>
      </c>
      <c r="D10" t="s">
        <v>564</v>
      </c>
      <c r="E10" t="s">
        <v>19064</v>
      </c>
      <c r="F10">
        <v>0.459346991989737</v>
      </c>
      <c r="G10">
        <v>0.27715065255546001</v>
      </c>
      <c r="H10">
        <v>3.0694149816235201E-2</v>
      </c>
      <c r="I10">
        <v>1.52116476882038</v>
      </c>
      <c r="J10">
        <v>7.1606080250393903E-2</v>
      </c>
      <c r="K10">
        <v>0</v>
      </c>
    </row>
    <row r="11" spans="1:11" x14ac:dyDescent="0.2">
      <c r="A11">
        <v>9</v>
      </c>
      <c r="B11" t="s">
        <v>535</v>
      </c>
      <c r="C11" t="s">
        <v>533</v>
      </c>
      <c r="D11" t="s">
        <v>537</v>
      </c>
      <c r="E11" t="s">
        <v>19065</v>
      </c>
      <c r="F11">
        <v>0.48904000871388698</v>
      </c>
      <c r="G11">
        <v>0.30684366927961099</v>
      </c>
      <c r="H11">
        <v>2.96930167241506E-2</v>
      </c>
      <c r="I11">
        <v>1.6841373994250799</v>
      </c>
      <c r="J11">
        <v>6.4641800734408797E-2</v>
      </c>
      <c r="K11">
        <v>0</v>
      </c>
    </row>
    <row r="12" spans="1:11" x14ac:dyDescent="0.2">
      <c r="A12">
        <v>10</v>
      </c>
      <c r="B12" t="s">
        <v>542</v>
      </c>
      <c r="C12" t="s">
        <v>516</v>
      </c>
      <c r="D12" t="s">
        <v>543</v>
      </c>
      <c r="E12" t="s">
        <v>19066</v>
      </c>
      <c r="F12">
        <v>0.51615867401485604</v>
      </c>
      <c r="G12">
        <v>0.33396233458058</v>
      </c>
      <c r="H12">
        <v>2.7118665300968601E-2</v>
      </c>
      <c r="I12">
        <v>1.8329804847755999</v>
      </c>
      <c r="J12">
        <v>5.5452856244394402E-2</v>
      </c>
      <c r="K12">
        <v>0</v>
      </c>
    </row>
    <row r="13" spans="1:11" x14ac:dyDescent="0.2">
      <c r="A13">
        <v>11</v>
      </c>
      <c r="B13" t="s">
        <v>508</v>
      </c>
      <c r="C13" t="s">
        <v>509</v>
      </c>
      <c r="D13" t="s">
        <v>511</v>
      </c>
      <c r="E13" t="s">
        <v>19067</v>
      </c>
      <c r="F13">
        <v>0.54268528752901102</v>
      </c>
      <c r="G13">
        <v>0.36048894809473497</v>
      </c>
      <c r="H13">
        <v>2.6526613514155101E-2</v>
      </c>
      <c r="I13">
        <v>1.97857404388069</v>
      </c>
      <c r="J13">
        <v>5.1392362173868299E-2</v>
      </c>
      <c r="K13">
        <v>0.01</v>
      </c>
    </row>
    <row r="14" spans="1:11" x14ac:dyDescent="0.2">
      <c r="A14">
        <v>12</v>
      </c>
      <c r="B14" t="s">
        <v>525</v>
      </c>
      <c r="C14" t="s">
        <v>526</v>
      </c>
      <c r="D14" t="s">
        <v>527</v>
      </c>
      <c r="E14" t="s">
        <v>19068</v>
      </c>
      <c r="F14">
        <v>0.56862402847353299</v>
      </c>
      <c r="G14">
        <v>0.38642768903925701</v>
      </c>
      <c r="H14">
        <v>2.5938740944522299E-2</v>
      </c>
      <c r="I14">
        <v>2.1209410147268799</v>
      </c>
      <c r="J14">
        <v>4.7797022584909601E-2</v>
      </c>
      <c r="K14">
        <v>0.04</v>
      </c>
    </row>
    <row r="15" spans="1:11" x14ac:dyDescent="0.2">
      <c r="A15">
        <v>13</v>
      </c>
      <c r="B15" t="s">
        <v>546</v>
      </c>
      <c r="C15" t="s">
        <v>533</v>
      </c>
      <c r="D15" t="s">
        <v>547</v>
      </c>
      <c r="E15" t="s">
        <v>19069</v>
      </c>
      <c r="F15">
        <v>0.59272914249881403</v>
      </c>
      <c r="G15">
        <v>0.41053280306453799</v>
      </c>
      <c r="H15">
        <v>2.4105114025281E-2</v>
      </c>
      <c r="I15">
        <v>2.2532439693313902</v>
      </c>
      <c r="J15">
        <v>4.2392007404243898E-2</v>
      </c>
      <c r="K15">
        <v>0</v>
      </c>
    </row>
    <row r="16" spans="1:11" x14ac:dyDescent="0.2">
      <c r="A16">
        <v>14</v>
      </c>
      <c r="B16" t="s">
        <v>530</v>
      </c>
      <c r="C16" t="s">
        <v>513</v>
      </c>
      <c r="D16" t="s">
        <v>531</v>
      </c>
      <c r="E16" t="s">
        <v>19070</v>
      </c>
      <c r="F16">
        <v>0.61572405853335199</v>
      </c>
      <c r="G16">
        <v>0.433527719099076</v>
      </c>
      <c r="H16">
        <v>2.2994916034537599E-2</v>
      </c>
      <c r="I16">
        <v>2.3794535084798598</v>
      </c>
      <c r="J16">
        <v>3.8794981359607503E-2</v>
      </c>
      <c r="K16">
        <v>0</v>
      </c>
    </row>
    <row r="17" spans="1:11" x14ac:dyDescent="0.2">
      <c r="A17">
        <v>15</v>
      </c>
      <c r="B17" t="s">
        <v>559</v>
      </c>
      <c r="C17" t="s">
        <v>521</v>
      </c>
      <c r="D17" t="s">
        <v>560</v>
      </c>
      <c r="E17" t="s">
        <v>19071</v>
      </c>
      <c r="F17">
        <v>0.63652272512868702</v>
      </c>
      <c r="G17">
        <v>0.45432638569441097</v>
      </c>
      <c r="H17">
        <v>2.07986665953355E-2</v>
      </c>
      <c r="I17">
        <v>2.4936087470533401</v>
      </c>
      <c r="J17">
        <v>3.37792007752266E-2</v>
      </c>
      <c r="K17">
        <v>0</v>
      </c>
    </row>
    <row r="18" spans="1:11" x14ac:dyDescent="0.2">
      <c r="A18">
        <v>16</v>
      </c>
      <c r="B18" t="s">
        <v>528</v>
      </c>
      <c r="C18" t="s">
        <v>526</v>
      </c>
      <c r="D18" t="s">
        <v>529</v>
      </c>
      <c r="E18" t="s">
        <v>19072</v>
      </c>
      <c r="F18">
        <v>0.65595064539408299</v>
      </c>
      <c r="G18">
        <v>0.473754305959807</v>
      </c>
      <c r="H18">
        <v>1.9427920265395901E-2</v>
      </c>
      <c r="I18">
        <v>2.6002405286013199</v>
      </c>
      <c r="J18">
        <v>3.0521958601663499E-2</v>
      </c>
      <c r="K18">
        <v>0</v>
      </c>
    </row>
    <row r="19" spans="1:11" x14ac:dyDescent="0.2">
      <c r="A19">
        <v>17</v>
      </c>
      <c r="B19" t="s">
        <v>555</v>
      </c>
      <c r="C19" t="s">
        <v>509</v>
      </c>
      <c r="D19" t="s">
        <v>556</v>
      </c>
      <c r="E19" t="s">
        <v>19073</v>
      </c>
      <c r="F19">
        <v>0.67389414566608696</v>
      </c>
      <c r="G19">
        <v>0.49169780623181097</v>
      </c>
      <c r="H19">
        <v>1.7943500272003799E-2</v>
      </c>
      <c r="I19">
        <v>2.6987249456193498</v>
      </c>
      <c r="J19">
        <v>2.7354954824724099E-2</v>
      </c>
      <c r="K19">
        <v>0</v>
      </c>
    </row>
    <row r="20" spans="1:11" x14ac:dyDescent="0.2">
      <c r="A20">
        <v>18</v>
      </c>
      <c r="B20" t="s">
        <v>512</v>
      </c>
      <c r="C20" t="s">
        <v>513</v>
      </c>
      <c r="D20" t="s">
        <v>514</v>
      </c>
      <c r="E20" t="s">
        <v>19074</v>
      </c>
      <c r="F20">
        <v>0.690429914404736</v>
      </c>
      <c r="G20">
        <v>0.50823357497045996</v>
      </c>
      <c r="H20">
        <v>1.65357687386491E-2</v>
      </c>
      <c r="I20">
        <v>2.7894829091986</v>
      </c>
      <c r="J20">
        <v>2.4537635242853999E-2</v>
      </c>
      <c r="K20">
        <v>0.01</v>
      </c>
    </row>
    <row r="21" spans="1:11" x14ac:dyDescent="0.2">
      <c r="A21">
        <v>19</v>
      </c>
      <c r="B21" t="s">
        <v>551</v>
      </c>
      <c r="C21" t="s">
        <v>509</v>
      </c>
      <c r="D21" t="s">
        <v>552</v>
      </c>
      <c r="E21" t="s">
        <v>19075</v>
      </c>
      <c r="F21">
        <v>0.70597435192221802</v>
      </c>
      <c r="G21">
        <v>0.52377801248794198</v>
      </c>
      <c r="H21">
        <v>1.5544437517481999E-2</v>
      </c>
      <c r="I21">
        <v>2.8747998676278801</v>
      </c>
      <c r="J21">
        <v>2.25141425554886E-2</v>
      </c>
      <c r="K21">
        <v>0.05</v>
      </c>
    </row>
  </sheetData>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20"/>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548</v>
      </c>
      <c r="C3" t="s">
        <v>526</v>
      </c>
      <c r="D3" t="s">
        <v>550</v>
      </c>
      <c r="E3" t="s">
        <v>548</v>
      </c>
      <c r="F3">
        <v>0.229217912378954</v>
      </c>
      <c r="G3">
        <v>2.8568237216535401E-2</v>
      </c>
      <c r="H3">
        <v>2.8568237216535401E-2</v>
      </c>
      <c r="I3">
        <v>0.142378686600965</v>
      </c>
      <c r="J3">
        <v>0.142378686600965</v>
      </c>
      <c r="K3">
        <v>0</v>
      </c>
    </row>
    <row r="4" spans="1:11" x14ac:dyDescent="0.2">
      <c r="A4">
        <v>2</v>
      </c>
      <c r="B4" t="s">
        <v>565</v>
      </c>
      <c r="C4" t="s">
        <v>533</v>
      </c>
      <c r="D4" t="s">
        <v>566</v>
      </c>
      <c r="E4" t="s">
        <v>18896</v>
      </c>
      <c r="F4">
        <v>0.25888621854909299</v>
      </c>
      <c r="G4">
        <v>5.82365433866745E-2</v>
      </c>
      <c r="H4">
        <v>2.9668306170139099E-2</v>
      </c>
      <c r="I4">
        <v>0.29023990863445998</v>
      </c>
      <c r="J4">
        <v>0.12943275620227301</v>
      </c>
      <c r="K4">
        <v>0</v>
      </c>
    </row>
    <row r="5" spans="1:11" x14ac:dyDescent="0.2">
      <c r="A5">
        <v>3</v>
      </c>
      <c r="B5" t="s">
        <v>561</v>
      </c>
      <c r="C5" t="s">
        <v>509</v>
      </c>
      <c r="D5" t="s">
        <v>562</v>
      </c>
      <c r="E5" t="s">
        <v>19076</v>
      </c>
      <c r="F5">
        <v>0.28962778994945498</v>
      </c>
      <c r="G5">
        <v>8.8978114787036197E-2</v>
      </c>
      <c r="H5">
        <v>3.0741571400361701E-2</v>
      </c>
      <c r="I5">
        <v>0.44345008141683501</v>
      </c>
      <c r="J5">
        <v>0.11874549202599601</v>
      </c>
      <c r="K5">
        <v>0</v>
      </c>
    </row>
    <row r="6" spans="1:11" x14ac:dyDescent="0.2">
      <c r="A6">
        <v>4</v>
      </c>
      <c r="B6" t="s">
        <v>551</v>
      </c>
      <c r="C6" t="s">
        <v>509</v>
      </c>
      <c r="D6" t="s">
        <v>552</v>
      </c>
      <c r="E6" t="s">
        <v>19077</v>
      </c>
      <c r="F6">
        <v>0.31910630035156001</v>
      </c>
      <c r="G6">
        <v>0.118456625189142</v>
      </c>
      <c r="H6">
        <v>2.9478510402105501E-2</v>
      </c>
      <c r="I6">
        <v>0.59036539726892301</v>
      </c>
      <c r="J6">
        <v>0.101780669621689</v>
      </c>
      <c r="K6">
        <v>0</v>
      </c>
    </row>
    <row r="7" spans="1:11" x14ac:dyDescent="0.2">
      <c r="A7">
        <v>5</v>
      </c>
      <c r="B7" t="s">
        <v>542</v>
      </c>
      <c r="C7" t="s">
        <v>516</v>
      </c>
      <c r="D7" t="s">
        <v>543</v>
      </c>
      <c r="E7" t="s">
        <v>19078</v>
      </c>
      <c r="F7">
        <v>0.34956607166009401</v>
      </c>
      <c r="G7">
        <v>0.14891639649767499</v>
      </c>
      <c r="H7">
        <v>3.0459771308533602E-2</v>
      </c>
      <c r="I7">
        <v>0.742171131735612</v>
      </c>
      <c r="J7">
        <v>9.5453368595279794E-2</v>
      </c>
      <c r="K7">
        <v>0</v>
      </c>
    </row>
    <row r="8" spans="1:11" x14ac:dyDescent="0.2">
      <c r="A8">
        <v>6</v>
      </c>
      <c r="B8" t="s">
        <v>508</v>
      </c>
      <c r="C8" t="s">
        <v>509</v>
      </c>
      <c r="D8" t="s">
        <v>511</v>
      </c>
      <c r="E8" t="s">
        <v>19079</v>
      </c>
      <c r="F8">
        <v>0.380939993894093</v>
      </c>
      <c r="G8">
        <v>0.180290318731674</v>
      </c>
      <c r="H8">
        <v>3.1373922233998999E-2</v>
      </c>
      <c r="I8">
        <v>0.89853282137504398</v>
      </c>
      <c r="J8">
        <v>8.9751050738430593E-2</v>
      </c>
      <c r="K8">
        <v>0</v>
      </c>
    </row>
    <row r="9" spans="1:11" x14ac:dyDescent="0.2">
      <c r="A9">
        <v>7</v>
      </c>
      <c r="B9" t="s">
        <v>528</v>
      </c>
      <c r="C9" t="s">
        <v>526</v>
      </c>
      <c r="D9" t="s">
        <v>529</v>
      </c>
      <c r="E9" t="s">
        <v>19080</v>
      </c>
      <c r="F9">
        <v>0.41313775949821102</v>
      </c>
      <c r="G9">
        <v>0.212488084335792</v>
      </c>
      <c r="H9">
        <v>3.2197765604118099E-2</v>
      </c>
      <c r="I9">
        <v>1.0590003904256999</v>
      </c>
      <c r="J9">
        <v>8.4521883026725697E-2</v>
      </c>
      <c r="K9">
        <v>0</v>
      </c>
    </row>
    <row r="10" spans="1:11" x14ac:dyDescent="0.2">
      <c r="A10">
        <v>8</v>
      </c>
      <c r="B10" t="s">
        <v>535</v>
      </c>
      <c r="C10" t="s">
        <v>533</v>
      </c>
      <c r="D10" t="s">
        <v>537</v>
      </c>
      <c r="E10" t="s">
        <v>19081</v>
      </c>
      <c r="F10">
        <v>0.44315184308613098</v>
      </c>
      <c r="G10">
        <v>0.24250216792371199</v>
      </c>
      <c r="H10">
        <v>3.00140835879193E-2</v>
      </c>
      <c r="I10">
        <v>1.2085849016571499</v>
      </c>
      <c r="J10">
        <v>7.2649093184737806E-2</v>
      </c>
      <c r="K10">
        <v>0</v>
      </c>
    </row>
    <row r="11" spans="1:11" x14ac:dyDescent="0.2">
      <c r="A11">
        <v>9</v>
      </c>
      <c r="B11" t="s">
        <v>530</v>
      </c>
      <c r="C11" t="s">
        <v>513</v>
      </c>
      <c r="D11" t="s">
        <v>531</v>
      </c>
      <c r="E11" t="s">
        <v>19082</v>
      </c>
      <c r="F11">
        <v>0.470613730355603</v>
      </c>
      <c r="G11">
        <v>0.269964055193184</v>
      </c>
      <c r="H11">
        <v>2.7461887269472698E-2</v>
      </c>
      <c r="I11">
        <v>1.3454497495431199</v>
      </c>
      <c r="J11">
        <v>6.1969475469687403E-2</v>
      </c>
      <c r="K11">
        <v>0</v>
      </c>
    </row>
    <row r="12" spans="1:11" x14ac:dyDescent="0.2">
      <c r="A12">
        <v>10</v>
      </c>
      <c r="B12" t="s">
        <v>518</v>
      </c>
      <c r="C12" t="s">
        <v>516</v>
      </c>
      <c r="D12" t="s">
        <v>519</v>
      </c>
      <c r="E12" t="s">
        <v>19083</v>
      </c>
      <c r="F12">
        <v>0.49785695969666799</v>
      </c>
      <c r="G12">
        <v>0.29720728453424899</v>
      </c>
      <c r="H12">
        <v>2.72432293410644E-2</v>
      </c>
      <c r="I12">
        <v>1.48122484770369</v>
      </c>
      <c r="J12">
        <v>5.7888726111919898E-2</v>
      </c>
      <c r="K12">
        <v>0</v>
      </c>
    </row>
    <row r="13" spans="1:11" x14ac:dyDescent="0.2">
      <c r="A13">
        <v>11</v>
      </c>
      <c r="B13" t="s">
        <v>525</v>
      </c>
      <c r="C13" t="s">
        <v>526</v>
      </c>
      <c r="D13" t="s">
        <v>527</v>
      </c>
      <c r="E13" t="s">
        <v>19084</v>
      </c>
      <c r="F13">
        <v>0.52457180292507299</v>
      </c>
      <c r="G13">
        <v>0.323922127762654</v>
      </c>
      <c r="H13">
        <v>2.6714843228404998E-2</v>
      </c>
      <c r="I13">
        <v>1.6143665694970599</v>
      </c>
      <c r="J13">
        <v>5.3659676154134001E-2</v>
      </c>
      <c r="K13">
        <v>0</v>
      </c>
    </row>
    <row r="14" spans="1:11" x14ac:dyDescent="0.2">
      <c r="A14">
        <v>12</v>
      </c>
      <c r="B14" t="s">
        <v>553</v>
      </c>
      <c r="C14" t="s">
        <v>521</v>
      </c>
      <c r="D14" t="s">
        <v>554</v>
      </c>
      <c r="E14" t="s">
        <v>19085</v>
      </c>
      <c r="F14">
        <v>0.55052063930803397</v>
      </c>
      <c r="G14">
        <v>0.34987096414561503</v>
      </c>
      <c r="H14">
        <v>2.5948836382960899E-2</v>
      </c>
      <c r="I14">
        <v>1.7436906581703</v>
      </c>
      <c r="J14">
        <v>4.9466700722889001E-2</v>
      </c>
      <c r="K14">
        <v>0</v>
      </c>
    </row>
    <row r="15" spans="1:11" x14ac:dyDescent="0.2">
      <c r="A15">
        <v>13</v>
      </c>
      <c r="B15" t="s">
        <v>546</v>
      </c>
      <c r="C15" t="s">
        <v>533</v>
      </c>
      <c r="D15" t="s">
        <v>547</v>
      </c>
      <c r="E15" t="s">
        <v>19086</v>
      </c>
      <c r="F15">
        <v>0.57536619538770395</v>
      </c>
      <c r="G15">
        <v>0.37471652022528601</v>
      </c>
      <c r="H15">
        <v>2.48455560796709E-2</v>
      </c>
      <c r="I15">
        <v>1.8675162066520501</v>
      </c>
      <c r="J15">
        <v>4.5131016542631401E-2</v>
      </c>
      <c r="K15">
        <v>0</v>
      </c>
    </row>
    <row r="16" spans="1:11" x14ac:dyDescent="0.2">
      <c r="A16">
        <v>14</v>
      </c>
      <c r="B16" t="s">
        <v>563</v>
      </c>
      <c r="C16" t="s">
        <v>509</v>
      </c>
      <c r="D16" t="s">
        <v>564</v>
      </c>
      <c r="E16" t="s">
        <v>19087</v>
      </c>
      <c r="F16">
        <v>0.59822877775518202</v>
      </c>
      <c r="G16">
        <v>0.39757910259276402</v>
      </c>
      <c r="H16">
        <v>2.2862582367477999E-2</v>
      </c>
      <c r="I16">
        <v>1.9814589895096399</v>
      </c>
      <c r="J16">
        <v>3.9735706669510297E-2</v>
      </c>
      <c r="K16">
        <v>0.01</v>
      </c>
    </row>
    <row r="17" spans="1:11" x14ac:dyDescent="0.2">
      <c r="A17">
        <v>15</v>
      </c>
      <c r="B17" t="s">
        <v>540</v>
      </c>
      <c r="C17" t="s">
        <v>513</v>
      </c>
      <c r="D17" t="s">
        <v>541</v>
      </c>
      <c r="E17" t="s">
        <v>19088</v>
      </c>
      <c r="F17">
        <v>0.62013782986185995</v>
      </c>
      <c r="G17">
        <v>0.41948815469944101</v>
      </c>
      <c r="H17">
        <v>2.1909052106677301E-2</v>
      </c>
      <c r="I17">
        <v>2.0906495580412998</v>
      </c>
      <c r="J17">
        <v>3.6623199888326401E-2</v>
      </c>
      <c r="K17">
        <v>0</v>
      </c>
    </row>
    <row r="18" spans="1:11" x14ac:dyDescent="0.2">
      <c r="A18">
        <v>16</v>
      </c>
      <c r="B18" t="s">
        <v>515</v>
      </c>
      <c r="C18" t="s">
        <v>516</v>
      </c>
      <c r="D18" t="s">
        <v>517</v>
      </c>
      <c r="E18" t="s">
        <v>19089</v>
      </c>
      <c r="F18">
        <v>0.63992057984346395</v>
      </c>
      <c r="G18">
        <v>0.43927090468104502</v>
      </c>
      <c r="H18">
        <v>1.9782749981604099E-2</v>
      </c>
      <c r="I18">
        <v>2.18924303926967</v>
      </c>
      <c r="J18">
        <v>3.1900569565334998E-2</v>
      </c>
      <c r="K18">
        <v>0.03</v>
      </c>
    </row>
    <row r="19" spans="1:11" x14ac:dyDescent="0.2">
      <c r="A19">
        <v>17</v>
      </c>
      <c r="B19" t="s">
        <v>544</v>
      </c>
      <c r="C19" t="s">
        <v>533</v>
      </c>
      <c r="D19" t="s">
        <v>545</v>
      </c>
      <c r="E19" t="s">
        <v>19090</v>
      </c>
      <c r="F19">
        <v>0.65859689804779098</v>
      </c>
      <c r="G19">
        <v>0.45794722288537199</v>
      </c>
      <c r="H19">
        <v>1.8676318204327001E-2</v>
      </c>
      <c r="I19">
        <v>2.2823222739567299</v>
      </c>
      <c r="J19">
        <v>2.91853689232742E-2</v>
      </c>
      <c r="K19">
        <v>0</v>
      </c>
    </row>
    <row r="20" spans="1:11" x14ac:dyDescent="0.2">
      <c r="A20">
        <v>18</v>
      </c>
      <c r="B20" t="s">
        <v>532</v>
      </c>
      <c r="C20" t="s">
        <v>533</v>
      </c>
      <c r="D20" t="s">
        <v>534</v>
      </c>
      <c r="E20" t="s">
        <v>19091</v>
      </c>
      <c r="F20">
        <v>0.67437746455838898</v>
      </c>
      <c r="G20">
        <v>0.47372778939596999</v>
      </c>
      <c r="H20">
        <v>1.57805665105984E-2</v>
      </c>
      <c r="I20">
        <v>2.3609696303395702</v>
      </c>
      <c r="J20">
        <v>2.39608879989795E-2</v>
      </c>
      <c r="K20">
        <v>0.04</v>
      </c>
    </row>
  </sheetData>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18"/>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525</v>
      </c>
      <c r="C3" t="s">
        <v>526</v>
      </c>
      <c r="D3" t="s">
        <v>527</v>
      </c>
      <c r="E3" t="s">
        <v>525</v>
      </c>
      <c r="F3">
        <v>0.25088144810025698</v>
      </c>
      <c r="G3">
        <v>3.5525642856811097E-2</v>
      </c>
      <c r="H3">
        <v>3.5525642856811097E-2</v>
      </c>
      <c r="I3">
        <v>0.16496255030901899</v>
      </c>
      <c r="J3">
        <v>0.16496255030901899</v>
      </c>
      <c r="K3">
        <v>0</v>
      </c>
    </row>
    <row r="4" spans="1:11" x14ac:dyDescent="0.2">
      <c r="A4">
        <v>2</v>
      </c>
      <c r="B4" t="s">
        <v>542</v>
      </c>
      <c r="C4" t="s">
        <v>516</v>
      </c>
      <c r="D4" t="s">
        <v>543</v>
      </c>
      <c r="E4" t="s">
        <v>19092</v>
      </c>
      <c r="F4">
        <v>0.28773155576929599</v>
      </c>
      <c r="G4">
        <v>7.2375750525850296E-2</v>
      </c>
      <c r="H4">
        <v>3.6850107669039199E-2</v>
      </c>
      <c r="I4">
        <v>0.33607522418090502</v>
      </c>
      <c r="J4">
        <v>0.14688255328593799</v>
      </c>
      <c r="K4">
        <v>0</v>
      </c>
    </row>
    <row r="5" spans="1:11" x14ac:dyDescent="0.2">
      <c r="A5">
        <v>3</v>
      </c>
      <c r="B5" t="s">
        <v>528</v>
      </c>
      <c r="C5" t="s">
        <v>526</v>
      </c>
      <c r="D5" t="s">
        <v>529</v>
      </c>
      <c r="E5" t="s">
        <v>19093</v>
      </c>
      <c r="F5">
        <v>0.325580594472547</v>
      </c>
      <c r="G5">
        <v>0.11022478922910101</v>
      </c>
      <c r="H5">
        <v>3.7849038703250598E-2</v>
      </c>
      <c r="I5">
        <v>0.51182641259425998</v>
      </c>
      <c r="J5">
        <v>0.13154288413745699</v>
      </c>
      <c r="K5">
        <v>0.01</v>
      </c>
    </row>
    <row r="6" spans="1:11" x14ac:dyDescent="0.2">
      <c r="A6">
        <v>4</v>
      </c>
      <c r="B6" t="s">
        <v>565</v>
      </c>
      <c r="C6" t="s">
        <v>533</v>
      </c>
      <c r="D6" t="s">
        <v>566</v>
      </c>
      <c r="E6" t="s">
        <v>19094</v>
      </c>
      <c r="F6">
        <v>0.36571878596959601</v>
      </c>
      <c r="G6">
        <v>0.15036298072615001</v>
      </c>
      <c r="H6">
        <v>4.0138191497049398E-2</v>
      </c>
      <c r="I6">
        <v>0.698207232241429</v>
      </c>
      <c r="J6">
        <v>0.123281891422537</v>
      </c>
      <c r="K6">
        <v>0</v>
      </c>
    </row>
    <row r="7" spans="1:11" x14ac:dyDescent="0.2">
      <c r="A7">
        <v>5</v>
      </c>
      <c r="B7" t="s">
        <v>551</v>
      </c>
      <c r="C7" t="s">
        <v>509</v>
      </c>
      <c r="D7" t="s">
        <v>552</v>
      </c>
      <c r="E7" t="s">
        <v>19095</v>
      </c>
      <c r="F7">
        <v>0.40690302242286802</v>
      </c>
      <c r="G7">
        <v>0.191547217179422</v>
      </c>
      <c r="H7">
        <v>4.1184236453271898E-2</v>
      </c>
      <c r="I7">
        <v>0.88944533890270905</v>
      </c>
      <c r="J7">
        <v>0.112611760820774</v>
      </c>
      <c r="K7">
        <v>0</v>
      </c>
    </row>
    <row r="8" spans="1:11" x14ac:dyDescent="0.2">
      <c r="A8">
        <v>6</v>
      </c>
      <c r="B8" t="s">
        <v>508</v>
      </c>
      <c r="C8" t="s">
        <v>509</v>
      </c>
      <c r="D8" t="s">
        <v>511</v>
      </c>
      <c r="E8" t="s">
        <v>19096</v>
      </c>
      <c r="F8">
        <v>0.445328672451342</v>
      </c>
      <c r="G8">
        <v>0.229972867207897</v>
      </c>
      <c r="H8">
        <v>3.8425650028474402E-2</v>
      </c>
      <c r="I8">
        <v>1.0678740094697099</v>
      </c>
      <c r="J8">
        <v>9.4434417812068003E-2</v>
      </c>
      <c r="K8">
        <v>0</v>
      </c>
    </row>
    <row r="9" spans="1:11" x14ac:dyDescent="0.2">
      <c r="A9">
        <v>7</v>
      </c>
      <c r="B9" t="s">
        <v>532</v>
      </c>
      <c r="C9" t="s">
        <v>533</v>
      </c>
      <c r="D9" t="s">
        <v>534</v>
      </c>
      <c r="E9" t="s">
        <v>19097</v>
      </c>
      <c r="F9">
        <v>0.48313716905499499</v>
      </c>
      <c r="G9">
        <v>0.26778136381154899</v>
      </c>
      <c r="H9">
        <v>3.7808496603652299E-2</v>
      </c>
      <c r="I9">
        <v>1.24343694152493</v>
      </c>
      <c r="J9">
        <v>8.4900207290792298E-2</v>
      </c>
      <c r="K9">
        <v>0.02</v>
      </c>
    </row>
    <row r="10" spans="1:11" x14ac:dyDescent="0.2">
      <c r="A10">
        <v>8</v>
      </c>
      <c r="B10" t="s">
        <v>563</v>
      </c>
      <c r="C10" t="s">
        <v>509</v>
      </c>
      <c r="D10" t="s">
        <v>564</v>
      </c>
      <c r="E10" t="s">
        <v>19098</v>
      </c>
      <c r="F10">
        <v>0.51879377229151402</v>
      </c>
      <c r="G10">
        <v>0.30343796704806802</v>
      </c>
      <c r="H10">
        <v>3.56566032365195E-2</v>
      </c>
      <c r="I10">
        <v>1.40900760351016</v>
      </c>
      <c r="J10">
        <v>7.3802235721716403E-2</v>
      </c>
      <c r="K10">
        <v>0</v>
      </c>
    </row>
    <row r="11" spans="1:11" x14ac:dyDescent="0.2">
      <c r="A11">
        <v>9</v>
      </c>
      <c r="B11" t="s">
        <v>553</v>
      </c>
      <c r="C11" t="s">
        <v>521</v>
      </c>
      <c r="D11" t="s">
        <v>554</v>
      </c>
      <c r="E11" t="s">
        <v>19099</v>
      </c>
      <c r="F11">
        <v>0.55234618428808901</v>
      </c>
      <c r="G11">
        <v>0.33699037904464402</v>
      </c>
      <c r="H11">
        <v>3.3552411996575097E-2</v>
      </c>
      <c r="I11">
        <v>1.5648074992159999</v>
      </c>
      <c r="J11">
        <v>6.4673891223431507E-2</v>
      </c>
      <c r="K11">
        <v>0.01</v>
      </c>
    </row>
    <row r="12" spans="1:11" x14ac:dyDescent="0.2">
      <c r="A12">
        <v>10</v>
      </c>
      <c r="B12" t="s">
        <v>535</v>
      </c>
      <c r="C12" t="s">
        <v>533</v>
      </c>
      <c r="D12" t="s">
        <v>537</v>
      </c>
      <c r="E12" t="s">
        <v>19100</v>
      </c>
      <c r="F12">
        <v>0.58461978416558202</v>
      </c>
      <c r="G12">
        <v>0.36926397892213703</v>
      </c>
      <c r="H12">
        <v>3.2273599877493099E-2</v>
      </c>
      <c r="I12">
        <v>1.7146692586471399</v>
      </c>
      <c r="J12">
        <v>5.8430022322124103E-2</v>
      </c>
      <c r="K12">
        <v>0</v>
      </c>
    </row>
    <row r="13" spans="1:11" x14ac:dyDescent="0.2">
      <c r="A13">
        <v>11</v>
      </c>
      <c r="B13" t="s">
        <v>515</v>
      </c>
      <c r="C13" t="s">
        <v>516</v>
      </c>
      <c r="D13" t="s">
        <v>517</v>
      </c>
      <c r="E13" t="s">
        <v>19101</v>
      </c>
      <c r="F13">
        <v>0.61274994046657705</v>
      </c>
      <c r="G13">
        <v>0.397394135223131</v>
      </c>
      <c r="H13">
        <v>2.8130156300994399E-2</v>
      </c>
      <c r="I13">
        <v>1.84529102790567</v>
      </c>
      <c r="J13">
        <v>4.8117010513327098E-2</v>
      </c>
      <c r="K13">
        <v>0.02</v>
      </c>
    </row>
    <row r="14" spans="1:11" x14ac:dyDescent="0.2">
      <c r="A14">
        <v>12</v>
      </c>
      <c r="B14" t="s">
        <v>548</v>
      </c>
      <c r="C14" t="s">
        <v>526</v>
      </c>
      <c r="D14" t="s">
        <v>550</v>
      </c>
      <c r="E14" t="s">
        <v>19102</v>
      </c>
      <c r="F14">
        <v>0.63949961032635705</v>
      </c>
      <c r="G14">
        <v>0.424143805082912</v>
      </c>
      <c r="H14">
        <v>2.6749669859780702E-2</v>
      </c>
      <c r="I14">
        <v>1.969502538385</v>
      </c>
      <c r="J14">
        <v>4.3655116211699999E-2</v>
      </c>
      <c r="K14">
        <v>0.01</v>
      </c>
    </row>
    <row r="15" spans="1:11" x14ac:dyDescent="0.2">
      <c r="A15">
        <v>13</v>
      </c>
      <c r="B15" t="s">
        <v>530</v>
      </c>
      <c r="C15" t="s">
        <v>513</v>
      </c>
      <c r="D15" t="s">
        <v>531</v>
      </c>
      <c r="E15" t="s">
        <v>19103</v>
      </c>
      <c r="F15">
        <v>0.66287358581571398</v>
      </c>
      <c r="G15">
        <v>0.44751778057226799</v>
      </c>
      <c r="H15">
        <v>2.3373975489356599E-2</v>
      </c>
      <c r="I15">
        <v>2.07803908543992</v>
      </c>
      <c r="J15">
        <v>3.6550413967301902E-2</v>
      </c>
      <c r="K15">
        <v>0.01</v>
      </c>
    </row>
    <row r="16" spans="1:11" x14ac:dyDescent="0.2">
      <c r="A16">
        <v>14</v>
      </c>
      <c r="B16" t="s">
        <v>546</v>
      </c>
      <c r="C16" t="s">
        <v>533</v>
      </c>
      <c r="D16" t="s">
        <v>547</v>
      </c>
      <c r="E16" t="s">
        <v>19104</v>
      </c>
      <c r="F16">
        <v>0.683654240469171</v>
      </c>
      <c r="G16">
        <v>0.46829843522572501</v>
      </c>
      <c r="H16">
        <v>2.0780654653456899E-2</v>
      </c>
      <c r="I16">
        <v>2.1745336035698899</v>
      </c>
      <c r="J16">
        <v>3.1349347896982203E-2</v>
      </c>
      <c r="K16">
        <v>0.01</v>
      </c>
    </row>
    <row r="17" spans="1:11" x14ac:dyDescent="0.2">
      <c r="A17">
        <v>15</v>
      </c>
      <c r="B17" t="s">
        <v>518</v>
      </c>
      <c r="C17" t="s">
        <v>516</v>
      </c>
      <c r="D17" t="s">
        <v>519</v>
      </c>
      <c r="E17" t="s">
        <v>19105</v>
      </c>
      <c r="F17">
        <v>0.70359688612397997</v>
      </c>
      <c r="G17">
        <v>0.48824108088053503</v>
      </c>
      <c r="H17">
        <v>1.9942645654809299E-2</v>
      </c>
      <c r="I17">
        <v>2.26713684513222</v>
      </c>
      <c r="J17">
        <v>2.9170660363524201E-2</v>
      </c>
      <c r="K17">
        <v>0.11</v>
      </c>
    </row>
    <row r="18" spans="1:11" x14ac:dyDescent="0.2">
      <c r="A18">
        <v>16</v>
      </c>
      <c r="B18" t="s">
        <v>540</v>
      </c>
      <c r="C18" t="s">
        <v>513</v>
      </c>
      <c r="D18" t="s">
        <v>541</v>
      </c>
      <c r="E18" t="s">
        <v>19106</v>
      </c>
      <c r="F18">
        <v>0.72119304631303605</v>
      </c>
      <c r="G18">
        <v>0.50583724106959005</v>
      </c>
      <c r="H18">
        <v>1.7596160189055899E-2</v>
      </c>
      <c r="I18">
        <v>2.3488442324448799</v>
      </c>
      <c r="J18">
        <v>2.5008865923200299E-2</v>
      </c>
      <c r="K18">
        <v>0.02</v>
      </c>
    </row>
  </sheetData>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22"/>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518</v>
      </c>
      <c r="C3" t="s">
        <v>516</v>
      </c>
      <c r="D3" t="s">
        <v>519</v>
      </c>
      <c r="E3" t="s">
        <v>518</v>
      </c>
      <c r="F3">
        <v>0.229148421009331</v>
      </c>
      <c r="G3">
        <v>2.8498745846912601E-2</v>
      </c>
      <c r="H3">
        <v>2.8498745846912601E-2</v>
      </c>
      <c r="I3">
        <v>0.142032354768797</v>
      </c>
      <c r="J3">
        <v>0.142032354768797</v>
      </c>
      <c r="K3">
        <v>0</v>
      </c>
    </row>
    <row r="4" spans="1:11" x14ac:dyDescent="0.2">
      <c r="A4">
        <v>2</v>
      </c>
      <c r="B4" t="s">
        <v>565</v>
      </c>
      <c r="C4" t="s">
        <v>533</v>
      </c>
      <c r="D4" t="s">
        <v>566</v>
      </c>
      <c r="E4" t="s">
        <v>19107</v>
      </c>
      <c r="F4">
        <v>0.25834675125117101</v>
      </c>
      <c r="G4">
        <v>5.76970760887517E-2</v>
      </c>
      <c r="H4">
        <v>2.9198330241839099E-2</v>
      </c>
      <c r="I4">
        <v>0.28755130573746501</v>
      </c>
      <c r="J4">
        <v>0.12742104053446701</v>
      </c>
      <c r="K4">
        <v>0</v>
      </c>
    </row>
    <row r="5" spans="1:11" x14ac:dyDescent="0.2">
      <c r="A5">
        <v>3</v>
      </c>
      <c r="B5" t="s">
        <v>551</v>
      </c>
      <c r="C5" t="s">
        <v>509</v>
      </c>
      <c r="D5" t="s">
        <v>552</v>
      </c>
      <c r="E5" t="s">
        <v>19108</v>
      </c>
      <c r="F5">
        <v>0.28766701021455698</v>
      </c>
      <c r="G5">
        <v>8.7017335052138503E-2</v>
      </c>
      <c r="H5">
        <v>2.9320258963386799E-2</v>
      </c>
      <c r="I5">
        <v>0.43367792637441899</v>
      </c>
      <c r="J5">
        <v>0.113491881826998</v>
      </c>
      <c r="K5">
        <v>0</v>
      </c>
    </row>
    <row r="6" spans="1:11" x14ac:dyDescent="0.2">
      <c r="A6">
        <v>4</v>
      </c>
      <c r="B6" t="s">
        <v>557</v>
      </c>
      <c r="C6" t="s">
        <v>521</v>
      </c>
      <c r="D6" t="s">
        <v>558</v>
      </c>
      <c r="E6" t="s">
        <v>19109</v>
      </c>
      <c r="F6">
        <v>0.31801310767989099</v>
      </c>
      <c r="G6">
        <v>0.117363432517472</v>
      </c>
      <c r="H6">
        <v>3.0346097465333201E-2</v>
      </c>
      <c r="I6">
        <v>0.58491713192393802</v>
      </c>
      <c r="J6">
        <v>0.105490363468162</v>
      </c>
      <c r="K6">
        <v>0</v>
      </c>
    </row>
    <row r="7" spans="1:11" x14ac:dyDescent="0.2">
      <c r="A7">
        <v>5</v>
      </c>
      <c r="B7" t="s">
        <v>563</v>
      </c>
      <c r="C7" t="s">
        <v>509</v>
      </c>
      <c r="D7" t="s">
        <v>564</v>
      </c>
      <c r="E7" t="s">
        <v>19110</v>
      </c>
      <c r="F7">
        <v>0.34546606169890898</v>
      </c>
      <c r="G7">
        <v>0.14481638653649001</v>
      </c>
      <c r="H7">
        <v>2.7452954019018001E-2</v>
      </c>
      <c r="I7">
        <v>0.72173745818061297</v>
      </c>
      <c r="J7">
        <v>8.6326485783258702E-2</v>
      </c>
      <c r="K7">
        <v>0</v>
      </c>
    </row>
    <row r="8" spans="1:11" x14ac:dyDescent="0.2">
      <c r="A8">
        <v>6</v>
      </c>
      <c r="B8" t="s">
        <v>542</v>
      </c>
      <c r="C8" t="s">
        <v>516</v>
      </c>
      <c r="D8" t="s">
        <v>543</v>
      </c>
      <c r="E8" t="s">
        <v>19111</v>
      </c>
      <c r="F8">
        <v>0.37209703111791598</v>
      </c>
      <c r="G8">
        <v>0.17144735595549701</v>
      </c>
      <c r="H8">
        <v>2.6630969419007101E-2</v>
      </c>
      <c r="I8">
        <v>0.85446116878443101</v>
      </c>
      <c r="J8">
        <v>7.7087078505029299E-2</v>
      </c>
      <c r="K8">
        <v>0.01</v>
      </c>
    </row>
    <row r="9" spans="1:11" x14ac:dyDescent="0.2">
      <c r="A9">
        <v>7</v>
      </c>
      <c r="B9" t="s">
        <v>548</v>
      </c>
      <c r="C9" t="s">
        <v>526</v>
      </c>
      <c r="D9" t="s">
        <v>550</v>
      </c>
      <c r="E9" t="s">
        <v>19112</v>
      </c>
      <c r="F9">
        <v>0.398707198603515</v>
      </c>
      <c r="G9">
        <v>0.19805752344109601</v>
      </c>
      <c r="H9">
        <v>2.6610167485599599E-2</v>
      </c>
      <c r="I9">
        <v>0.98708120648974795</v>
      </c>
      <c r="J9">
        <v>7.1514054830410498E-2</v>
      </c>
      <c r="K9">
        <v>0.02</v>
      </c>
    </row>
    <row r="10" spans="1:11" x14ac:dyDescent="0.2">
      <c r="A10">
        <v>8</v>
      </c>
      <c r="B10" t="s">
        <v>535</v>
      </c>
      <c r="C10" t="s">
        <v>533</v>
      </c>
      <c r="D10" t="s">
        <v>537</v>
      </c>
      <c r="E10" t="s">
        <v>19113</v>
      </c>
      <c r="F10">
        <v>0.42522770650381803</v>
      </c>
      <c r="G10">
        <v>0.224578031341399</v>
      </c>
      <c r="H10">
        <v>2.6520507900302501E-2</v>
      </c>
      <c r="I10">
        <v>1.11925439779362</v>
      </c>
      <c r="J10">
        <v>6.6516250504609506E-2</v>
      </c>
      <c r="K10">
        <v>0</v>
      </c>
    </row>
    <row r="11" spans="1:11" x14ac:dyDescent="0.2">
      <c r="A11">
        <v>9</v>
      </c>
      <c r="B11" t="s">
        <v>530</v>
      </c>
      <c r="C11" t="s">
        <v>513</v>
      </c>
      <c r="D11" t="s">
        <v>531</v>
      </c>
      <c r="E11" t="s">
        <v>19114</v>
      </c>
      <c r="F11">
        <v>0.45177674666143702</v>
      </c>
      <c r="G11">
        <v>0.25112707149901797</v>
      </c>
      <c r="H11">
        <v>2.65490401576195E-2</v>
      </c>
      <c r="I11">
        <v>1.25156978846709</v>
      </c>
      <c r="J11">
        <v>6.2434878422911802E-2</v>
      </c>
      <c r="K11">
        <v>0</v>
      </c>
    </row>
    <row r="12" spans="1:11" x14ac:dyDescent="0.2">
      <c r="A12">
        <v>10</v>
      </c>
      <c r="B12" t="s">
        <v>561</v>
      </c>
      <c r="C12" t="s">
        <v>509</v>
      </c>
      <c r="D12" t="s">
        <v>562</v>
      </c>
      <c r="E12" t="s">
        <v>19115</v>
      </c>
      <c r="F12">
        <v>0.477440899221307</v>
      </c>
      <c r="G12">
        <v>0.27679122405888801</v>
      </c>
      <c r="H12">
        <v>2.5664152559869799E-2</v>
      </c>
      <c r="I12">
        <v>1.37947506685389</v>
      </c>
      <c r="J12">
        <v>5.6807156963088599E-2</v>
      </c>
      <c r="K12">
        <v>0</v>
      </c>
    </row>
    <row r="13" spans="1:11" x14ac:dyDescent="0.2">
      <c r="A13">
        <v>11</v>
      </c>
      <c r="B13" t="s">
        <v>528</v>
      </c>
      <c r="C13" t="s">
        <v>526</v>
      </c>
      <c r="D13" t="s">
        <v>529</v>
      </c>
      <c r="E13" t="s">
        <v>19116</v>
      </c>
      <c r="F13">
        <v>0.50222481452473799</v>
      </c>
      <c r="G13">
        <v>0.30157513936232</v>
      </c>
      <c r="H13">
        <v>2.4783915303431402E-2</v>
      </c>
      <c r="I13">
        <v>1.50299340937485</v>
      </c>
      <c r="J13">
        <v>5.1909912501952198E-2</v>
      </c>
      <c r="K13">
        <v>0.01</v>
      </c>
    </row>
    <row r="14" spans="1:11" x14ac:dyDescent="0.2">
      <c r="A14">
        <v>12</v>
      </c>
      <c r="B14" t="s">
        <v>553</v>
      </c>
      <c r="C14" t="s">
        <v>521</v>
      </c>
      <c r="D14" t="s">
        <v>554</v>
      </c>
      <c r="E14" t="s">
        <v>19117</v>
      </c>
      <c r="F14">
        <v>0.52603922381013601</v>
      </c>
      <c r="G14">
        <v>0.32538954864771702</v>
      </c>
      <c r="H14">
        <v>2.3814409285397499E-2</v>
      </c>
      <c r="I14">
        <v>1.6216799174198799</v>
      </c>
      <c r="J14">
        <v>4.7417826831064401E-2</v>
      </c>
      <c r="K14">
        <v>0</v>
      </c>
    </row>
    <row r="15" spans="1:11" x14ac:dyDescent="0.2">
      <c r="A15">
        <v>13</v>
      </c>
      <c r="B15" t="s">
        <v>525</v>
      </c>
      <c r="C15" t="s">
        <v>526</v>
      </c>
      <c r="D15" t="s">
        <v>527</v>
      </c>
      <c r="E15" t="s">
        <v>19118</v>
      </c>
      <c r="F15">
        <v>0.54876604053300304</v>
      </c>
      <c r="G15">
        <v>0.34811636537058399</v>
      </c>
      <c r="H15">
        <v>2.2726816722866701E-2</v>
      </c>
      <c r="I15">
        <v>1.7349460700038299</v>
      </c>
      <c r="J15">
        <v>4.3203654203302397E-2</v>
      </c>
      <c r="K15">
        <v>0.01</v>
      </c>
    </row>
    <row r="16" spans="1:11" x14ac:dyDescent="0.2">
      <c r="A16">
        <v>14</v>
      </c>
      <c r="B16" t="s">
        <v>508</v>
      </c>
      <c r="C16" t="s">
        <v>509</v>
      </c>
      <c r="D16" t="s">
        <v>511</v>
      </c>
      <c r="E16" t="s">
        <v>19119</v>
      </c>
      <c r="F16">
        <v>0.56974922847496801</v>
      </c>
      <c r="G16">
        <v>0.36909955331255001</v>
      </c>
      <c r="H16">
        <v>2.09831879419657E-2</v>
      </c>
      <c r="I16">
        <v>1.83952230679555</v>
      </c>
      <c r="J16">
        <v>3.8237037994525498E-2</v>
      </c>
      <c r="K16">
        <v>0.04</v>
      </c>
    </row>
    <row r="17" spans="1:11" x14ac:dyDescent="0.2">
      <c r="A17">
        <v>15</v>
      </c>
      <c r="B17" t="s">
        <v>532</v>
      </c>
      <c r="C17" t="s">
        <v>533</v>
      </c>
      <c r="D17" t="s">
        <v>534</v>
      </c>
      <c r="E17" t="s">
        <v>19120</v>
      </c>
      <c r="F17">
        <v>0.59021569597134305</v>
      </c>
      <c r="G17">
        <v>0.389566020808924</v>
      </c>
      <c r="H17">
        <v>2.0466467496374499E-2</v>
      </c>
      <c r="I17">
        <v>1.9415233066965301</v>
      </c>
      <c r="J17">
        <v>3.59218871628076E-2</v>
      </c>
      <c r="K17">
        <v>0.03</v>
      </c>
    </row>
    <row r="18" spans="1:11" x14ac:dyDescent="0.2">
      <c r="A18">
        <v>16</v>
      </c>
      <c r="B18" t="s">
        <v>546</v>
      </c>
      <c r="C18" t="s">
        <v>533</v>
      </c>
      <c r="D18" t="s">
        <v>547</v>
      </c>
      <c r="E18" t="s">
        <v>19121</v>
      </c>
      <c r="F18">
        <v>0.60763693071720803</v>
      </c>
      <c r="G18">
        <v>0.40698725555478898</v>
      </c>
      <c r="H18">
        <v>1.7421234745864898E-2</v>
      </c>
      <c r="I18">
        <v>2.02834744300158</v>
      </c>
      <c r="J18">
        <v>2.9516725605194201E-2</v>
      </c>
      <c r="K18">
        <v>7.0000000000000007E-2</v>
      </c>
    </row>
    <row r="19" spans="1:11" x14ac:dyDescent="0.2">
      <c r="A19">
        <v>17</v>
      </c>
      <c r="B19" t="s">
        <v>540</v>
      </c>
      <c r="C19" t="s">
        <v>513</v>
      </c>
      <c r="D19" t="s">
        <v>541</v>
      </c>
      <c r="E19" t="s">
        <v>19122</v>
      </c>
      <c r="F19">
        <v>0.62447408751048905</v>
      </c>
      <c r="G19">
        <v>0.42382441234807</v>
      </c>
      <c r="H19">
        <v>1.6837156793281599E-2</v>
      </c>
      <c r="I19">
        <v>2.1122606453511601</v>
      </c>
      <c r="J19">
        <v>2.7709238761061301E-2</v>
      </c>
      <c r="K19">
        <v>0.02</v>
      </c>
    </row>
    <row r="20" spans="1:11" x14ac:dyDescent="0.2">
      <c r="A20">
        <v>18</v>
      </c>
      <c r="B20" t="s">
        <v>559</v>
      </c>
      <c r="C20" t="s">
        <v>521</v>
      </c>
      <c r="D20" t="s">
        <v>560</v>
      </c>
      <c r="E20" t="s">
        <v>19123</v>
      </c>
      <c r="F20">
        <v>0.63959028331079104</v>
      </c>
      <c r="G20">
        <v>0.43894060814837199</v>
      </c>
      <c r="H20">
        <v>1.5116195800301499E-2</v>
      </c>
      <c r="I20">
        <v>2.1875969038727101</v>
      </c>
      <c r="J20">
        <v>2.4206281898042199E-2</v>
      </c>
      <c r="K20">
        <v>7.0000000000000007E-2</v>
      </c>
    </row>
    <row r="21" spans="1:11" x14ac:dyDescent="0.2">
      <c r="A21">
        <v>19</v>
      </c>
      <c r="B21" t="s">
        <v>512</v>
      </c>
      <c r="C21" t="s">
        <v>513</v>
      </c>
      <c r="D21" t="s">
        <v>514</v>
      </c>
      <c r="E21" t="s">
        <v>19124</v>
      </c>
      <c r="F21">
        <v>0.65403025464290998</v>
      </c>
      <c r="G21">
        <v>0.45338057948049099</v>
      </c>
      <c r="H21">
        <v>1.4439971332119E-2</v>
      </c>
      <c r="I21">
        <v>2.2595629876474801</v>
      </c>
      <c r="J21">
        <v>2.25769085442819E-2</v>
      </c>
      <c r="K21">
        <v>0.18</v>
      </c>
    </row>
    <row r="22" spans="1:11" x14ac:dyDescent="0.2">
      <c r="A22">
        <v>20</v>
      </c>
      <c r="B22" t="s">
        <v>544</v>
      </c>
      <c r="C22" t="s">
        <v>533</v>
      </c>
      <c r="D22" t="s">
        <v>545</v>
      </c>
      <c r="E22" t="s">
        <v>19125</v>
      </c>
      <c r="F22">
        <v>0.66783795194685003</v>
      </c>
      <c r="G22">
        <v>0.46718827678443098</v>
      </c>
      <c r="H22">
        <v>1.38076973039404E-2</v>
      </c>
      <c r="I22">
        <v>2.3283779373490598</v>
      </c>
      <c r="J22">
        <v>2.1111710361899301E-2</v>
      </c>
      <c r="K22">
        <v>0.36</v>
      </c>
    </row>
  </sheetData>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20"/>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518</v>
      </c>
      <c r="C3" t="s">
        <v>516</v>
      </c>
      <c r="D3" t="s">
        <v>519</v>
      </c>
      <c r="E3" t="s">
        <v>518</v>
      </c>
      <c r="F3">
        <v>0.25329846492907798</v>
      </c>
      <c r="G3">
        <v>3.7942659685632603E-2</v>
      </c>
      <c r="H3">
        <v>3.7942659685632603E-2</v>
      </c>
      <c r="I3">
        <v>0.17618591540980699</v>
      </c>
      <c r="J3">
        <v>0.17618591540980699</v>
      </c>
      <c r="K3">
        <v>0</v>
      </c>
    </row>
    <row r="4" spans="1:11" x14ac:dyDescent="0.2">
      <c r="A4">
        <v>2</v>
      </c>
      <c r="B4" t="s">
        <v>563</v>
      </c>
      <c r="C4" t="s">
        <v>509</v>
      </c>
      <c r="D4" t="s">
        <v>564</v>
      </c>
      <c r="E4" t="s">
        <v>19126</v>
      </c>
      <c r="F4">
        <v>0.29070095080012298</v>
      </c>
      <c r="G4">
        <v>7.5345145556677706E-2</v>
      </c>
      <c r="H4">
        <v>3.7402485871045103E-2</v>
      </c>
      <c r="I4">
        <v>0.349863545454486</v>
      </c>
      <c r="J4">
        <v>0.147661715524086</v>
      </c>
      <c r="K4">
        <v>0</v>
      </c>
    </row>
    <row r="5" spans="1:11" x14ac:dyDescent="0.2">
      <c r="A5">
        <v>3</v>
      </c>
      <c r="B5" t="s">
        <v>565</v>
      </c>
      <c r="C5" t="s">
        <v>533</v>
      </c>
      <c r="D5" t="s">
        <v>566</v>
      </c>
      <c r="E5" t="s">
        <v>19127</v>
      </c>
      <c r="F5">
        <v>0.3268413824018</v>
      </c>
      <c r="G5">
        <v>0.111485577158354</v>
      </c>
      <c r="H5">
        <v>3.6140431601676598E-2</v>
      </c>
      <c r="I5">
        <v>0.51768085393531504</v>
      </c>
      <c r="J5">
        <v>0.124321683510852</v>
      </c>
      <c r="K5">
        <v>0.01</v>
      </c>
    </row>
    <row r="6" spans="1:11" x14ac:dyDescent="0.2">
      <c r="A6">
        <v>4</v>
      </c>
      <c r="B6" t="s">
        <v>557</v>
      </c>
      <c r="C6" t="s">
        <v>521</v>
      </c>
      <c r="D6" t="s">
        <v>558</v>
      </c>
      <c r="E6" t="s">
        <v>19128</v>
      </c>
      <c r="F6">
        <v>0.36055948830562801</v>
      </c>
      <c r="G6">
        <v>0.14520368306218301</v>
      </c>
      <c r="H6">
        <v>3.3718105903828302E-2</v>
      </c>
      <c r="I6">
        <v>0.67425014569743902</v>
      </c>
      <c r="J6">
        <v>0.103163515146247</v>
      </c>
      <c r="K6">
        <v>0</v>
      </c>
    </row>
    <row r="7" spans="1:11" x14ac:dyDescent="0.2">
      <c r="A7">
        <v>5</v>
      </c>
      <c r="B7" t="s">
        <v>548</v>
      </c>
      <c r="C7" t="s">
        <v>526</v>
      </c>
      <c r="D7" t="s">
        <v>550</v>
      </c>
      <c r="E7" t="s">
        <v>19129</v>
      </c>
      <c r="F7">
        <v>0.391973225914649</v>
      </c>
      <c r="G7">
        <v>0.17661742067120301</v>
      </c>
      <c r="H7">
        <v>3.14137376090209E-2</v>
      </c>
      <c r="I7">
        <v>0.82011915337758801</v>
      </c>
      <c r="J7">
        <v>8.7124978340309397E-2</v>
      </c>
      <c r="K7">
        <v>0.01</v>
      </c>
    </row>
    <row r="8" spans="1:11" x14ac:dyDescent="0.2">
      <c r="A8">
        <v>6</v>
      </c>
      <c r="B8" t="s">
        <v>528</v>
      </c>
      <c r="C8" t="s">
        <v>526</v>
      </c>
      <c r="D8" t="s">
        <v>529</v>
      </c>
      <c r="E8" t="s">
        <v>19130</v>
      </c>
      <c r="F8">
        <v>0.42318469785125301</v>
      </c>
      <c r="G8">
        <v>0.20782889260780699</v>
      </c>
      <c r="H8">
        <v>3.1211471936603698E-2</v>
      </c>
      <c r="I8">
        <v>0.96504894480494796</v>
      </c>
      <c r="J8">
        <v>7.9626540470394094E-2</v>
      </c>
      <c r="K8">
        <v>0.01</v>
      </c>
    </row>
    <row r="9" spans="1:11" x14ac:dyDescent="0.2">
      <c r="A9">
        <v>7</v>
      </c>
      <c r="B9" t="s">
        <v>535</v>
      </c>
      <c r="C9" t="s">
        <v>533</v>
      </c>
      <c r="D9" t="s">
        <v>537</v>
      </c>
      <c r="E9" t="s">
        <v>19131</v>
      </c>
      <c r="F9">
        <v>0.45473941260970202</v>
      </c>
      <c r="G9">
        <v>0.239383607366257</v>
      </c>
      <c r="H9">
        <v>3.1554714758449301E-2</v>
      </c>
      <c r="I9">
        <v>1.1115725768137501</v>
      </c>
      <c r="J9">
        <v>7.4564876562575197E-2</v>
      </c>
      <c r="K9">
        <v>0.01</v>
      </c>
    </row>
    <row r="10" spans="1:11" x14ac:dyDescent="0.2">
      <c r="A10">
        <v>8</v>
      </c>
      <c r="B10" t="s">
        <v>553</v>
      </c>
      <c r="C10" t="s">
        <v>521</v>
      </c>
      <c r="D10" t="s">
        <v>554</v>
      </c>
      <c r="E10" t="s">
        <v>19132</v>
      </c>
      <c r="F10">
        <v>0.48580023534144101</v>
      </c>
      <c r="G10">
        <v>0.27044443009799601</v>
      </c>
      <c r="H10">
        <v>3.1060822731739299E-2</v>
      </c>
      <c r="I10">
        <v>1.2558028319332999</v>
      </c>
      <c r="J10">
        <v>6.8304663880978403E-2</v>
      </c>
      <c r="K10">
        <v>0.02</v>
      </c>
    </row>
    <row r="11" spans="1:11" x14ac:dyDescent="0.2">
      <c r="A11">
        <v>9</v>
      </c>
      <c r="B11" t="s">
        <v>551</v>
      </c>
      <c r="C11" t="s">
        <v>509</v>
      </c>
      <c r="D11" t="s">
        <v>552</v>
      </c>
      <c r="E11" t="s">
        <v>19133</v>
      </c>
      <c r="F11">
        <v>0.51506317012756697</v>
      </c>
      <c r="G11">
        <v>0.29970736488412097</v>
      </c>
      <c r="H11">
        <v>2.9262934786125301E-2</v>
      </c>
      <c r="I11">
        <v>1.39168463346192</v>
      </c>
      <c r="J11">
        <v>6.02365595100176E-2</v>
      </c>
      <c r="K11">
        <v>0</v>
      </c>
    </row>
    <row r="12" spans="1:11" x14ac:dyDescent="0.2">
      <c r="A12">
        <v>10</v>
      </c>
      <c r="B12" t="s">
        <v>540</v>
      </c>
      <c r="C12" t="s">
        <v>513</v>
      </c>
      <c r="D12" t="s">
        <v>541</v>
      </c>
      <c r="E12" t="s">
        <v>19134</v>
      </c>
      <c r="F12">
        <v>0.54291927675148099</v>
      </c>
      <c r="G12">
        <v>0.327563471508035</v>
      </c>
      <c r="H12">
        <v>2.78561066239142E-2</v>
      </c>
      <c r="I12">
        <v>1.5210338590025301</v>
      </c>
      <c r="J12">
        <v>5.4082893593449997E-2</v>
      </c>
      <c r="K12">
        <v>0</v>
      </c>
    </row>
    <row r="13" spans="1:11" x14ac:dyDescent="0.2">
      <c r="A13">
        <v>11</v>
      </c>
      <c r="B13" t="s">
        <v>542</v>
      </c>
      <c r="C13" t="s">
        <v>516</v>
      </c>
      <c r="D13" t="s">
        <v>543</v>
      </c>
      <c r="E13" t="s">
        <v>19135</v>
      </c>
      <c r="F13">
        <v>0.56819692794214605</v>
      </c>
      <c r="G13">
        <v>0.35284112269869999</v>
      </c>
      <c r="H13">
        <v>2.5277651190664899E-2</v>
      </c>
      <c r="I13">
        <v>1.6384100827922301</v>
      </c>
      <c r="J13">
        <v>4.6558765313900803E-2</v>
      </c>
      <c r="K13">
        <v>0.04</v>
      </c>
    </row>
    <row r="14" spans="1:11" x14ac:dyDescent="0.2">
      <c r="A14">
        <v>12</v>
      </c>
      <c r="B14" t="s">
        <v>520</v>
      </c>
      <c r="C14" t="s">
        <v>521</v>
      </c>
      <c r="D14" t="s">
        <v>522</v>
      </c>
      <c r="E14" t="s">
        <v>19136</v>
      </c>
      <c r="F14">
        <v>0.59086476501044405</v>
      </c>
      <c r="G14">
        <v>0.375508959766998</v>
      </c>
      <c r="H14">
        <v>2.2667837068297701E-2</v>
      </c>
      <c r="I14">
        <v>1.7436676914397999</v>
      </c>
      <c r="J14">
        <v>3.9894332323116198E-2</v>
      </c>
      <c r="K14">
        <v>0</v>
      </c>
    </row>
    <row r="15" spans="1:11" x14ac:dyDescent="0.2">
      <c r="A15">
        <v>13</v>
      </c>
      <c r="B15" t="s">
        <v>532</v>
      </c>
      <c r="C15" t="s">
        <v>533</v>
      </c>
      <c r="D15" t="s">
        <v>534</v>
      </c>
      <c r="E15" t="s">
        <v>19137</v>
      </c>
      <c r="F15">
        <v>0.61252508360364699</v>
      </c>
      <c r="G15">
        <v>0.39716927836020099</v>
      </c>
      <c r="H15">
        <v>2.1660318593203502E-2</v>
      </c>
      <c r="I15">
        <v>1.8442469099508501</v>
      </c>
      <c r="J15">
        <v>3.6658673652372298E-2</v>
      </c>
      <c r="K15">
        <v>0.04</v>
      </c>
    </row>
    <row r="16" spans="1:11" x14ac:dyDescent="0.2">
      <c r="A16">
        <v>14</v>
      </c>
      <c r="B16" t="s">
        <v>530</v>
      </c>
      <c r="C16" t="s">
        <v>513</v>
      </c>
      <c r="D16" t="s">
        <v>531</v>
      </c>
      <c r="E16" t="s">
        <v>19138</v>
      </c>
      <c r="F16">
        <v>0.63353697717713797</v>
      </c>
      <c r="G16">
        <v>0.41818117193369297</v>
      </c>
      <c r="H16">
        <v>2.10118935734913E-2</v>
      </c>
      <c r="I16">
        <v>1.94181518097906</v>
      </c>
      <c r="J16">
        <v>3.4303727530426598E-2</v>
      </c>
      <c r="K16">
        <v>0</v>
      </c>
    </row>
    <row r="17" spans="1:11" x14ac:dyDescent="0.2">
      <c r="A17">
        <v>15</v>
      </c>
      <c r="B17" t="s">
        <v>525</v>
      </c>
      <c r="C17" t="s">
        <v>526</v>
      </c>
      <c r="D17" t="s">
        <v>527</v>
      </c>
      <c r="E17" t="s">
        <v>19139</v>
      </c>
      <c r="F17">
        <v>0.65350036741150197</v>
      </c>
      <c r="G17">
        <v>0.43814456216805597</v>
      </c>
      <c r="H17">
        <v>1.99633902343632E-2</v>
      </c>
      <c r="I17">
        <v>2.03451474954558</v>
      </c>
      <c r="J17">
        <v>3.1511010333310698E-2</v>
      </c>
      <c r="K17">
        <v>0.06</v>
      </c>
    </row>
    <row r="18" spans="1:11" x14ac:dyDescent="0.2">
      <c r="A18">
        <v>16</v>
      </c>
      <c r="B18" t="s">
        <v>508</v>
      </c>
      <c r="C18" t="s">
        <v>509</v>
      </c>
      <c r="D18" t="s">
        <v>511</v>
      </c>
      <c r="E18" t="s">
        <v>19140</v>
      </c>
      <c r="F18">
        <v>0.67195123222475395</v>
      </c>
      <c r="G18">
        <v>0.45659542698130801</v>
      </c>
      <c r="H18">
        <v>1.8450864813252098E-2</v>
      </c>
      <c r="I18">
        <v>2.1201909392001599</v>
      </c>
      <c r="J18">
        <v>2.8233901208557101E-2</v>
      </c>
      <c r="K18">
        <v>0.15</v>
      </c>
    </row>
    <row r="19" spans="1:11" x14ac:dyDescent="0.2">
      <c r="A19">
        <v>17</v>
      </c>
      <c r="B19" t="s">
        <v>546</v>
      </c>
      <c r="C19" t="s">
        <v>533</v>
      </c>
      <c r="D19" t="s">
        <v>547</v>
      </c>
      <c r="E19" t="s">
        <v>19141</v>
      </c>
      <c r="F19">
        <v>0.68822521252582303</v>
      </c>
      <c r="G19">
        <v>0.47286940728237697</v>
      </c>
      <c r="H19">
        <v>1.6273980301069E-2</v>
      </c>
      <c r="I19">
        <v>2.1957588129459902</v>
      </c>
      <c r="J19">
        <v>2.42189901894929E-2</v>
      </c>
      <c r="K19">
        <v>0.15</v>
      </c>
    </row>
    <row r="20" spans="1:11" x14ac:dyDescent="0.2">
      <c r="A20">
        <v>18</v>
      </c>
      <c r="B20" t="s">
        <v>515</v>
      </c>
      <c r="C20" t="s">
        <v>516</v>
      </c>
      <c r="D20" t="s">
        <v>517</v>
      </c>
      <c r="E20" t="s">
        <v>19142</v>
      </c>
      <c r="F20">
        <v>0.70315307902245705</v>
      </c>
      <c r="G20">
        <v>0.487797273779012</v>
      </c>
      <c r="H20">
        <v>1.49278664966347E-2</v>
      </c>
      <c r="I20">
        <v>2.2650760365042801</v>
      </c>
      <c r="J20">
        <v>2.1690380161820299E-2</v>
      </c>
      <c r="K20">
        <v>0.2</v>
      </c>
    </row>
  </sheetData>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532</v>
      </c>
      <c r="C3" t="s">
        <v>533</v>
      </c>
      <c r="D3" t="s">
        <v>534</v>
      </c>
      <c r="E3" t="s">
        <v>532</v>
      </c>
      <c r="F3">
        <v>0.232743976022497</v>
      </c>
      <c r="G3">
        <v>3.2094300860078098E-2</v>
      </c>
      <c r="H3">
        <v>3.2094300860078098E-2</v>
      </c>
      <c r="I3">
        <v>0.15995192035122399</v>
      </c>
      <c r="J3">
        <v>0.15995192035122399</v>
      </c>
      <c r="K3">
        <v>0</v>
      </c>
    </row>
    <row r="4" spans="1:11" x14ac:dyDescent="0.2">
      <c r="A4">
        <v>2</v>
      </c>
      <c r="B4" t="s">
        <v>565</v>
      </c>
      <c r="C4" t="s">
        <v>533</v>
      </c>
      <c r="D4" t="s">
        <v>566</v>
      </c>
      <c r="E4" t="s">
        <v>18880</v>
      </c>
      <c r="F4">
        <v>0.26373291355543699</v>
      </c>
      <c r="G4">
        <v>6.3083238393018395E-2</v>
      </c>
      <c r="H4">
        <v>3.0988937532940301E-2</v>
      </c>
      <c r="I4">
        <v>0.31439491911439599</v>
      </c>
      <c r="J4">
        <v>0.133146034808415</v>
      </c>
      <c r="K4">
        <v>0</v>
      </c>
    </row>
    <row r="5" spans="1:11" x14ac:dyDescent="0.2">
      <c r="A5">
        <v>3</v>
      </c>
      <c r="B5" t="s">
        <v>528</v>
      </c>
      <c r="C5" t="s">
        <v>526</v>
      </c>
      <c r="D5" t="s">
        <v>529</v>
      </c>
      <c r="E5" t="s">
        <v>18881</v>
      </c>
      <c r="F5">
        <v>0.29691713042663898</v>
      </c>
      <c r="G5">
        <v>9.6267455264220106E-2</v>
      </c>
      <c r="H5">
        <v>3.3184216871201697E-2</v>
      </c>
      <c r="I5">
        <v>0.47977877455468099</v>
      </c>
      <c r="J5">
        <v>0.12582508729698699</v>
      </c>
      <c r="K5">
        <v>0</v>
      </c>
    </row>
    <row r="6" spans="1:11" x14ac:dyDescent="0.2">
      <c r="A6">
        <v>4</v>
      </c>
      <c r="B6" t="s">
        <v>551</v>
      </c>
      <c r="C6" t="s">
        <v>509</v>
      </c>
      <c r="D6" t="s">
        <v>552</v>
      </c>
      <c r="E6" t="s">
        <v>19143</v>
      </c>
      <c r="F6">
        <v>0.329434320138137</v>
      </c>
      <c r="G6">
        <v>0.12878464497571801</v>
      </c>
      <c r="H6">
        <v>3.2517189711497599E-2</v>
      </c>
      <c r="I6">
        <v>0.64183829289268102</v>
      </c>
      <c r="J6">
        <v>0.10951604464442299</v>
      </c>
      <c r="K6">
        <v>0</v>
      </c>
    </row>
    <row r="7" spans="1:11" x14ac:dyDescent="0.2">
      <c r="A7">
        <v>5</v>
      </c>
      <c r="B7" t="s">
        <v>548</v>
      </c>
      <c r="C7" t="s">
        <v>526</v>
      </c>
      <c r="D7" t="s">
        <v>550</v>
      </c>
      <c r="E7" t="s">
        <v>19144</v>
      </c>
      <c r="F7">
        <v>0.36175955974542301</v>
      </c>
      <c r="G7">
        <v>0.16110988458300499</v>
      </c>
      <c r="H7">
        <v>3.2325239607286803E-2</v>
      </c>
      <c r="I7">
        <v>0.80294116824555894</v>
      </c>
      <c r="J7">
        <v>9.8123472969459696E-2</v>
      </c>
      <c r="K7">
        <v>0</v>
      </c>
    </row>
    <row r="8" spans="1:11" x14ac:dyDescent="0.2">
      <c r="A8">
        <v>6</v>
      </c>
      <c r="B8" t="s">
        <v>518</v>
      </c>
      <c r="C8" t="s">
        <v>516</v>
      </c>
      <c r="D8" t="s">
        <v>519</v>
      </c>
      <c r="E8" t="s">
        <v>19145</v>
      </c>
      <c r="F8">
        <v>0.39421144050864898</v>
      </c>
      <c r="G8">
        <v>0.19356176534623001</v>
      </c>
      <c r="H8">
        <v>3.2451880763225603E-2</v>
      </c>
      <c r="I8">
        <v>0.96467519914771205</v>
      </c>
      <c r="J8">
        <v>8.9705661921035504E-2</v>
      </c>
      <c r="K8">
        <v>0</v>
      </c>
    </row>
    <row r="9" spans="1:11" x14ac:dyDescent="0.2">
      <c r="A9">
        <v>7</v>
      </c>
      <c r="B9" t="s">
        <v>542</v>
      </c>
      <c r="C9" t="s">
        <v>516</v>
      </c>
      <c r="D9" t="s">
        <v>543</v>
      </c>
      <c r="E9" t="s">
        <v>19146</v>
      </c>
      <c r="F9">
        <v>0.42491344461700897</v>
      </c>
      <c r="G9">
        <v>0.22426376945459001</v>
      </c>
      <c r="H9">
        <v>3.07020041083601E-2</v>
      </c>
      <c r="I9">
        <v>1.1176881760364501</v>
      </c>
      <c r="J9">
        <v>7.7882072800184193E-2</v>
      </c>
      <c r="K9">
        <v>0</v>
      </c>
    </row>
    <row r="10" spans="1:11" x14ac:dyDescent="0.2">
      <c r="A10">
        <v>8</v>
      </c>
      <c r="B10" t="s">
        <v>561</v>
      </c>
      <c r="C10" t="s">
        <v>509</v>
      </c>
      <c r="D10" t="s">
        <v>562</v>
      </c>
      <c r="E10" t="s">
        <v>19147</v>
      </c>
      <c r="F10">
        <v>0.45546220871930299</v>
      </c>
      <c r="G10">
        <v>0.25481253355688399</v>
      </c>
      <c r="H10">
        <v>3.0548764102293499E-2</v>
      </c>
      <c r="I10">
        <v>1.2699374337417799</v>
      </c>
      <c r="J10">
        <v>7.1894086876512706E-2</v>
      </c>
      <c r="K10">
        <v>0</v>
      </c>
    </row>
    <row r="11" spans="1:11" x14ac:dyDescent="0.2">
      <c r="A11">
        <v>9</v>
      </c>
      <c r="B11" t="s">
        <v>525</v>
      </c>
      <c r="C11" t="s">
        <v>526</v>
      </c>
      <c r="D11" t="s">
        <v>527</v>
      </c>
      <c r="E11" t="s">
        <v>19148</v>
      </c>
      <c r="F11">
        <v>0.48438423155938998</v>
      </c>
      <c r="G11">
        <v>0.28373455639697098</v>
      </c>
      <c r="H11">
        <v>2.8922022840086901E-2</v>
      </c>
      <c r="I11">
        <v>1.4140793209223901</v>
      </c>
      <c r="J11">
        <v>6.3500378925864603E-2</v>
      </c>
      <c r="K11">
        <v>0</v>
      </c>
    </row>
    <row r="12" spans="1:11" x14ac:dyDescent="0.2">
      <c r="A12">
        <v>10</v>
      </c>
      <c r="B12" t="s">
        <v>557</v>
      </c>
      <c r="C12" t="s">
        <v>521</v>
      </c>
      <c r="D12" t="s">
        <v>558</v>
      </c>
      <c r="E12" t="s">
        <v>19149</v>
      </c>
      <c r="F12">
        <v>0.512255100814901</v>
      </c>
      <c r="G12">
        <v>0.311605425652482</v>
      </c>
      <c r="H12">
        <v>2.78708692555115E-2</v>
      </c>
      <c r="I12">
        <v>1.5529824576105</v>
      </c>
      <c r="J12">
        <v>5.7538762493952601E-2</v>
      </c>
      <c r="K12">
        <v>0</v>
      </c>
    </row>
    <row r="13" spans="1:11" x14ac:dyDescent="0.2">
      <c r="A13">
        <v>11</v>
      </c>
      <c r="B13" t="s">
        <v>508</v>
      </c>
      <c r="C13" t="s">
        <v>509</v>
      </c>
      <c r="D13" t="s">
        <v>511</v>
      </c>
      <c r="E13" t="s">
        <v>19150</v>
      </c>
      <c r="F13">
        <v>0.53992586256930797</v>
      </c>
      <c r="G13">
        <v>0.33927618740688897</v>
      </c>
      <c r="H13">
        <v>2.7670761754406501E-2</v>
      </c>
      <c r="I13">
        <v>1.69088829639149</v>
      </c>
      <c r="J13">
        <v>5.4017542646988902E-2</v>
      </c>
      <c r="K13">
        <v>0</v>
      </c>
    </row>
    <row r="14" spans="1:11" x14ac:dyDescent="0.2">
      <c r="A14">
        <v>12</v>
      </c>
      <c r="B14" t="s">
        <v>544</v>
      </c>
      <c r="C14" t="s">
        <v>533</v>
      </c>
      <c r="D14" t="s">
        <v>545</v>
      </c>
      <c r="E14" t="s">
        <v>19151</v>
      </c>
      <c r="F14">
        <v>0.56615557766097002</v>
      </c>
      <c r="G14">
        <v>0.36550590249855203</v>
      </c>
      <c r="H14">
        <v>2.62297150916629E-2</v>
      </c>
      <c r="I14">
        <v>1.8216122313813199</v>
      </c>
      <c r="J14">
        <v>4.8580216118645297E-2</v>
      </c>
      <c r="K14">
        <v>0</v>
      </c>
    </row>
    <row r="15" spans="1:11" x14ac:dyDescent="0.2">
      <c r="A15">
        <v>13</v>
      </c>
      <c r="B15" t="s">
        <v>563</v>
      </c>
      <c r="C15" t="s">
        <v>509</v>
      </c>
      <c r="D15" t="s">
        <v>564</v>
      </c>
      <c r="E15" t="s">
        <v>19152</v>
      </c>
      <c r="F15">
        <v>0.59172483189194003</v>
      </c>
      <c r="G15">
        <v>0.39107515672952098</v>
      </c>
      <c r="H15">
        <v>2.55692542309695E-2</v>
      </c>
      <c r="I15">
        <v>1.9490445544602</v>
      </c>
      <c r="J15">
        <v>4.5162946793895299E-2</v>
      </c>
      <c r="K15">
        <v>0</v>
      </c>
    </row>
    <row r="16" spans="1:11" x14ac:dyDescent="0.2">
      <c r="A16">
        <v>14</v>
      </c>
      <c r="B16" t="s">
        <v>535</v>
      </c>
      <c r="C16" t="s">
        <v>533</v>
      </c>
      <c r="D16" t="s">
        <v>537</v>
      </c>
      <c r="E16" t="s">
        <v>19153</v>
      </c>
      <c r="F16">
        <v>0.61462542564832201</v>
      </c>
      <c r="G16">
        <v>0.41397575048590401</v>
      </c>
      <c r="H16">
        <v>2.2900593756382499E-2</v>
      </c>
      <c r="I16">
        <v>2.0631767788849098</v>
      </c>
      <c r="J16">
        <v>3.8701424246742798E-2</v>
      </c>
      <c r="K16">
        <v>0</v>
      </c>
    </row>
    <row r="17" spans="1:11" x14ac:dyDescent="0.2">
      <c r="A17">
        <v>15</v>
      </c>
      <c r="B17" t="s">
        <v>559</v>
      </c>
      <c r="C17" t="s">
        <v>521</v>
      </c>
      <c r="D17" t="s">
        <v>560</v>
      </c>
      <c r="E17" t="s">
        <v>19154</v>
      </c>
      <c r="F17">
        <v>0.63442036113836497</v>
      </c>
      <c r="G17">
        <v>0.43377068597594598</v>
      </c>
      <c r="H17">
        <v>1.97949354900421E-2</v>
      </c>
      <c r="I17">
        <v>2.1618309903807398</v>
      </c>
      <c r="J17">
        <v>3.22065027966617E-2</v>
      </c>
      <c r="K17">
        <v>0</v>
      </c>
    </row>
    <row r="18" spans="1:11" x14ac:dyDescent="0.2">
      <c r="A18">
        <v>16</v>
      </c>
      <c r="B18" t="s">
        <v>530</v>
      </c>
      <c r="C18" t="s">
        <v>513</v>
      </c>
      <c r="D18" t="s">
        <v>531</v>
      </c>
      <c r="E18" t="s">
        <v>19155</v>
      </c>
      <c r="F18">
        <v>0.65229516791804198</v>
      </c>
      <c r="G18">
        <v>0.45164549275562299</v>
      </c>
      <c r="H18">
        <v>1.7874806779677701E-2</v>
      </c>
      <c r="I18">
        <v>2.25091564384558</v>
      </c>
      <c r="J18">
        <v>2.81750206560272E-2</v>
      </c>
      <c r="K18">
        <v>0.01</v>
      </c>
    </row>
    <row r="19" spans="1:11" x14ac:dyDescent="0.2">
      <c r="A19">
        <v>17</v>
      </c>
      <c r="B19" t="s">
        <v>553</v>
      </c>
      <c r="C19" t="s">
        <v>521</v>
      </c>
      <c r="D19" t="s">
        <v>554</v>
      </c>
      <c r="E19" t="s">
        <v>19156</v>
      </c>
      <c r="F19">
        <v>0.66855976743275902</v>
      </c>
      <c r="G19">
        <v>0.46791009227033997</v>
      </c>
      <c r="H19">
        <v>1.6264599514716899E-2</v>
      </c>
      <c r="I19">
        <v>2.3319753290982601</v>
      </c>
      <c r="J19">
        <v>2.4934416679230201E-2</v>
      </c>
      <c r="K19">
        <v>0.03</v>
      </c>
    </row>
    <row r="20" spans="1:11" x14ac:dyDescent="0.2">
      <c r="A20">
        <v>18</v>
      </c>
      <c r="B20" t="s">
        <v>512</v>
      </c>
      <c r="C20" t="s">
        <v>513</v>
      </c>
      <c r="D20" t="s">
        <v>514</v>
      </c>
      <c r="E20" t="s">
        <v>19157</v>
      </c>
      <c r="F20">
        <v>0.68372851773120802</v>
      </c>
      <c r="G20">
        <v>0.48307884256878902</v>
      </c>
      <c r="H20">
        <v>1.51687502984484E-2</v>
      </c>
      <c r="I20">
        <v>2.4075735092905299</v>
      </c>
      <c r="J20">
        <v>2.2688697461852699E-2</v>
      </c>
      <c r="K20">
        <v>0.04</v>
      </c>
    </row>
    <row r="21" spans="1:11" x14ac:dyDescent="0.2">
      <c r="A21">
        <v>19</v>
      </c>
      <c r="B21" t="s">
        <v>546</v>
      </c>
      <c r="C21" t="s">
        <v>533</v>
      </c>
      <c r="D21" t="s">
        <v>547</v>
      </c>
      <c r="E21" t="s">
        <v>19158</v>
      </c>
      <c r="F21">
        <v>0.69815474273233902</v>
      </c>
      <c r="G21">
        <v>0.49750506756992002</v>
      </c>
      <c r="H21">
        <v>1.44262250011311E-2</v>
      </c>
      <c r="I21">
        <v>2.4794710839537002</v>
      </c>
      <c r="J21">
        <v>2.10993466368803E-2</v>
      </c>
      <c r="K21">
        <v>0.09</v>
      </c>
    </row>
  </sheetData>
  <pageMargins left="0.7" right="0.7" top="0.75" bottom="0.75" header="0.3" footer="0.3"/>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19"/>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0.200499168053245</v>
      </c>
      <c r="G2">
        <v>0</v>
      </c>
      <c r="H2">
        <v>0</v>
      </c>
      <c r="I2">
        <v>0</v>
      </c>
      <c r="J2">
        <v>0</v>
      </c>
    </row>
    <row r="3" spans="1:11" x14ac:dyDescent="0.2">
      <c r="A3">
        <v>1</v>
      </c>
      <c r="B3" t="s">
        <v>561</v>
      </c>
      <c r="C3" t="s">
        <v>509</v>
      </c>
      <c r="D3" t="s">
        <v>562</v>
      </c>
      <c r="E3" t="s">
        <v>561</v>
      </c>
      <c r="F3">
        <v>0.24114330054771499</v>
      </c>
      <c r="G3">
        <v>4.0644132494470298E-2</v>
      </c>
      <c r="H3">
        <v>4.0644132494470298E-2</v>
      </c>
      <c r="I3">
        <v>0.20271471891432899</v>
      </c>
      <c r="J3">
        <v>0.20271471891432899</v>
      </c>
      <c r="K3">
        <v>0</v>
      </c>
    </row>
    <row r="4" spans="1:11" x14ac:dyDescent="0.2">
      <c r="A4">
        <v>2</v>
      </c>
      <c r="B4" t="s">
        <v>518</v>
      </c>
      <c r="C4" t="s">
        <v>516</v>
      </c>
      <c r="D4" t="s">
        <v>519</v>
      </c>
      <c r="E4" t="s">
        <v>18922</v>
      </c>
      <c r="F4">
        <v>0.28345295885079702</v>
      </c>
      <c r="G4">
        <v>8.2953790797551899E-2</v>
      </c>
      <c r="H4">
        <v>4.2309658303081601E-2</v>
      </c>
      <c r="I4">
        <v>0.41373633418529998</v>
      </c>
      <c r="J4">
        <v>0.17545442152853799</v>
      </c>
      <c r="K4">
        <v>0</v>
      </c>
    </row>
    <row r="5" spans="1:11" x14ac:dyDescent="0.2">
      <c r="A5">
        <v>3</v>
      </c>
      <c r="B5" t="s">
        <v>528</v>
      </c>
      <c r="C5" t="s">
        <v>526</v>
      </c>
      <c r="D5" t="s">
        <v>529</v>
      </c>
      <c r="E5" t="s">
        <v>19159</v>
      </c>
      <c r="F5">
        <v>0.32173654410049601</v>
      </c>
      <c r="G5">
        <v>0.121237376047252</v>
      </c>
      <c r="H5">
        <v>3.82835852496997E-2</v>
      </c>
      <c r="I5">
        <v>0.60467770128131304</v>
      </c>
      <c r="J5">
        <v>0.135061512163827</v>
      </c>
      <c r="K5">
        <v>0</v>
      </c>
    </row>
    <row r="6" spans="1:11" x14ac:dyDescent="0.2">
      <c r="A6">
        <v>4</v>
      </c>
      <c r="B6" t="s">
        <v>515</v>
      </c>
      <c r="C6" t="s">
        <v>516</v>
      </c>
      <c r="D6" t="s">
        <v>517</v>
      </c>
      <c r="E6" t="s">
        <v>19160</v>
      </c>
      <c r="F6">
        <v>0.36213958417610298</v>
      </c>
      <c r="G6">
        <v>0.16164041612285801</v>
      </c>
      <c r="H6">
        <v>4.0403040075606703E-2</v>
      </c>
      <c r="I6">
        <v>0.80618995925176595</v>
      </c>
      <c r="J6">
        <v>0.12557802592355399</v>
      </c>
      <c r="K6">
        <v>0.01</v>
      </c>
    </row>
    <row r="7" spans="1:11" x14ac:dyDescent="0.2">
      <c r="A7">
        <v>5</v>
      </c>
      <c r="B7" t="s">
        <v>551</v>
      </c>
      <c r="C7" t="s">
        <v>509</v>
      </c>
      <c r="D7" t="s">
        <v>552</v>
      </c>
      <c r="E7" t="s">
        <v>19161</v>
      </c>
      <c r="F7">
        <v>0.40317435667986201</v>
      </c>
      <c r="G7">
        <v>0.20267518862661699</v>
      </c>
      <c r="H7">
        <v>4.10347725037589E-2</v>
      </c>
      <c r="I7">
        <v>1.01085301547383</v>
      </c>
      <c r="J7">
        <v>0.11331203297512001</v>
      </c>
      <c r="K7">
        <v>0</v>
      </c>
    </row>
    <row r="8" spans="1:11" x14ac:dyDescent="0.2">
      <c r="A8">
        <v>6</v>
      </c>
      <c r="B8" t="s">
        <v>559</v>
      </c>
      <c r="C8" t="s">
        <v>521</v>
      </c>
      <c r="D8" t="s">
        <v>560</v>
      </c>
      <c r="E8" t="s">
        <v>19162</v>
      </c>
      <c r="F8">
        <v>0.44193669842050398</v>
      </c>
      <c r="G8">
        <v>0.24143753036725901</v>
      </c>
      <c r="H8">
        <v>3.87623417406417E-2</v>
      </c>
      <c r="I8">
        <v>1.2041822054001901</v>
      </c>
      <c r="J8">
        <v>9.6142874908635906E-2</v>
      </c>
      <c r="K8">
        <v>0</v>
      </c>
    </row>
    <row r="9" spans="1:11" x14ac:dyDescent="0.2">
      <c r="A9">
        <v>7</v>
      </c>
      <c r="B9" t="s">
        <v>565</v>
      </c>
      <c r="C9" t="s">
        <v>533</v>
      </c>
      <c r="D9" t="s">
        <v>566</v>
      </c>
      <c r="E9" t="s">
        <v>19163</v>
      </c>
      <c r="F9">
        <v>0.47927926860521702</v>
      </c>
      <c r="G9">
        <v>0.278780100551972</v>
      </c>
      <c r="H9">
        <v>3.73425701847135E-2</v>
      </c>
      <c r="I9">
        <v>1.3904302110517499</v>
      </c>
      <c r="J9">
        <v>8.4497554328882701E-2</v>
      </c>
      <c r="K9">
        <v>0.01</v>
      </c>
    </row>
    <row r="10" spans="1:11" x14ac:dyDescent="0.2">
      <c r="A10">
        <v>8</v>
      </c>
      <c r="B10" t="s">
        <v>508</v>
      </c>
      <c r="C10" t="s">
        <v>509</v>
      </c>
      <c r="D10" t="s">
        <v>511</v>
      </c>
      <c r="E10" t="s">
        <v>19164</v>
      </c>
      <c r="F10">
        <v>0.515297124490251</v>
      </c>
      <c r="G10">
        <v>0.31479795643700698</v>
      </c>
      <c r="H10">
        <v>3.6017855885034401E-2</v>
      </c>
      <c r="I10">
        <v>1.5700711354244099</v>
      </c>
      <c r="J10">
        <v>7.51500393285367E-2</v>
      </c>
      <c r="K10">
        <v>0</v>
      </c>
    </row>
    <row r="11" spans="1:11" x14ac:dyDescent="0.2">
      <c r="A11">
        <v>9</v>
      </c>
      <c r="B11" t="s">
        <v>542</v>
      </c>
      <c r="C11" t="s">
        <v>516</v>
      </c>
      <c r="D11" t="s">
        <v>543</v>
      </c>
      <c r="E11" t="s">
        <v>19165</v>
      </c>
      <c r="F11">
        <v>0.55027927083425299</v>
      </c>
      <c r="G11">
        <v>0.34978010278100802</v>
      </c>
      <c r="H11">
        <v>3.4982146344001097E-2</v>
      </c>
      <c r="I11">
        <v>1.74454640474179</v>
      </c>
      <c r="J11">
        <v>6.7887330787274602E-2</v>
      </c>
      <c r="K11">
        <v>0</v>
      </c>
    </row>
    <row r="12" spans="1:11" x14ac:dyDescent="0.2">
      <c r="A12">
        <v>10</v>
      </c>
      <c r="B12" t="s">
        <v>548</v>
      </c>
      <c r="C12" t="s">
        <v>526</v>
      </c>
      <c r="D12" t="s">
        <v>550</v>
      </c>
      <c r="E12" t="s">
        <v>19166</v>
      </c>
      <c r="F12">
        <v>0.58359548078287005</v>
      </c>
      <c r="G12">
        <v>0.38309631272962602</v>
      </c>
      <c r="H12">
        <v>3.3316209948617802E-2</v>
      </c>
      <c r="I12">
        <v>1.91071272987971</v>
      </c>
      <c r="J12">
        <v>6.0544184951958499E-2</v>
      </c>
      <c r="K12">
        <v>0</v>
      </c>
    </row>
    <row r="13" spans="1:11" x14ac:dyDescent="0.2">
      <c r="A13">
        <v>11</v>
      </c>
      <c r="B13" t="s">
        <v>544</v>
      </c>
      <c r="C13" t="s">
        <v>533</v>
      </c>
      <c r="D13" t="s">
        <v>545</v>
      </c>
      <c r="E13" t="s">
        <v>19167</v>
      </c>
      <c r="F13">
        <v>0.61484673815203394</v>
      </c>
      <c r="G13">
        <v>0.41434757009878997</v>
      </c>
      <c r="H13">
        <v>3.1251257369163801E-2</v>
      </c>
      <c r="I13">
        <v>2.0665799969242502</v>
      </c>
      <c r="J13">
        <v>5.3549519141651798E-2</v>
      </c>
      <c r="K13">
        <v>0</v>
      </c>
    </row>
    <row r="14" spans="1:11" x14ac:dyDescent="0.2">
      <c r="A14">
        <v>12</v>
      </c>
      <c r="B14" t="s">
        <v>555</v>
      </c>
      <c r="C14" t="s">
        <v>509</v>
      </c>
      <c r="D14" t="s">
        <v>556</v>
      </c>
      <c r="E14" t="s">
        <v>19168</v>
      </c>
      <c r="F14">
        <v>0.63914615031090005</v>
      </c>
      <c r="G14">
        <v>0.43864698225765603</v>
      </c>
      <c r="H14">
        <v>2.4299412158866301E-2</v>
      </c>
      <c r="I14">
        <v>2.1877745754095499</v>
      </c>
      <c r="J14">
        <v>3.9521088185162902E-2</v>
      </c>
      <c r="K14">
        <v>0</v>
      </c>
    </row>
    <row r="15" spans="1:11" x14ac:dyDescent="0.2">
      <c r="A15">
        <v>13</v>
      </c>
      <c r="B15" t="s">
        <v>546</v>
      </c>
      <c r="C15" t="s">
        <v>533</v>
      </c>
      <c r="D15" t="s">
        <v>547</v>
      </c>
      <c r="E15" t="s">
        <v>19169</v>
      </c>
      <c r="F15">
        <v>0.66265593244467402</v>
      </c>
      <c r="G15">
        <v>0.462156764391429</v>
      </c>
      <c r="H15">
        <v>2.3509782133773201E-2</v>
      </c>
      <c r="I15">
        <v>2.3050308331887899</v>
      </c>
      <c r="J15">
        <v>3.6783108405389502E-2</v>
      </c>
      <c r="K15">
        <v>0.02</v>
      </c>
    </row>
    <row r="16" spans="1:11" x14ac:dyDescent="0.2">
      <c r="A16">
        <v>14</v>
      </c>
      <c r="B16" t="s">
        <v>553</v>
      </c>
      <c r="C16" t="s">
        <v>521</v>
      </c>
      <c r="D16" t="s">
        <v>554</v>
      </c>
      <c r="E16" t="s">
        <v>19170</v>
      </c>
      <c r="F16">
        <v>0.68465351722315104</v>
      </c>
      <c r="G16">
        <v>0.48415434916990702</v>
      </c>
      <c r="H16">
        <v>2.19975847784778E-2</v>
      </c>
      <c r="I16">
        <v>2.41474492822501</v>
      </c>
      <c r="J16">
        <v>3.3196088198175801E-2</v>
      </c>
      <c r="K16">
        <v>0.01</v>
      </c>
    </row>
    <row r="17" spans="1:11" x14ac:dyDescent="0.2">
      <c r="A17">
        <v>15</v>
      </c>
      <c r="B17" t="s">
        <v>535</v>
      </c>
      <c r="C17" t="s">
        <v>533</v>
      </c>
      <c r="D17" t="s">
        <v>537</v>
      </c>
      <c r="E17" t="s">
        <v>19171</v>
      </c>
      <c r="F17">
        <v>0.70387399296342801</v>
      </c>
      <c r="G17">
        <v>0.50337482491018304</v>
      </c>
      <c r="H17">
        <v>1.9220475740276501E-2</v>
      </c>
      <c r="I17">
        <v>2.5106080478922799</v>
      </c>
      <c r="J17">
        <v>2.8073288541964701E-2</v>
      </c>
      <c r="K17">
        <v>0.02</v>
      </c>
    </row>
    <row r="18" spans="1:11" x14ac:dyDescent="0.2">
      <c r="A18">
        <v>16</v>
      </c>
      <c r="B18" t="s">
        <v>557</v>
      </c>
      <c r="C18" t="s">
        <v>521</v>
      </c>
      <c r="D18" t="s">
        <v>558</v>
      </c>
      <c r="E18" t="s">
        <v>19172</v>
      </c>
      <c r="F18">
        <v>0.72156430638725899</v>
      </c>
      <c r="G18">
        <v>0.52106513833401502</v>
      </c>
      <c r="H18">
        <v>1.7690313423831198E-2</v>
      </c>
      <c r="I18">
        <v>2.5988394036410201</v>
      </c>
      <c r="J18">
        <v>2.5132784561839001E-2</v>
      </c>
      <c r="K18">
        <v>0.04</v>
      </c>
    </row>
    <row r="19" spans="1:11" x14ac:dyDescent="0.2">
      <c r="A19">
        <v>17</v>
      </c>
      <c r="B19" t="s">
        <v>530</v>
      </c>
      <c r="C19" t="s">
        <v>513</v>
      </c>
      <c r="D19" t="s">
        <v>531</v>
      </c>
      <c r="E19" t="s">
        <v>19173</v>
      </c>
      <c r="F19">
        <v>0.73742940102554499</v>
      </c>
      <c r="G19">
        <v>0.53693023297230003</v>
      </c>
      <c r="H19">
        <v>1.58650946382854E-2</v>
      </c>
      <c r="I19">
        <v>2.6779673860278201</v>
      </c>
      <c r="J19">
        <v>2.1987083476619099E-2</v>
      </c>
      <c r="K19">
        <v>0.06</v>
      </c>
    </row>
  </sheetData>
  <pageMargins left="0.7" right="0.7" top="0.75" bottom="0.75" header="0.3" footer="0.3"/>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18"/>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532</v>
      </c>
      <c r="C3" t="s">
        <v>533</v>
      </c>
      <c r="D3" t="s">
        <v>534</v>
      </c>
      <c r="E3" t="s">
        <v>532</v>
      </c>
      <c r="F3">
        <v>0.26014864556460998</v>
      </c>
      <c r="G3">
        <v>4.4792840321163901E-2</v>
      </c>
      <c r="H3">
        <v>4.4792840321163901E-2</v>
      </c>
      <c r="I3">
        <v>0.20799458027392601</v>
      </c>
      <c r="J3">
        <v>0.20799458027392601</v>
      </c>
      <c r="K3">
        <v>0</v>
      </c>
    </row>
    <row r="4" spans="1:11" x14ac:dyDescent="0.2">
      <c r="A4">
        <v>2</v>
      </c>
      <c r="B4" t="s">
        <v>528</v>
      </c>
      <c r="C4" t="s">
        <v>526</v>
      </c>
      <c r="D4" t="s">
        <v>529</v>
      </c>
      <c r="E4" t="s">
        <v>18930</v>
      </c>
      <c r="F4">
        <v>0.30561701617244402</v>
      </c>
      <c r="G4">
        <v>9.0261210928998498E-2</v>
      </c>
      <c r="H4">
        <v>4.5468370607834603E-2</v>
      </c>
      <c r="I4">
        <v>0.419125970748567</v>
      </c>
      <c r="J4">
        <v>0.17477842526972601</v>
      </c>
      <c r="K4">
        <v>0</v>
      </c>
    </row>
    <row r="5" spans="1:11" x14ac:dyDescent="0.2">
      <c r="A5">
        <v>3</v>
      </c>
      <c r="B5" t="s">
        <v>565</v>
      </c>
      <c r="C5" t="s">
        <v>533</v>
      </c>
      <c r="D5" t="s">
        <v>566</v>
      </c>
      <c r="E5" t="s">
        <v>19174</v>
      </c>
      <c r="F5">
        <v>0.34909935755949001</v>
      </c>
      <c r="G5">
        <v>0.13374355231604401</v>
      </c>
      <c r="H5">
        <v>4.3482341387045702E-2</v>
      </c>
      <c r="I5">
        <v>0.62103527771102296</v>
      </c>
      <c r="J5">
        <v>0.14227722635218301</v>
      </c>
      <c r="K5">
        <v>0</v>
      </c>
    </row>
    <row r="6" spans="1:11" x14ac:dyDescent="0.2">
      <c r="A6">
        <v>4</v>
      </c>
      <c r="B6" t="s">
        <v>563</v>
      </c>
      <c r="C6" t="s">
        <v>509</v>
      </c>
      <c r="D6" t="s">
        <v>564</v>
      </c>
      <c r="E6" t="s">
        <v>19175</v>
      </c>
      <c r="F6">
        <v>0.38642865354662698</v>
      </c>
      <c r="G6">
        <v>0.17107284830318101</v>
      </c>
      <c r="H6">
        <v>3.7329295987137003E-2</v>
      </c>
      <c r="I6">
        <v>0.79437305212085896</v>
      </c>
      <c r="J6">
        <v>0.106930291273239</v>
      </c>
      <c r="K6">
        <v>0</v>
      </c>
    </row>
    <row r="7" spans="1:11" x14ac:dyDescent="0.2">
      <c r="A7">
        <v>5</v>
      </c>
      <c r="B7" t="s">
        <v>525</v>
      </c>
      <c r="C7" t="s">
        <v>526</v>
      </c>
      <c r="D7" t="s">
        <v>527</v>
      </c>
      <c r="E7" t="s">
        <v>19176</v>
      </c>
      <c r="F7">
        <v>0.42042434518958299</v>
      </c>
      <c r="G7">
        <v>0.205068539946137</v>
      </c>
      <c r="H7">
        <v>3.3995691642956301E-2</v>
      </c>
      <c r="I7">
        <v>0.95223130722815197</v>
      </c>
      <c r="J7">
        <v>8.7974044706429499E-2</v>
      </c>
      <c r="K7">
        <v>0</v>
      </c>
    </row>
    <row r="8" spans="1:11" x14ac:dyDescent="0.2">
      <c r="A8">
        <v>6</v>
      </c>
      <c r="B8" t="s">
        <v>542</v>
      </c>
      <c r="C8" t="s">
        <v>516</v>
      </c>
      <c r="D8" t="s">
        <v>543</v>
      </c>
      <c r="E8" t="s">
        <v>19177</v>
      </c>
      <c r="F8">
        <v>0.45310445073982702</v>
      </c>
      <c r="G8">
        <v>0.237748645496381</v>
      </c>
      <c r="H8">
        <v>3.2680105550243602E-2</v>
      </c>
      <c r="I8">
        <v>1.1039806669136301</v>
      </c>
      <c r="J8">
        <v>7.7731239696661805E-2</v>
      </c>
      <c r="K8">
        <v>0</v>
      </c>
    </row>
    <row r="9" spans="1:11" x14ac:dyDescent="0.2">
      <c r="A9">
        <v>7</v>
      </c>
      <c r="B9" t="s">
        <v>557</v>
      </c>
      <c r="C9" t="s">
        <v>521</v>
      </c>
      <c r="D9" t="s">
        <v>558</v>
      </c>
      <c r="E9" t="s">
        <v>19178</v>
      </c>
      <c r="F9">
        <v>0.48541022173596499</v>
      </c>
      <c r="G9">
        <v>0.27005441649251899</v>
      </c>
      <c r="H9">
        <v>3.2305770996137899E-2</v>
      </c>
      <c r="I9">
        <v>1.2539918122348299</v>
      </c>
      <c r="J9">
        <v>7.1298728015999804E-2</v>
      </c>
      <c r="K9">
        <v>0</v>
      </c>
    </row>
    <row r="10" spans="1:11" x14ac:dyDescent="0.2">
      <c r="A10">
        <v>8</v>
      </c>
      <c r="B10" t="s">
        <v>535</v>
      </c>
      <c r="C10" t="s">
        <v>533</v>
      </c>
      <c r="D10" t="s">
        <v>537</v>
      </c>
      <c r="E10" t="s">
        <v>19179</v>
      </c>
      <c r="F10">
        <v>0.51403669037720601</v>
      </c>
      <c r="G10">
        <v>0.29868088513376001</v>
      </c>
      <c r="H10">
        <v>2.8626468641241201E-2</v>
      </c>
      <c r="I10">
        <v>1.3869181970558999</v>
      </c>
      <c r="J10">
        <v>5.8973765609765798E-2</v>
      </c>
      <c r="K10">
        <v>0</v>
      </c>
    </row>
    <row r="11" spans="1:11" x14ac:dyDescent="0.2">
      <c r="A11">
        <v>9</v>
      </c>
      <c r="B11" t="s">
        <v>553</v>
      </c>
      <c r="C11" t="s">
        <v>521</v>
      </c>
      <c r="D11" t="s">
        <v>554</v>
      </c>
      <c r="E11" t="s">
        <v>19180</v>
      </c>
      <c r="F11">
        <v>0.54082098214087404</v>
      </c>
      <c r="G11">
        <v>0.32546517689742799</v>
      </c>
      <c r="H11">
        <v>2.67842917636683E-2</v>
      </c>
      <c r="I11">
        <v>1.5112904735932799</v>
      </c>
      <c r="J11">
        <v>5.2105797630930997E-2</v>
      </c>
      <c r="K11">
        <v>0.02</v>
      </c>
    </row>
    <row r="12" spans="1:11" x14ac:dyDescent="0.2">
      <c r="A12">
        <v>10</v>
      </c>
      <c r="B12" t="s">
        <v>508</v>
      </c>
      <c r="C12" t="s">
        <v>509</v>
      </c>
      <c r="D12" t="s">
        <v>511</v>
      </c>
      <c r="E12" t="s">
        <v>19181</v>
      </c>
      <c r="F12">
        <v>0.56664435200310903</v>
      </c>
      <c r="G12">
        <v>0.35128854675966398</v>
      </c>
      <c r="H12">
        <v>2.5823369862235102E-2</v>
      </c>
      <c r="I12">
        <v>1.6312007301709599</v>
      </c>
      <c r="J12">
        <v>4.7748461533448E-2</v>
      </c>
      <c r="K12">
        <v>0.02</v>
      </c>
    </row>
    <row r="13" spans="1:11" x14ac:dyDescent="0.2">
      <c r="A13">
        <v>11</v>
      </c>
      <c r="B13" t="s">
        <v>551</v>
      </c>
      <c r="C13" t="s">
        <v>509</v>
      </c>
      <c r="D13" t="s">
        <v>552</v>
      </c>
      <c r="E13" t="s">
        <v>19182</v>
      </c>
      <c r="F13">
        <v>0.59083900730139804</v>
      </c>
      <c r="G13">
        <v>0.37548320205795199</v>
      </c>
      <c r="H13">
        <v>2.4194655298288299E-2</v>
      </c>
      <c r="I13">
        <v>1.7435480860777901</v>
      </c>
      <c r="J13">
        <v>4.2698131928359202E-2</v>
      </c>
      <c r="K13">
        <v>0.01</v>
      </c>
    </row>
    <row r="14" spans="1:11" x14ac:dyDescent="0.2">
      <c r="A14">
        <v>12</v>
      </c>
      <c r="B14" t="s">
        <v>540</v>
      </c>
      <c r="C14" t="s">
        <v>513</v>
      </c>
      <c r="D14" t="s">
        <v>541</v>
      </c>
      <c r="E14" t="s">
        <v>19183</v>
      </c>
      <c r="F14">
        <v>0.61330550800016403</v>
      </c>
      <c r="G14">
        <v>0.39794970275671898</v>
      </c>
      <c r="H14">
        <v>2.2466500698766899E-2</v>
      </c>
      <c r="I14">
        <v>1.84787079367033</v>
      </c>
      <c r="J14">
        <v>3.8024741801291201E-2</v>
      </c>
      <c r="K14">
        <v>0.02</v>
      </c>
    </row>
    <row r="15" spans="1:11" x14ac:dyDescent="0.2">
      <c r="A15">
        <v>13</v>
      </c>
      <c r="B15" t="s">
        <v>548</v>
      </c>
      <c r="C15" t="s">
        <v>526</v>
      </c>
      <c r="D15" t="s">
        <v>550</v>
      </c>
      <c r="E15" t="s">
        <v>19184</v>
      </c>
      <c r="F15">
        <v>0.63213150015394604</v>
      </c>
      <c r="G15">
        <v>0.41677569491049998</v>
      </c>
      <c r="H15">
        <v>1.88259921537813E-2</v>
      </c>
      <c r="I15">
        <v>1.9352888789757099</v>
      </c>
      <c r="J15">
        <v>3.0695945019584399E-2</v>
      </c>
      <c r="K15">
        <v>0.06</v>
      </c>
    </row>
    <row r="16" spans="1:11" x14ac:dyDescent="0.2">
      <c r="A16">
        <v>14</v>
      </c>
      <c r="B16" t="s">
        <v>512</v>
      </c>
      <c r="C16" t="s">
        <v>513</v>
      </c>
      <c r="D16" t="s">
        <v>514</v>
      </c>
      <c r="E16" t="s">
        <v>19185</v>
      </c>
      <c r="F16">
        <v>0.64985781807447895</v>
      </c>
      <c r="G16">
        <v>0.43450201283103401</v>
      </c>
      <c r="H16">
        <v>1.7726317920533499E-2</v>
      </c>
      <c r="I16">
        <v>2.0176006508849702</v>
      </c>
      <c r="J16">
        <v>2.80421366696906E-2</v>
      </c>
      <c r="K16">
        <v>7.0000000000000007E-2</v>
      </c>
    </row>
    <row r="17" spans="1:11" x14ac:dyDescent="0.2">
      <c r="A17">
        <v>15</v>
      </c>
      <c r="B17" t="s">
        <v>544</v>
      </c>
      <c r="C17" t="s">
        <v>533</v>
      </c>
      <c r="D17" t="s">
        <v>545</v>
      </c>
      <c r="E17" t="s">
        <v>19186</v>
      </c>
      <c r="F17">
        <v>0.66707401156037605</v>
      </c>
      <c r="G17">
        <v>0.45171820631693099</v>
      </c>
      <c r="H17">
        <v>1.7216193485897101E-2</v>
      </c>
      <c r="I17">
        <v>2.09754367107166</v>
      </c>
      <c r="J17">
        <v>2.6492246468478999E-2</v>
      </c>
      <c r="K17">
        <v>0.02</v>
      </c>
    </row>
    <row r="18" spans="1:11" x14ac:dyDescent="0.2">
      <c r="A18">
        <v>16</v>
      </c>
      <c r="B18" t="s">
        <v>520</v>
      </c>
      <c r="C18" t="s">
        <v>521</v>
      </c>
      <c r="D18" t="s">
        <v>522</v>
      </c>
      <c r="E18" t="s">
        <v>19187</v>
      </c>
      <c r="F18">
        <v>0.68074405185492803</v>
      </c>
      <c r="G18">
        <v>0.46538824661148198</v>
      </c>
      <c r="H18">
        <v>1.36700402945517E-2</v>
      </c>
      <c r="I18">
        <v>2.1610202060046202</v>
      </c>
      <c r="J18">
        <v>2.0492539145057699E-2</v>
      </c>
      <c r="K18">
        <v>0.09</v>
      </c>
    </row>
  </sheetData>
  <pageMargins left="0.7" right="0.7" top="0.75" bottom="0.75" header="0.3" footer="0.3"/>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0.18219633943427599</v>
      </c>
      <c r="G2">
        <v>0</v>
      </c>
      <c r="H2">
        <v>0</v>
      </c>
      <c r="I2">
        <v>0</v>
      </c>
      <c r="J2">
        <v>0</v>
      </c>
    </row>
    <row r="3" spans="1:11" x14ac:dyDescent="0.2">
      <c r="A3">
        <v>1</v>
      </c>
      <c r="B3" t="s">
        <v>561</v>
      </c>
      <c r="C3" t="s">
        <v>509</v>
      </c>
      <c r="D3" t="s">
        <v>562</v>
      </c>
      <c r="E3" t="s">
        <v>561</v>
      </c>
      <c r="F3">
        <v>0.21396053232075199</v>
      </c>
      <c r="G3">
        <v>3.1764192886476E-2</v>
      </c>
      <c r="H3">
        <v>3.1764192886476E-2</v>
      </c>
      <c r="I3">
        <v>0.174340455933992</v>
      </c>
      <c r="J3">
        <v>0.174340455933992</v>
      </c>
      <c r="K3">
        <v>0</v>
      </c>
    </row>
    <row r="4" spans="1:11" x14ac:dyDescent="0.2">
      <c r="A4">
        <v>2</v>
      </c>
      <c r="B4" t="s">
        <v>548</v>
      </c>
      <c r="C4" t="s">
        <v>526</v>
      </c>
      <c r="D4" t="s">
        <v>550</v>
      </c>
      <c r="E4" t="s">
        <v>19058</v>
      </c>
      <c r="F4">
        <v>0.24645728789122701</v>
      </c>
      <c r="G4">
        <v>6.4260948456951197E-2</v>
      </c>
      <c r="H4">
        <v>3.2496755570475197E-2</v>
      </c>
      <c r="I4">
        <v>0.35270164404226201</v>
      </c>
      <c r="J4">
        <v>0.151882009350017</v>
      </c>
      <c r="K4">
        <v>0.01</v>
      </c>
    </row>
    <row r="5" spans="1:11" x14ac:dyDescent="0.2">
      <c r="A5">
        <v>3</v>
      </c>
      <c r="B5" t="s">
        <v>518</v>
      </c>
      <c r="C5" t="s">
        <v>516</v>
      </c>
      <c r="D5" t="s">
        <v>519</v>
      </c>
      <c r="E5" t="s">
        <v>19188</v>
      </c>
      <c r="F5">
        <v>0.28072445005404301</v>
      </c>
      <c r="G5">
        <v>9.8528110619766601E-2</v>
      </c>
      <c r="H5">
        <v>3.4267162162815397E-2</v>
      </c>
      <c r="I5">
        <v>0.54077985828748598</v>
      </c>
      <c r="J5">
        <v>0.139038948517274</v>
      </c>
      <c r="K5">
        <v>0</v>
      </c>
    </row>
    <row r="6" spans="1:11" x14ac:dyDescent="0.2">
      <c r="A6">
        <v>4</v>
      </c>
      <c r="B6" t="s">
        <v>525</v>
      </c>
      <c r="C6" t="s">
        <v>526</v>
      </c>
      <c r="D6" t="s">
        <v>527</v>
      </c>
      <c r="E6" t="s">
        <v>19189</v>
      </c>
      <c r="F6">
        <v>0.31355190021773299</v>
      </c>
      <c r="G6">
        <v>0.131355560783456</v>
      </c>
      <c r="H6">
        <v>3.2827450163689799E-2</v>
      </c>
      <c r="I6">
        <v>0.72095609160600305</v>
      </c>
      <c r="J6">
        <v>0.116938336355704</v>
      </c>
      <c r="K6">
        <v>0</v>
      </c>
    </row>
    <row r="7" spans="1:11" x14ac:dyDescent="0.2">
      <c r="A7">
        <v>5</v>
      </c>
      <c r="B7" t="s">
        <v>565</v>
      </c>
      <c r="C7" t="s">
        <v>533</v>
      </c>
      <c r="D7" t="s">
        <v>566</v>
      </c>
      <c r="E7" t="s">
        <v>19190</v>
      </c>
      <c r="F7">
        <v>0.34437180095894498</v>
      </c>
      <c r="G7">
        <v>0.162175461524669</v>
      </c>
      <c r="H7">
        <v>3.0819900741212401E-2</v>
      </c>
      <c r="I7">
        <v>0.89011372033174396</v>
      </c>
      <c r="J7">
        <v>9.8292820805139097E-2</v>
      </c>
      <c r="K7">
        <v>0.02</v>
      </c>
    </row>
    <row r="8" spans="1:11" x14ac:dyDescent="0.2">
      <c r="A8">
        <v>6</v>
      </c>
      <c r="B8" t="s">
        <v>551</v>
      </c>
      <c r="C8" t="s">
        <v>509</v>
      </c>
      <c r="D8" t="s">
        <v>552</v>
      </c>
      <c r="E8" t="s">
        <v>19191</v>
      </c>
      <c r="F8">
        <v>0.37552674333054997</v>
      </c>
      <c r="G8">
        <v>0.19333040389627401</v>
      </c>
      <c r="H8">
        <v>3.1154942371604901E-2</v>
      </c>
      <c r="I8">
        <v>1.0611102533485</v>
      </c>
      <c r="J8">
        <v>9.0468912625395595E-2</v>
      </c>
      <c r="K8">
        <v>0</v>
      </c>
    </row>
    <row r="9" spans="1:11" x14ac:dyDescent="0.2">
      <c r="A9">
        <v>7</v>
      </c>
      <c r="B9" t="s">
        <v>544</v>
      </c>
      <c r="C9" t="s">
        <v>533</v>
      </c>
      <c r="D9" t="s">
        <v>545</v>
      </c>
      <c r="E9" t="s">
        <v>19192</v>
      </c>
      <c r="F9">
        <v>0.40723995950976699</v>
      </c>
      <c r="G9">
        <v>0.225043620075491</v>
      </c>
      <c r="H9">
        <v>3.17132161792174E-2</v>
      </c>
      <c r="I9">
        <v>1.2351709193184499</v>
      </c>
      <c r="J9">
        <v>8.4449953944564796E-2</v>
      </c>
      <c r="K9">
        <v>0</v>
      </c>
    </row>
    <row r="10" spans="1:11" x14ac:dyDescent="0.2">
      <c r="A10">
        <v>8</v>
      </c>
      <c r="B10" t="s">
        <v>540</v>
      </c>
      <c r="C10" t="s">
        <v>513</v>
      </c>
      <c r="D10" t="s">
        <v>541</v>
      </c>
      <c r="E10" t="s">
        <v>19193</v>
      </c>
      <c r="F10">
        <v>0.439159875748378</v>
      </c>
      <c r="G10">
        <v>0.25696353631410201</v>
      </c>
      <c r="H10">
        <v>3.1919916238610797E-2</v>
      </c>
      <c r="I10">
        <v>1.41036607602534</v>
      </c>
      <c r="J10">
        <v>7.8381100609664606E-2</v>
      </c>
      <c r="K10">
        <v>0</v>
      </c>
    </row>
    <row r="11" spans="1:11" x14ac:dyDescent="0.2">
      <c r="A11">
        <v>9</v>
      </c>
      <c r="B11" t="s">
        <v>532</v>
      </c>
      <c r="C11" t="s">
        <v>533</v>
      </c>
      <c r="D11" t="s">
        <v>534</v>
      </c>
      <c r="E11" t="s">
        <v>19194</v>
      </c>
      <c r="F11">
        <v>0.46701214557640702</v>
      </c>
      <c r="G11">
        <v>0.28481580614213098</v>
      </c>
      <c r="H11">
        <v>2.7852269828028998E-2</v>
      </c>
      <c r="I11">
        <v>1.5632356117938</v>
      </c>
      <c r="J11">
        <v>6.3421708963200596E-2</v>
      </c>
      <c r="K11">
        <v>0</v>
      </c>
    </row>
    <row r="12" spans="1:11" x14ac:dyDescent="0.2">
      <c r="A12">
        <v>10</v>
      </c>
      <c r="B12" t="s">
        <v>530</v>
      </c>
      <c r="C12" t="s">
        <v>513</v>
      </c>
      <c r="D12" t="s">
        <v>531</v>
      </c>
      <c r="E12" t="s">
        <v>19195</v>
      </c>
      <c r="F12">
        <v>0.49287524961197199</v>
      </c>
      <c r="G12">
        <v>0.310678910177696</v>
      </c>
      <c r="H12">
        <v>2.5863104035565101E-2</v>
      </c>
      <c r="I12">
        <v>1.7051874430757601</v>
      </c>
      <c r="J12">
        <v>5.5379938788623503E-2</v>
      </c>
      <c r="K12">
        <v>0</v>
      </c>
    </row>
    <row r="13" spans="1:11" x14ac:dyDescent="0.2">
      <c r="A13">
        <v>11</v>
      </c>
      <c r="B13" t="s">
        <v>563</v>
      </c>
      <c r="C13" t="s">
        <v>509</v>
      </c>
      <c r="D13" t="s">
        <v>564</v>
      </c>
      <c r="E13" t="s">
        <v>19196</v>
      </c>
      <c r="F13">
        <v>0.51757886769905104</v>
      </c>
      <c r="G13">
        <v>0.33538252826477399</v>
      </c>
      <c r="H13">
        <v>2.4703618087078501E-2</v>
      </c>
      <c r="I13">
        <v>1.840775337782</v>
      </c>
      <c r="J13">
        <v>5.0121441696508402E-2</v>
      </c>
      <c r="K13">
        <v>0.04</v>
      </c>
    </row>
    <row r="14" spans="1:11" x14ac:dyDescent="0.2">
      <c r="A14">
        <v>12</v>
      </c>
      <c r="B14" t="s">
        <v>508</v>
      </c>
      <c r="C14" t="s">
        <v>509</v>
      </c>
      <c r="D14" t="s">
        <v>511</v>
      </c>
      <c r="E14" t="s">
        <v>19197</v>
      </c>
      <c r="F14">
        <v>0.54134035467101804</v>
      </c>
      <c r="G14">
        <v>0.359144015236742</v>
      </c>
      <c r="H14">
        <v>2.3761486971967199E-2</v>
      </c>
      <c r="I14">
        <v>1.97119226627655</v>
      </c>
      <c r="J14">
        <v>4.5908920272578597E-2</v>
      </c>
      <c r="K14">
        <v>0.09</v>
      </c>
    </row>
    <row r="15" spans="1:11" x14ac:dyDescent="0.2">
      <c r="A15">
        <v>13</v>
      </c>
      <c r="B15" t="s">
        <v>535</v>
      </c>
      <c r="C15" t="s">
        <v>533</v>
      </c>
      <c r="D15" t="s">
        <v>537</v>
      </c>
      <c r="E15" t="s">
        <v>19198</v>
      </c>
      <c r="F15">
        <v>0.56387411471298199</v>
      </c>
      <c r="G15">
        <v>0.381677775278706</v>
      </c>
      <c r="H15">
        <v>2.2533760041964199E-2</v>
      </c>
      <c r="I15">
        <v>2.09487071180367</v>
      </c>
      <c r="J15">
        <v>4.1625864112159801E-2</v>
      </c>
      <c r="K15">
        <v>0.02</v>
      </c>
    </row>
    <row r="16" spans="1:11" x14ac:dyDescent="0.2">
      <c r="A16">
        <v>14</v>
      </c>
      <c r="B16" t="s">
        <v>542</v>
      </c>
      <c r="C16" t="s">
        <v>516</v>
      </c>
      <c r="D16" t="s">
        <v>543</v>
      </c>
      <c r="E16" t="s">
        <v>19199</v>
      </c>
      <c r="F16">
        <v>0.58538459259686104</v>
      </c>
      <c r="G16">
        <v>0.403188253162584</v>
      </c>
      <c r="H16">
        <v>2.1510477883878502E-2</v>
      </c>
      <c r="I16">
        <v>2.2129327867645001</v>
      </c>
      <c r="J16">
        <v>3.8147659774784203E-2</v>
      </c>
      <c r="K16">
        <v>0.03</v>
      </c>
    </row>
    <row r="17" spans="1:11" x14ac:dyDescent="0.2">
      <c r="A17">
        <v>15</v>
      </c>
      <c r="B17" t="s">
        <v>523</v>
      </c>
      <c r="C17" t="s">
        <v>509</v>
      </c>
      <c r="D17" t="s">
        <v>524</v>
      </c>
      <c r="E17" t="s">
        <v>19200</v>
      </c>
      <c r="F17">
        <v>0.60399518747641301</v>
      </c>
      <c r="G17">
        <v>0.42179884804213702</v>
      </c>
      <c r="H17">
        <v>1.86105948795529E-2</v>
      </c>
      <c r="I17">
        <v>2.3150786088888098</v>
      </c>
      <c r="J17">
        <v>3.1792081846557102E-2</v>
      </c>
      <c r="K17">
        <v>0.01</v>
      </c>
    </row>
    <row r="18" spans="1:11" x14ac:dyDescent="0.2">
      <c r="A18">
        <v>16</v>
      </c>
      <c r="B18" t="s">
        <v>559</v>
      </c>
      <c r="C18" t="s">
        <v>521</v>
      </c>
      <c r="D18" t="s">
        <v>560</v>
      </c>
      <c r="E18" t="s">
        <v>19201</v>
      </c>
      <c r="F18">
        <v>0.62141741149173002</v>
      </c>
      <c r="G18">
        <v>0.43922107205745398</v>
      </c>
      <c r="H18">
        <v>1.74222240153168E-2</v>
      </c>
      <c r="I18">
        <v>2.4107019571372601</v>
      </c>
      <c r="J18">
        <v>2.8844971576858999E-2</v>
      </c>
      <c r="K18">
        <v>0.03</v>
      </c>
    </row>
    <row r="19" spans="1:11" x14ac:dyDescent="0.2">
      <c r="A19">
        <v>17</v>
      </c>
      <c r="B19" t="s">
        <v>557</v>
      </c>
      <c r="C19" t="s">
        <v>521</v>
      </c>
      <c r="D19" t="s">
        <v>558</v>
      </c>
      <c r="E19" t="s">
        <v>19202</v>
      </c>
      <c r="F19">
        <v>0.63719090714597304</v>
      </c>
      <c r="G19">
        <v>0.454994567711697</v>
      </c>
      <c r="H19">
        <v>1.5773495654243099E-2</v>
      </c>
      <c r="I19">
        <v>2.4972761204998202</v>
      </c>
      <c r="J19">
        <v>2.5383092527739799E-2</v>
      </c>
      <c r="K19">
        <v>0.09</v>
      </c>
    </row>
    <row r="20" spans="1:11" x14ac:dyDescent="0.2">
      <c r="A20">
        <v>18</v>
      </c>
      <c r="B20" t="s">
        <v>512</v>
      </c>
      <c r="C20" t="s">
        <v>513</v>
      </c>
      <c r="D20" t="s">
        <v>514</v>
      </c>
      <c r="E20" t="s">
        <v>19203</v>
      </c>
      <c r="F20">
        <v>0.65187806842292495</v>
      </c>
      <c r="G20">
        <v>0.46968172898864902</v>
      </c>
      <c r="H20">
        <v>1.4687161276951599E-2</v>
      </c>
      <c r="I20">
        <v>2.5778878458646401</v>
      </c>
      <c r="J20">
        <v>2.30498601160781E-2</v>
      </c>
      <c r="K20">
        <v>0.05</v>
      </c>
    </row>
    <row r="21" spans="1:11" x14ac:dyDescent="0.2">
      <c r="A21">
        <v>19</v>
      </c>
      <c r="B21" t="s">
        <v>546</v>
      </c>
      <c r="C21" t="s">
        <v>533</v>
      </c>
      <c r="D21" t="s">
        <v>547</v>
      </c>
      <c r="E21" t="s">
        <v>19204</v>
      </c>
      <c r="F21">
        <v>0.66513579534675205</v>
      </c>
      <c r="G21">
        <v>0.482939455912476</v>
      </c>
      <c r="H21">
        <v>1.3257726923827E-2</v>
      </c>
      <c r="I21">
        <v>2.6506540000310301</v>
      </c>
      <c r="J21">
        <v>2.0337740393538799E-2</v>
      </c>
      <c r="K21">
        <v>0.1</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27"/>
  <sheetViews>
    <sheetView showGridLines="0" workbookViewId="0">
      <selection activeCell="A2" sqref="A2"/>
    </sheetView>
  </sheetViews>
  <sheetFormatPr baseColWidth="10" defaultColWidth="0" defaultRowHeight="15" zeroHeight="1" x14ac:dyDescent="0.2"/>
  <cols>
    <col min="1" max="1" width="10.83203125" customWidth="1"/>
    <col min="2" max="2" width="20.6640625" customWidth="1"/>
    <col min="3" max="4" width="9.1640625" hidden="1" customWidth="1"/>
    <col min="5" max="5" width="10.83203125" customWidth="1"/>
    <col min="6" max="7" width="9.1640625" hidden="1" customWidth="1"/>
    <col min="8" max="8" width="10.83203125" customWidth="1"/>
    <col min="9" max="10" width="9.1640625" hidden="1" customWidth="1"/>
    <col min="11" max="11" width="10.83203125" customWidth="1"/>
    <col min="12" max="13" width="9.1640625" hidden="1" customWidth="1"/>
    <col min="14" max="15" width="10.83203125" customWidth="1"/>
    <col min="16" max="16384" width="10.83203125" hidden="1"/>
  </cols>
  <sheetData>
    <row r="1" spans="2:14" x14ac:dyDescent="0.2"/>
    <row r="2" spans="2:14" ht="24" x14ac:dyDescent="0.3">
      <c r="B2" s="1" t="s">
        <v>662</v>
      </c>
    </row>
    <row r="3" spans="2:14" ht="19" x14ac:dyDescent="0.25">
      <c r="B3" s="2" t="s">
        <v>630</v>
      </c>
    </row>
    <row r="4" spans="2:14" x14ac:dyDescent="0.2"/>
    <row r="5" spans="2:14" x14ac:dyDescent="0.2">
      <c r="B5" s="3" t="s">
        <v>631</v>
      </c>
      <c r="E5" s="4" t="s">
        <v>619</v>
      </c>
      <c r="H5" s="5" t="str">
        <f>INDEX(_lookup_community!$P$2:$P$5,MATCH('Community Drivers'!$E$5,_lookup_community!$M$2:$M$5,0))</f>
        <v>What is happening?</v>
      </c>
    </row>
    <row r="6" spans="2:14" x14ac:dyDescent="0.2">
      <c r="B6" s="3" t="s">
        <v>632</v>
      </c>
      <c r="E6" s="4" t="s">
        <v>577</v>
      </c>
      <c r="H6" t="str">
        <f>IF($E$5&lt;&gt;"Custom","Fixed to "&amp;INDEX(_lookup_community!$B$2:$B$5,MATCH(INDEX(_lookup_community!$N$2:$N$5,MATCH('Community Drivers'!$E$5,_lookup_community!$M$2:$M$5,0)),_lookup_community!$C$2:$C$5,0))&amp;" when Assess is "&amp;$E$5,"")</f>
        <v>Fixed to Average Effect when Assess is Current Impact</v>
      </c>
    </row>
    <row r="7" spans="2:14" x14ac:dyDescent="0.2">
      <c r="B7" s="3" t="s">
        <v>633</v>
      </c>
      <c r="E7" s="4" t="s">
        <v>568</v>
      </c>
      <c r="H7" t="str">
        <f>IF(AND(E7&lt;&gt;"Market",OR(IF('Community Drivers'!$E$5="Custom",INDEX(_lookup_community!$C$2:$C$5,MATCH('Community Drivers'!$E$6,_lookup_community!$B$2:$B$5,0)),INDEX(_lookup_community!$N$2:$N$5,MATCH('Community Drivers'!$E$5,_lookup_community!$M$2:$M$5,0)))="maxVmin",IF('Community Drivers'!$E$5="Custom",INDEX(_lookup_community!$C$2:$C$5,MATCH('Community Drivers'!$E$6,_lookup_community!$B$2:$B$5,0)),INDEX(_lookup_community!$N$2:$N$5,MATCH('Community Drivers'!$E$5,_lookup_community!$M$2:$M$5,0)))="mi")),E6&amp;" must have a Market focus",IF(AND(OR(E10="Fixed Step",E10="% of Range"),LEFT(IF('Community Drivers'!$E$5="Custom",INDEX(_lookup_community!$C$2:$C$5,MATCH('Community Drivers'!$E$6,_lookup_community!$B$2:$B$5,0)),INDEX(_lookup_community!$N$2:$N$5,MATCH('Community Drivers'!$E$5,_lookup_community!$M$2:$M$5,0))),4)="lift",E9="Point Change"),"Focus does not affect this metric when shift is a fixed step or % of range",""))</f>
        <v/>
      </c>
    </row>
    <row r="8" spans="2:14" x14ac:dyDescent="0.2">
      <c r="B8" s="3" t="s">
        <v>634</v>
      </c>
      <c r="E8" s="4" t="s">
        <v>595</v>
      </c>
      <c r="H8" t="str">
        <f>IF(OR(IF('Community Drivers'!$E$5="Custom",INDEX(_lookup_community!$C$2:$C$5,MATCH('Community Drivers'!$E$6,_lookup_community!$B$2:$B$5,0)),INDEX(_lookup_community!$N$2:$N$5,MATCH('Community Drivers'!$E$5,_lookup_community!$M$2:$M$5,0)))="maxVmin",IF('Community Drivers'!$E$5="Custom",INDEX(_lookup_community!$C$2:$C$5,MATCH('Community Drivers'!$E$6,_lookup_community!$B$2:$B$5,0)),INDEX(_lookup_community!$N$2:$N$5,MATCH('Community Drivers'!$E$5,_lookup_community!$M$2:$M$5,0)))="mi"),"Weights don't affect this metric",IF(AND(OR(E10="Fixed Step",E10="% of Range"),LEFT(IF('Community Drivers'!$E$5="Custom",INDEX(_lookup_community!$C$2:$C$5,MATCH('Community Drivers'!$E$6,_lookup_community!$B$2:$B$5,0)),INDEX(_lookup_community!$N$2:$N$5,MATCH('Community Drivers'!$E$5,_lookup_community!$M$2:$M$5,0))),4)="lift",E9="Point Change"),"Weights don't affect this metric when shift is a fixed step or % of range",""))</f>
        <v/>
      </c>
    </row>
    <row r="9" spans="2:14" x14ac:dyDescent="0.2">
      <c r="B9" s="3" t="s">
        <v>635</v>
      </c>
      <c r="E9" s="4" t="s">
        <v>598</v>
      </c>
      <c r="H9" t="str">
        <f>IF(IF('Community Drivers'!$E$5="Custom",INDEX(_lookup_community!$C$2:$C$5,MATCH('Community Drivers'!$E$6,_lookup_community!$B$2:$B$5,0)),INDEX(_lookup_community!$N$2:$N$5,MATCH('Community Drivers'!$E$5,_lookup_community!$M$2:$M$5,0)))="mi","Outcome display doesn't affect this metric","")</f>
        <v/>
      </c>
    </row>
    <row r="10" spans="2:14" x14ac:dyDescent="0.2">
      <c r="B10" s="3" t="s">
        <v>636</v>
      </c>
      <c r="E10" s="4" t="s">
        <v>605</v>
      </c>
      <c r="H10" t="str">
        <f>IF($E$5&lt;&gt;"Custom","Fixed to "&amp;INDEX(_lookup_community!$J$2:$J$5,MATCH(INDEX(_lookup_community!$O$2:$O$5,MATCH('Community Drivers'!$E$5,_lookup_community!$M$2:$M$5,0)),_lookup_community!$K$2:$K$5,0))&amp;" when Assess is "&amp;$E$5,IF(OR(IF('Community Drivers'!$E$5="Custom",INDEX(_lookup_community!$C$2:$C$5,MATCH('Community Drivers'!$E$6,_lookup_community!$B$2:$B$5,0)),INDEX(_lookup_community!$N$2:$N$5,MATCH('Community Drivers'!$E$5,_lookup_community!$M$2:$M$5,0)))="maxVmin",IF('Community Drivers'!$E$5="Custom",INDEX(_lookup_community!$C$2:$C$5,MATCH('Community Drivers'!$E$6,_lookup_community!$B$2:$B$5,0)),INDEX(_lookup_community!$N$2:$N$5,MATCH('Community Drivers'!$E$5,_lookup_community!$M$2:$M$5,0)))="mi"),"Shift type doesn't affect this metric",""))</f>
        <v>Fixed to % of Range when Assess is Current Impact</v>
      </c>
    </row>
    <row r="11" spans="2:14" x14ac:dyDescent="0.2"/>
    <row r="12" spans="2:14" ht="36" customHeight="1" x14ac:dyDescent="0.2">
      <c r="B12" s="15" t="s">
        <v>1</v>
      </c>
      <c r="C12" s="11" t="s">
        <v>639</v>
      </c>
      <c r="D12" s="11" t="s">
        <v>640</v>
      </c>
      <c r="E12" s="11" t="s">
        <v>45</v>
      </c>
      <c r="F12" s="11" t="s">
        <v>641</v>
      </c>
      <c r="G12" s="11" t="s">
        <v>642</v>
      </c>
      <c r="H12" s="11" t="s">
        <v>643</v>
      </c>
      <c r="I12" s="11" t="s">
        <v>644</v>
      </c>
      <c r="J12" s="11" t="s">
        <v>645</v>
      </c>
      <c r="K12" s="11" t="s">
        <v>297</v>
      </c>
      <c r="L12" s="11" t="s">
        <v>646</v>
      </c>
      <c r="M12" s="11" t="s">
        <v>647</v>
      </c>
      <c r="N12" s="18" t="s">
        <v>648</v>
      </c>
    </row>
    <row r="13" spans="2:14" x14ac:dyDescent="0.2">
      <c r="B13" s="14" t="s">
        <v>516</v>
      </c>
      <c r="C13">
        <f ca="1">IFERROR(IF(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0.105041</v>
      </c>
      <c r="D13">
        <f ca="1">IF(C13="",0,IFERROR(INDEX(INDIRECT(IF($E$8="Weighted","Results_Community_Weighted","Results_Community")&amp;"!$2:$7"),MATCH($B13,INDIRECT(IF($E$8="Weighted","Results_Community_Weighted","Results_Community")&amp;"!$A$2:$A$7"),0),MATCH("Total_p_val",INDIRECT(IF($E$8="Weighted","Results_Community_Weighted","Results_Community")&amp;"!$1:$1"),0)),""))</f>
        <v>0</v>
      </c>
      <c r="E13" s="6">
        <f ca="1">IFERROR(ABS(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123.15818477069276</v>
      </c>
      <c r="F13">
        <f ca="1">IFERROR(IF(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0.12357700000000001</v>
      </c>
      <c r="G13">
        <f ca="1">IF(F13="",0,IFERROR(INDEX(INDIRECT(IF($E$8="Weighted","Results_Community_Weighted","Results_Community")&amp;"!$2:$7"),MATCH($B13,INDIRECT(IF($E$8="Weighted","Results_Community_Weighted","Results_Community")&amp;"!$A$2:$A$7"),0),MATCH("Gen_Z_p_val",INDIRECT(IF($E$8="Weighted","Results_Community_Weighted","Results_Community")&amp;"!$1:$1"),0)),""))</f>
        <v>0</v>
      </c>
      <c r="H13" s="6">
        <f ca="1">IFERROR(ABS(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143.3111896694686</v>
      </c>
      <c r="I13">
        <f ca="1">IFERROR(IF(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0.10098600000000001</v>
      </c>
      <c r="J13">
        <f ca="1">IF(I13="",0,IFERROR(INDEX(INDIRECT(IF($E$8="Weighted","Results_Community_Weighted","Results_Community")&amp;"!$2:$7"),MATCH($B13,INDIRECT(IF($E$8="Weighted","Results_Community_Weighted","Results_Community")&amp;"!$A$2:$A$7"),0),MATCH("Millennials_p_val",INDIRECT(IF($E$8="Weighted","Results_Community_Weighted","Results_Community")&amp;"!$1:$1"),0)),""))</f>
        <v>0</v>
      </c>
      <c r="K13" s="6">
        <f ca="1">IFERROR(ABS(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121.1446759930342</v>
      </c>
      <c r="L13">
        <f ca="1">IFERROR(IF(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8.9101E-2</v>
      </c>
      <c r="M13">
        <f ca="1">IF(L13="",0,IFERROR(INDEX(INDIRECT(IF($E$8="Weighted","Results_Community_Weighted","Results_Community")&amp;"!$2:$7"),MATCH($B13,INDIRECT(IF($E$8="Weighted","Results_Community_Weighted","Results_Community")&amp;"!$A$2:$A$7"),0),MATCH("Gen_X_p_val",INDIRECT(IF($E$8="Weighted","Results_Community_Weighted","Results_Community")&amp;"!$1:$1"),0)),""))</f>
        <v>0</v>
      </c>
      <c r="N13" s="17">
        <f ca="1">IFERROR(ABS(INDEX(INDIRECT(IF($E$8="Weighted","Results_Community_Weighted","Results_Community")&amp;"!$2:$7"),MATCH($B13,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103.03214852189264</v>
      </c>
    </row>
    <row r="14" spans="2:14" x14ac:dyDescent="0.2">
      <c r="B14" s="14" t="s">
        <v>526</v>
      </c>
      <c r="C14">
        <f ca="1">IFERROR(IF(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9.6852999999999995E-2</v>
      </c>
      <c r="D14">
        <f ca="1">IF(C14="",0,IFERROR(INDEX(INDIRECT(IF($E$8="Weighted","Results_Community_Weighted","Results_Community")&amp;"!$2:$7"),MATCH($B14,INDIRECT(IF($E$8="Weighted","Results_Community_Weighted","Results_Community")&amp;"!$A$2:$A$7"),0),MATCH("Total_p_val",INDIRECT(IF($E$8="Weighted","Results_Community_Weighted","Results_Community")&amp;"!$1:$1"),0)),""))</f>
        <v>0</v>
      </c>
      <c r="E14" s="6">
        <f ca="1">IFERROR(ABS(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113.55794089542088</v>
      </c>
      <c r="F14">
        <f ca="1">IFERROR(IF(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8.4016999999999994E-2</v>
      </c>
      <c r="G14">
        <f ca="1">IF(F14="",0,IFERROR(INDEX(INDIRECT(IF($E$8="Weighted","Results_Community_Weighted","Results_Community")&amp;"!$2:$7"),MATCH($B14,INDIRECT(IF($E$8="Weighted","Results_Community_Weighted","Results_Community")&amp;"!$A$2:$A$7"),0),MATCH("Gen_Z_p_val",INDIRECT(IF($E$8="Weighted","Results_Community_Weighted","Results_Community")&amp;"!$1:$1"),0)),""))</f>
        <v>0</v>
      </c>
      <c r="H14" s="6">
        <f ca="1">IFERROR(ABS(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97.43379611464708</v>
      </c>
      <c r="I14">
        <f ca="1">IFERROR(IF(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9.9725999999999995E-2</v>
      </c>
      <c r="J14">
        <f ca="1">IF(I14="",0,IFERROR(INDEX(INDIRECT(IF($E$8="Weighted","Results_Community_Weighted","Results_Community")&amp;"!$2:$7"),MATCH($B14,INDIRECT(IF($E$8="Weighted","Results_Community_Weighted","Results_Community")&amp;"!$A$2:$A$7"),0),MATCH("Millennials_p_val",INDIRECT(IF($E$8="Weighted","Results_Community_Weighted","Results_Community")&amp;"!$1:$1"),0)),""))</f>
        <v>0</v>
      </c>
      <c r="K14" s="6">
        <f ca="1">IFERROR(ABS(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119.63315665618333</v>
      </c>
      <c r="L14">
        <f ca="1">IFERROR(IF(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0.106613</v>
      </c>
      <c r="M14">
        <f ca="1">IF(L14="",0,IFERROR(INDEX(INDIRECT(IF($E$8="Weighted","Results_Community_Weighted","Results_Community")&amp;"!$2:$7"),MATCH($B14,INDIRECT(IF($E$8="Weighted","Results_Community_Weighted","Results_Community")&amp;"!$A$2:$A$7"),0),MATCH("Gen_X_p_val",INDIRECT(IF($E$8="Weighted","Results_Community_Weighted","Results_Community")&amp;"!$1:$1"),0)),""))</f>
        <v>0</v>
      </c>
      <c r="N14" s="17">
        <f ca="1">IFERROR(ABS(INDEX(INDIRECT(IF($E$8="Weighted","Results_Community_Weighted","Results_Community")&amp;"!$2:$7"),MATCH($B14,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123.28219043966442</v>
      </c>
    </row>
    <row r="15" spans="2:14" x14ac:dyDescent="0.2">
      <c r="B15" s="14" t="s">
        <v>509</v>
      </c>
      <c r="C15">
        <f ca="1">IFERROR(IF(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8.6979000000000001E-2</v>
      </c>
      <c r="D15">
        <f ca="1">IF(C15="",0,IFERROR(INDEX(INDIRECT(IF($E$8="Weighted","Results_Community_Weighted","Results_Community")&amp;"!$2:$7"),MATCH($B15,INDIRECT(IF($E$8="Weighted","Results_Community_Weighted","Results_Community")&amp;"!$A$2:$A$7"),0),MATCH("Total_p_val",INDIRECT(IF($E$8="Weighted","Results_Community_Weighted","Results_Community")&amp;"!$1:$1"),0)),""))</f>
        <v>0</v>
      </c>
      <c r="E15" s="6">
        <f ca="1">IFERROR(ABS(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101.98090034529454</v>
      </c>
      <c r="F15">
        <f ca="1">IFERROR(IF(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8.7385000000000004E-2</v>
      </c>
      <c r="G15">
        <f ca="1">IF(F15="",0,IFERROR(INDEX(INDIRECT(IF($E$8="Weighted","Results_Community_Weighted","Results_Community")&amp;"!$2:$7"),MATCH($B15,INDIRECT(IF($E$8="Weighted","Results_Community_Weighted","Results_Community")&amp;"!$A$2:$A$7"),0),MATCH("Gen_Z_p_val",INDIRECT(IF($E$8="Weighted","Results_Community_Weighted","Results_Community")&amp;"!$1:$1"),0)),""))</f>
        <v>0</v>
      </c>
      <c r="H15" s="6">
        <f ca="1">IFERROR(ABS(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101.33963690060865</v>
      </c>
      <c r="I15">
        <f ca="1">IFERROR(IF(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8.3432000000000006E-2</v>
      </c>
      <c r="J15">
        <f ca="1">IF(I15="",0,IFERROR(INDEX(INDIRECT(IF($E$8="Weighted","Results_Community_Weighted","Results_Community")&amp;"!$2:$7"),MATCH($B15,INDIRECT(IF($E$8="Weighted","Results_Community_Weighted","Results_Community")&amp;"!$A$2:$A$7"),0),MATCH("Millennials_p_val",INDIRECT(IF($E$8="Weighted","Results_Community_Weighted","Results_Community")&amp;"!$1:$1"),0)),""))</f>
        <v>0</v>
      </c>
      <c r="K15" s="6">
        <f ca="1">IFERROR(ABS(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100.08657246995456</v>
      </c>
      <c r="L15">
        <f ca="1">IFERROR(IF(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9.1229000000000005E-2</v>
      </c>
      <c r="M15">
        <f ca="1">IF(L15="",0,IFERROR(INDEX(INDIRECT(IF($E$8="Weighted","Results_Community_Weighted","Results_Community")&amp;"!$2:$7"),MATCH($B15,INDIRECT(IF($E$8="Weighted","Results_Community_Weighted","Results_Community")&amp;"!$A$2:$A$7"),0),MATCH("Gen_X_p_val",INDIRECT(IF($E$8="Weighted","Results_Community_Weighted","Results_Community")&amp;"!$1:$1"),0)),""))</f>
        <v>0</v>
      </c>
      <c r="N15" s="17">
        <f ca="1">IFERROR(ABS(INDEX(INDIRECT(IF($E$8="Weighted","Results_Community_Weighted","Results_Community")&amp;"!$2:$7"),MATCH($B15,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105.49286626978085</v>
      </c>
    </row>
    <row r="16" spans="2:14" x14ac:dyDescent="0.2">
      <c r="B16" s="14" t="s">
        <v>533</v>
      </c>
      <c r="C16" s="78">
        <f ca="1">IFERROR(IF(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8.6529999999999996E-2</v>
      </c>
      <c r="D16" s="78">
        <f ca="1">IF(C16="",0,IFERROR(INDEX(INDIRECT(IF($E$8="Weighted","Results_Community_Weighted","Results_Community")&amp;"!$2:$7"),MATCH($B16,INDIRECT(IF($E$8="Weighted","Results_Community_Weighted","Results_Community")&amp;"!$A$2:$A$7"),0),MATCH("Total_p_val",INDIRECT(IF($E$8="Weighted","Results_Community_Weighted","Results_Community")&amp;"!$1:$1"),0)),""))</f>
        <v>0</v>
      </c>
      <c r="E16" s="80">
        <f ca="1">IFERROR(ABS(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101.4544580516945</v>
      </c>
      <c r="F16" s="78">
        <f ca="1">IFERROR(IF(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8.2084000000000004E-2</v>
      </c>
      <c r="G16" s="78">
        <f ca="1">IF(F16="",0,IFERROR(INDEX(INDIRECT(IF($E$8="Weighted","Results_Community_Weighted","Results_Community")&amp;"!$2:$7"),MATCH($B16,INDIRECT(IF($E$8="Weighted","Results_Community_Weighted","Results_Community")&amp;"!$A$2:$A$7"),0),MATCH("Gen_Z_p_val",INDIRECT(IF($E$8="Weighted","Results_Community_Weighted","Results_Community")&amp;"!$1:$1"),0)),""))</f>
        <v>0</v>
      </c>
      <c r="H16" s="80">
        <f ca="1">IFERROR(ABS(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95.192112551920346</v>
      </c>
      <c r="I16" s="78">
        <f ca="1">IFERROR(IF(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9.1274999999999995E-2</v>
      </c>
      <c r="J16" s="78">
        <f ca="1">IF(I16="",0,IFERROR(INDEX(INDIRECT(IF($E$8="Weighted","Results_Community_Weighted","Results_Community")&amp;"!$2:$7"),MATCH($B16,INDIRECT(IF($E$8="Weighted","Results_Community_Weighted","Results_Community")&amp;"!$A$2:$A$7"),0),MATCH("Millennials_p_val",INDIRECT(IF($E$8="Weighted","Results_Community_Weighted","Results_Community")&amp;"!$1:$1"),0)),""))</f>
        <v>0</v>
      </c>
      <c r="K16" s="80">
        <f ca="1">IFERROR(ABS(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109.49518053259062</v>
      </c>
      <c r="L16" s="78">
        <f ca="1">IFERROR(IF(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8.3876999999999993E-2</v>
      </c>
      <c r="M16" s="78">
        <f ca="1">IF(L16="",0,IFERROR(INDEX(INDIRECT(IF($E$8="Weighted","Results_Community_Weighted","Results_Community")&amp;"!$2:$7"),MATCH($B16,INDIRECT(IF($E$8="Weighted","Results_Community_Weighted","Results_Community")&amp;"!$A$2:$A$7"),0),MATCH("Gen_X_p_val",INDIRECT(IF($E$8="Weighted","Results_Community_Weighted","Results_Community")&amp;"!$1:$1"),0)),""))</f>
        <v>0</v>
      </c>
      <c r="N16" s="17">
        <f ca="1">IFERROR(ABS(INDEX(INDIRECT(IF($E$8="Weighted","Results_Community_Weighted","Results_Community")&amp;"!$2:$7"),MATCH($B16,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96.991363975385099</v>
      </c>
    </row>
    <row r="17" spans="2:14" x14ac:dyDescent="0.2">
      <c r="B17" s="14" t="s">
        <v>521</v>
      </c>
      <c r="C17">
        <f ca="1">IFERROR(IF(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7.7627000000000002E-2</v>
      </c>
      <c r="D17">
        <f ca="1">IF(C17="",0,IFERROR(INDEX(INDIRECT(IF($E$8="Weighted","Results_Community_Weighted","Results_Community")&amp;"!$2:$7"),MATCH($B17,INDIRECT(IF($E$8="Weighted","Results_Community_Weighted","Results_Community")&amp;"!$A$2:$A$7"),0),MATCH("Total_p_val",INDIRECT(IF($E$8="Weighted","Results_Community_Weighted","Results_Community")&amp;"!$1:$1"),0)),""))</f>
        <v>0</v>
      </c>
      <c r="E17" s="6">
        <f ca="1">IFERROR(ABS(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91.015892929375823</v>
      </c>
      <c r="F17">
        <f ca="1">IFERROR(IF(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8.8044999999999998E-2</v>
      </c>
      <c r="G17">
        <f ca="1">IF(F17="",0,IFERROR(INDEX(INDIRECT(IF($E$8="Weighted","Results_Community_Weighted","Results_Community")&amp;"!$2:$7"),MATCH($B17,INDIRECT(IF($E$8="Weighted","Results_Community_Weighted","Results_Community")&amp;"!$A$2:$A$7"),0),MATCH("Gen_Z_p_val",INDIRECT(IF($E$8="Weighted","Results_Community_Weighted","Results_Community")&amp;"!$1:$1"),0)),""))</f>
        <v>0</v>
      </c>
      <c r="H17" s="6">
        <f ca="1">IFERROR(ABS(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102.10503325415216</v>
      </c>
      <c r="I17">
        <f ca="1">IFERROR(IF(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6.9081000000000004E-2</v>
      </c>
      <c r="J17">
        <f ca="1">IF(I17="",0,IFERROR(INDEX(INDIRECT(IF($E$8="Weighted","Results_Community_Weighted","Results_Community")&amp;"!$2:$7"),MATCH($B17,INDIRECT(IF($E$8="Weighted","Results_Community_Weighted","Results_Community")&amp;"!$A$2:$A$7"),0),MATCH("Millennials_p_val",INDIRECT(IF($E$8="Weighted","Results_Community_Weighted","Results_Community")&amp;"!$1:$1"),0)),""))</f>
        <v>0</v>
      </c>
      <c r="K17" s="6">
        <f ca="1">IFERROR(ABS(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82.870847070631541</v>
      </c>
      <c r="L17">
        <f ca="1">IFERROR(IF(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7.8612000000000001E-2</v>
      </c>
      <c r="M17">
        <f ca="1">IF(L17="",0,IFERROR(INDEX(INDIRECT(IF($E$8="Weighted","Results_Community_Weighted","Results_Community")&amp;"!$2:$7"),MATCH($B17,INDIRECT(IF($E$8="Weighted","Results_Community_Weighted","Results_Community")&amp;"!$A$2:$A$7"),0),MATCH("Gen_X_p_val",INDIRECT(IF($E$8="Weighted","Results_Community_Weighted","Results_Community")&amp;"!$1:$1"),0)),""))</f>
        <v>0</v>
      </c>
      <c r="N17" s="17">
        <f ca="1">IFERROR(ABS(INDEX(INDIRECT(IF($E$8="Weighted","Results_Community_Weighted","Results_Community")&amp;"!$2:$7"),MATCH($B17,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90.903168983547033</v>
      </c>
    </row>
    <row r="18" spans="2:14" x14ac:dyDescent="0.2">
      <c r="B18" s="16" t="s">
        <v>513</v>
      </c>
      <c r="C18" s="79">
        <f ca="1">IFERROR(IF(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5.8707000000000002E-2</v>
      </c>
      <c r="D18" s="79">
        <f ca="1">IF(C18="",0,IFERROR(INDEX(INDIRECT(IF($E$8="Weighted","Results_Community_Weighted","Results_Community")&amp;"!$2:$7"),MATCH($B18,INDIRECT(IF($E$8="Weighted","Results_Community_Weighted","Results_Community")&amp;"!$A$2:$A$7"),0),MATCH("Total_p_val",INDIRECT(IF($E$8="Weighted","Results_Community_Weighted","Results_Community")&amp;"!$1:$1"),0)),""))</f>
        <v>0</v>
      </c>
      <c r="E18" s="12">
        <f ca="1">IFERROR(ABS(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68.832623007521448</v>
      </c>
      <c r="F18" s="79">
        <f ca="1">IFERROR(IF(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5.2270999999999998E-2</v>
      </c>
      <c r="G18" s="79">
        <f ca="1">IF(F18="",0,IFERROR(INDEX(INDIRECT(IF($E$8="Weighted","Results_Community_Weighted","Results_Community")&amp;"!$2:$7"),MATCH($B18,INDIRECT(IF($E$8="Weighted","Results_Community_Weighted","Results_Community")&amp;"!$A$2:$A$7"),0),MATCH("Gen_Z_p_val",INDIRECT(IF($E$8="Weighted","Results_Community_Weighted","Results_Community")&amp;"!$1:$1"),0)),""))</f>
        <v>0</v>
      </c>
      <c r="H18" s="12">
        <f ca="1">IFERROR(ABS(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60.618231509203113</v>
      </c>
      <c r="I18" s="79">
        <f ca="1">IFERROR(IF(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5.5659E-2</v>
      </c>
      <c r="J18" s="79">
        <f ca="1">IF(I18="",0,IFERROR(INDEX(INDIRECT(IF($E$8="Weighted","Results_Community_Weighted","Results_Community")&amp;"!$2:$7"),MATCH($B18,INDIRECT(IF($E$8="Weighted","Results_Community_Weighted","Results_Community")&amp;"!$A$2:$A$7"),0),MATCH("Millennials_p_val",INDIRECT(IF($E$8="Weighted","Results_Community_Weighted","Results_Community")&amp;"!$1:$1"),0)),""))</f>
        <v>0</v>
      </c>
      <c r="K18" s="12">
        <f ca="1">IFERROR(ABS(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66.769567277605717</v>
      </c>
      <c r="L18" s="79">
        <f ca="1">IFERROR(IF(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f>
        <v>6.9441000000000003E-2</v>
      </c>
      <c r="M18" s="79">
        <f ca="1">IF(L18="",0,IFERROR(INDEX(INDIRECT(IF($E$8="Weighted","Results_Community_Weighted","Results_Community")&amp;"!$2:$7"),MATCH($B18,INDIRECT(IF($E$8="Weighted","Results_Community_Weighted","Results_Community")&amp;"!$A$2:$A$7"),0),MATCH("Gen_X_p_val",INDIRECT(IF($E$8="Weighted","Results_Community_Weighted","Results_Community")&amp;"!$1:$1"),0)),""))</f>
        <v>0</v>
      </c>
      <c r="N18" s="19">
        <f ca="1">IFERROR(ABS(INDEX(INDIRECT(IF($E$8="Weighted","Results_Community_Weighted","Results_Community")&amp;"!$2:$7"),MATCH($B18,INDIRECT(IF($E$8="Weighted","Results_Community_Weighted","Results_Community")&amp;"!$A$2:$A$7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SUMPRODUCT(ABS(INDEX(INDIRECT(IF($E$8="Weighted","Results_Community_Weighted","Results_Community")&amp;"!$2:$7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100,"")</f>
        <v>80.298261809729937</v>
      </c>
    </row>
    <row r="19" spans="2:14" ht="0" hidden="1" customHeight="1" x14ac:dyDescent="0.2">
      <c r="B19" s="9"/>
      <c r="C19" s="8"/>
      <c r="D19" s="8"/>
      <c r="E19" s="8"/>
      <c r="F19" s="8"/>
      <c r="G19" s="8"/>
      <c r="H19" s="8"/>
      <c r="I19" s="8"/>
      <c r="J19" s="8"/>
      <c r="K19" s="8"/>
      <c r="L19" s="8"/>
      <c r="M19" s="8"/>
      <c r="N19" s="10"/>
    </row>
    <row r="20" spans="2:14" x14ac:dyDescent="0.2">
      <c r="B20" s="21" t="s">
        <v>649</v>
      </c>
      <c r="C20" s="20"/>
      <c r="D20" s="20"/>
      <c r="E20" s="20" t="str">
        <f ca="1">IFERROR(IF(SUMPRODUCT(ABS(INDEX(INDIRECT(IF($E$8="Weighted","Results_Community_Weighted","Results_Community")&amp;"!$2:$7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TEXT(SUMPRODUCT(ABS(INDEX(INDIRECT(IF($E$8="Weighted","Results_Community_Weighted","Results_Community")&amp;"!$2:$7"),0,MATCH(IF($E$7="Market",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Drivers'!$E$5,_lookup_community!$M$2:$M$5,0)))="mi","Total_"&amp;IF($E$5="Custom",INDEX(_lookup_community!$C$2:$C$5,MATCH($E$6,_lookup_community!$B$2:$B$5,0)),INDEX(_lookup_community!$N$2:$N$5,MATCH('Community Drivers'!$E$5,_lookup_community!$M$2:$M$5,0))),"Total_"&amp;IF($E$5="Custom",INDEX(_lookup_community!$C$2:$C$5,MATCH($E$6,_lookup_community!$B$2:$B$5,0)),INDEX(_lookup_community!$N$2:$N$5,MATCH('Community Drivers'!$E$5,_lookup_community!$M$2:$M$5,0)))&amp;"_"&amp;INDEX(_lookup_community!$I$2:$I$3,MATCH($E$9,_lookup_community!$H$2:$H$3,0))),"Total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IF($E$9="Point Change","0.00","0.0%"))),"")</f>
        <v>8.5%</v>
      </c>
      <c r="F20" s="20"/>
      <c r="G20" s="20"/>
      <c r="H20" s="20" t="str">
        <f ca="1">IFERROR(IF(SUMPRODUCT(ABS(INDEX(INDIRECT(IF($E$8="Weighted","Results_Community_Weighted","Results_Community")&amp;"!$2:$7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TEXT(SUMPRODUCT(ABS(INDEX(INDIRECT(IF($E$8="Weighted","Results_Community_Weighted","Results_Community")&amp;"!$2:$7"),0,MATCH(IF($E$7="Market",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Drivers'!$E$5,_lookup_community!$M$2:$M$5,0)))="mi","Gen_Z_"&amp;IF($E$5="Custom",INDEX(_lookup_community!$C$2:$C$5,MATCH($E$6,_lookup_community!$B$2:$B$5,0)),INDEX(_lookup_community!$N$2:$N$5,MATCH('Community Drivers'!$E$5,_lookup_community!$M$2:$M$5,0))),"Gen_Z_"&amp;IF($E$5="Custom",INDEX(_lookup_community!$C$2:$C$5,MATCH($E$6,_lookup_community!$B$2:$B$5,0)),INDEX(_lookup_community!$N$2:$N$5,MATCH('Community Drivers'!$E$5,_lookup_community!$M$2:$M$5,0)))&amp;"_"&amp;INDEX(_lookup_community!$I$2:$I$3,MATCH($E$9,_lookup_community!$H$2:$H$3,0))),"Gen_Z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IF($E$9="Point Change","0.00","0.0%"))),"")</f>
        <v>8.6%</v>
      </c>
      <c r="I20" s="20"/>
      <c r="J20" s="20"/>
      <c r="K20" s="20" t="str">
        <f ca="1">IFERROR(IF(SUMPRODUCT(ABS(INDEX(INDIRECT(IF($E$8="Weighted","Results_Community_Weighted","Results_Community")&amp;"!$2:$7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TEXT(SUMPRODUCT(ABS(INDEX(INDIRECT(IF($E$8="Weighted","Results_Community_Weighted","Results_Community")&amp;"!$2:$7"),0,MATCH(IF($E$7="Market",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Drivers'!$E$5,_lookup_community!$M$2:$M$5,0)))="mi","Millennials_"&amp;IF($E$5="Custom",INDEX(_lookup_community!$C$2:$C$5,MATCH($E$6,_lookup_community!$B$2:$B$5,0)),INDEX(_lookup_community!$N$2:$N$5,MATCH('Community Drivers'!$E$5,_lookup_community!$M$2:$M$5,0))),"Millennials_"&amp;IF($E$5="Custom",INDEX(_lookup_community!$C$2:$C$5,MATCH($E$6,_lookup_community!$B$2:$B$5,0)),INDEX(_lookup_community!$N$2:$N$5,MATCH('Community Drivers'!$E$5,_lookup_community!$M$2:$M$5,0)))&amp;"_"&amp;INDEX(_lookup_community!$I$2:$I$3,MATCH($E$9,_lookup_community!$H$2:$H$3,0))),"Millennials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IF($E$9="Point Change","0.00","0.0%"))),"")</f>
        <v>8.3%</v>
      </c>
      <c r="L20" s="20"/>
      <c r="M20" s="20"/>
      <c r="N20" s="22" t="str">
        <f ca="1">IFERROR(IF(SUMPRODUCT(ABS(INDEX(INDIRECT(IF($E$8="Weighted","Results_Community_Weighted","Results_Community")&amp;"!$2:$7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0,"",TEXT(SUMPRODUCT(ABS(INDEX(INDIRECT(IF($E$8="Weighted","Results_Community_Weighted","Results_Community")&amp;"!$2:$7"),0,MATCH(IF($E$7="Market",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Drivers'!$E$5,_lookup_community!$M$2:$M$5,0))),IF(IF($E$5="Custom",INDEX(_lookup_community!$C$2:$C$5,MATCH($E$6,_lookup_community!$B$2:$B$5,0)),INDEX(_lookup_community!$N$2:$N$5,MATCH('Community Drivers'!$E$5,_lookup_community!$M$2:$M$5,0)))="maxVmin","Gen_X_"&amp;IF($E$5="Custom",INDEX(_lookup_community!$C$2:$C$5,MATCH($E$6,_lookup_community!$B$2:$B$5,0)),INDEX(_lookup_community!$N$2:$N$5,MATCH('Community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Drivers'!$E$5,_lookup_community!$M$2:$M$5,0)))&amp;"_"&amp;IF($E$5="Custom",INDEX(_lookup_community!$K$2:$K$5,MATCH($E$10,_lookup_community!$J$2:$J$5,0)),INDEX(_lookup_community!$O$2:$O$5,MATCH('Community Drivers'!$E$5,_lookup_community!$M$2:$M$5,0)))&amp;"_"&amp;INDEX(_lookup_community!$I$2:$I$3,MATCH($E$9,_lookup_community!$H$2:$H$3,0)))),IF(OR(IF($E$5="Custom",INDEX(_lookup_community!$C$2:$C$5,MATCH($E$6,_lookup_community!$B$2:$B$5,0)),INDEX(_lookup_community!$N$2:$N$5,MATCH('Community Drivers'!$E$5,_lookup_community!$M$2:$M$5,0)))="maxVmin",IF($E$5="Custom",INDEX(_lookup_community!$C$2:$C$5,MATCH($E$6,_lookup_community!$B$2:$B$5,0)),INDEX(_lookup_community!$N$2:$N$5,MATCH('Community Drivers'!$E$5,_lookup_community!$M$2:$M$5,0)))="mi"),IF(IF($E$5="Custom",INDEX(_lookup_community!$C$2:$C$5,MATCH($E$6,_lookup_community!$B$2:$B$5,0)),INDEX(_lookup_community!$N$2:$N$5,MATCH('Community Drivers'!$E$5,_lookup_community!$M$2:$M$5,0)))="mi","Gen_X_"&amp;IF($E$5="Custom",INDEX(_lookup_community!$C$2:$C$5,MATCH($E$6,_lookup_community!$B$2:$B$5,0)),INDEX(_lookup_community!$N$2:$N$5,MATCH('Community Drivers'!$E$5,_lookup_community!$M$2:$M$5,0))),"Gen_X_"&amp;IF($E$5="Custom",INDEX(_lookup_community!$C$2:$C$5,MATCH($E$6,_lookup_community!$B$2:$B$5,0)),INDEX(_lookup_community!$N$2:$N$5,MATCH('Community Drivers'!$E$5,_lookup_community!$M$2:$M$5,0)))&amp;"_"&amp;INDEX(_lookup_community!$I$2:$I$3,MATCH($E$9,_lookup_community!$H$2:$H$3,0))),"Gen_X_"&amp;IF($E$5="Custom",INDEX(_lookup_community!$C$2:$C$5,MATCH($E$6,_lookup_community!$B$2:$B$5,0)),INDEX(_lookup_community!$N$2:$N$5,MATCH('Community Drivers'!$E$5,_lookup_community!$M$2:$M$5,0)))&amp;"_"&amp;$E$7&amp;"_"&amp;IF($E$5="Custom",INDEX(_lookup_community!$K$2:$K$5,MATCH($E$10,_lookup_community!$J$2:$J$5,0)),INDEX(_lookup_community!$O$2:$O$5,MATCH('Community Drivers'!$E$5,_lookup_community!$M$2:$M$5,0)))&amp;"_"&amp;INDEX(_lookup_community!$I$2:$I$3,MATCH($E$9,_lookup_community!$H$2:$H$3,0)))),INDIRECT(IF($E$8="Weighted","Results_Community_Weighted","Results_Community")&amp;"!$1:$1"),0))))/ROWS(INDIRECT(IF($E$8="Weighted","Results_Community_Weighted","Results_Community")&amp;"!$A$2:$A$7")),IF($E$9="Point Change","0.00","0.0%"))),"")</f>
        <v>8.6%</v>
      </c>
    </row>
    <row r="21" spans="2:14" x14ac:dyDescent="0.2">
      <c r="B21" s="24" t="s">
        <v>650</v>
      </c>
      <c r="C21" s="23"/>
      <c r="D21" s="23"/>
      <c r="E21" s="23">
        <f ca="1">IFERROR(ROUND(INDEX(INDIRECT(IF($E$8="Weighted","Results_Community_Weighted","Results_Community")&amp;"!$2:$7"),1,MATCH(IF($E$7="Market","Total_base","Total_base_"&amp;$E$7),INDIRECT(IF($E$8="Weighted","Results_Community_Weighted","Results_Community")&amp;"!$1:$1"),0)),0),"")</f>
        <v>2000</v>
      </c>
      <c r="F21" s="23"/>
      <c r="G21" s="23"/>
      <c r="H21" s="23">
        <f ca="1">IFERROR(ROUND(INDEX(INDIRECT(IF($E$8="Weighted","Results_Community_Weighted","Results_Community")&amp;"!$2:$7"),1,MATCH(IF($E$7="Market","Gen_Z_base","Gen_Z_base_"&amp;$E$7),INDIRECT(IF($E$8="Weighted","Results_Community_Weighted","Results_Community")&amp;"!$1:$1"),0)),0),"")</f>
        <v>600</v>
      </c>
      <c r="I21" s="23"/>
      <c r="J21" s="23"/>
      <c r="K21" s="23">
        <f ca="1">IFERROR(ROUND(INDEX(INDIRECT(IF($E$8="Weighted","Results_Community_Weighted","Results_Community")&amp;"!$2:$7"),1,MATCH(IF($E$7="Market","Millennials_base","Millennials_base_"&amp;$E$7),INDIRECT(IF($E$8="Weighted","Results_Community_Weighted","Results_Community")&amp;"!$1:$1"),0)),0),"")</f>
        <v>800</v>
      </c>
      <c r="L21" s="23"/>
      <c r="M21" s="23"/>
      <c r="N21" s="25">
        <f ca="1">IFERROR(ROUND(INDEX(INDIRECT(IF($E$8="Weighted","Results_Community_Weighted","Results_Community")&amp;"!$2:$7"),1,MATCH(IF($E$7="Market","Gen_X_base","Gen_X_base_"&amp;$E$7),INDIRECT(IF($E$8="Weighted","Results_Community_Weighted","Results_Community")&amp;"!$1:$1"),0)),0),"")</f>
        <v>600</v>
      </c>
    </row>
    <row r="22" spans="2:14" x14ac:dyDescent="0.2"/>
    <row r="23" spans="2:14" ht="46" customHeight="1" x14ac:dyDescent="0.2">
      <c r="B23" s="82" t="str">
        <f>"Impact estimated with exact conditional probability distributions. "&amp;INDEX(_lookup_community!$E$2:$E$5,MATCH(IF($E$5="Custom",INDEX(_lookup_community!$C$2:$C$5,MATCH($E$6,_lookup_community!$B$2:$B$5,0)),INDEX(_lookup_community!$N$2:$N$5,MATCH('Community Drivers'!$E$5,_lookup_community!$M$2:$M$5,0))),_lookup_community!$C$2:$C$5,0))&amp;IF(INDEX(_lookup_community!$F$2:$F$5,MATCH(IF($E$5="Custom",INDEX(_lookup_community!$C$2:$C$5,MATCH($E$6,_lookup_community!$B$2:$B$5,0)),INDEX(_lookup_community!$N$2:$N$5,MATCH('Community Drivers'!$E$5,_lookup_community!$M$2:$M$5,0))),_lookup_community!$C$2:$C$5,0))&lt;&gt;""," "&amp;SUBSTITUTE(INDEX(_lookup_community!$L$2:$L$5,MATCH(IF($E$5="Custom",INDEX(_lookup_community!$K$2:$K$5,MATCH($E$10,_lookup_community!$J$2:$J$5,0)),INDEX(_lookup_community!$O$2:$O$5,MATCH('Community Drivers'!$E$5,_lookup_community!$M$2:$M$5,0))),_lookup_community!$K$2:$K$5,0)),"{pct}",INDEX(_lookup_community!$F$2:$F$5,MATCH(IF($E$5="Custom",INDEX(_lookup_community!$C$2:$C$5,MATCH($E$6,_lookup_community!$B$2:$B$5,0)),INDEX(_lookup_community!$N$2:$N$5,MATCH('Community Drivers'!$E$5,_lookup_community!$M$2:$M$5,0))),_lookup_community!$C$2:$C$5,0))),"")</f>
        <v>Impact estimated with exact conditional probability distributions. Indexed by average effect. Measures the outcome's sensitivity to a small symmetric perturbation around each attribute's current state.</v>
      </c>
      <c r="C23" s="82"/>
      <c r="D23" s="82"/>
      <c r="E23" s="82"/>
      <c r="F23" s="82"/>
      <c r="G23" s="82"/>
      <c r="H23" s="82"/>
      <c r="I23" s="82"/>
      <c r="J23" s="82"/>
      <c r="K23" s="82"/>
      <c r="L23" s="82"/>
      <c r="M23" s="82"/>
      <c r="N23" s="82"/>
    </row>
    <row r="24" spans="2:14" x14ac:dyDescent="0.2">
      <c r="B24" t="s">
        <v>651</v>
      </c>
    </row>
    <row r="25" spans="2:14" x14ac:dyDescent="0.2">
      <c r="B25" t="s">
        <v>652</v>
      </c>
    </row>
    <row r="26" spans="2:14" x14ac:dyDescent="0.2">
      <c r="B26" t="s">
        <v>653</v>
      </c>
    </row>
    <row r="27" spans="2:14" x14ac:dyDescent="0.2"/>
  </sheetData>
  <autoFilter ref="B12:N12" xr:uid="{00000000-0009-0000-0000-000006000000}">
    <sortState xmlns:xlrd2="http://schemas.microsoft.com/office/spreadsheetml/2017/richdata2" ref="B13:N18">
      <sortCondition descending="1" ref="E12:E18"/>
    </sortState>
  </autoFilter>
  <mergeCells count="1">
    <mergeCell ref="B23:N23"/>
  </mergeCells>
  <conditionalFormatting sqref="B6:E6">
    <cfRule type="expression" dxfId="25" priority="22">
      <formula>$E$5&lt;&gt;"Custom"</formula>
    </cfRule>
  </conditionalFormatting>
  <conditionalFormatting sqref="B10:E10">
    <cfRule type="expression" dxfId="24" priority="21">
      <formula>$E$5&lt;&gt;"Custom"</formula>
    </cfRule>
  </conditionalFormatting>
  <conditionalFormatting sqref="E13:E18">
    <cfRule type="expression" dxfId="22" priority="10">
      <formula>D13&gt;0.1</formula>
    </cfRule>
    <cfRule type="expression" dxfId="21" priority="11">
      <formula>C13&lt;0</formula>
    </cfRule>
    <cfRule type="colorScale" priority="12">
      <colorScale>
        <cfvo type="min"/>
        <cfvo type="percentile" val="50"/>
        <cfvo type="max"/>
        <color rgb="FFAC6258"/>
        <color rgb="FFFFFFFF"/>
        <color rgb="FF5C8A6B"/>
      </colorScale>
    </cfRule>
  </conditionalFormatting>
  <conditionalFormatting sqref="H6">
    <cfRule type="expression" dxfId="20" priority="13">
      <formula>$E$5&lt;&gt;"Custom"</formula>
    </cfRule>
  </conditionalFormatting>
  <conditionalFormatting sqref="H10">
    <cfRule type="expression" dxfId="15" priority="14">
      <formula>$E$5&lt;&gt;"Custom"</formula>
    </cfRule>
  </conditionalFormatting>
  <conditionalFormatting sqref="H13:H18">
    <cfRule type="expression" dxfId="13" priority="7">
      <formula>G13&gt;0.1</formula>
    </cfRule>
    <cfRule type="expression" dxfId="12" priority="8">
      <formula>F13&lt;0</formula>
    </cfRule>
    <cfRule type="colorScale" priority="9">
      <colorScale>
        <cfvo type="min"/>
        <cfvo type="percentile" val="50"/>
        <cfvo type="max"/>
        <color rgb="FFAC6258"/>
        <color rgb="FFFFFFFF"/>
        <color rgb="FF5C8A6B"/>
      </colorScale>
    </cfRule>
  </conditionalFormatting>
  <conditionalFormatting sqref="K13:K18">
    <cfRule type="expression" dxfId="11" priority="4">
      <formula>J13&gt;0.1</formula>
    </cfRule>
    <cfRule type="expression" dxfId="10" priority="5">
      <formula>I13&lt;0</formula>
    </cfRule>
    <cfRule type="colorScale" priority="6">
      <colorScale>
        <cfvo type="min"/>
        <cfvo type="percentile" val="50"/>
        <cfvo type="max"/>
        <color rgb="FFAC6258"/>
        <color rgb="FFFFFFFF"/>
        <color rgb="FF5C8A6B"/>
      </colorScale>
    </cfRule>
  </conditionalFormatting>
  <conditionalFormatting sqref="N13:N18">
    <cfRule type="expression" dxfId="9" priority="1">
      <formula>M13&gt;0.1</formula>
    </cfRule>
    <cfRule type="expression" dxfId="8" priority="2">
      <formula>L13&lt;0</formula>
    </cfRule>
    <cfRule type="colorScale" priority="3">
      <colorScale>
        <cfvo type="min"/>
        <cfvo type="percentile" val="50"/>
        <cfvo type="max"/>
        <color rgb="FFAC6258"/>
        <color rgb="FFFFFFFF"/>
        <color rgb="FF5C8A6B"/>
      </colorScale>
    </cfRule>
  </conditionalFormatting>
  <pageMargins left="0.7" right="0.7" top="0.75" bottom="0.75" header="0.3" footer="0.3"/>
  <pageSetup paperSize="9" orientation="portrait" horizontalDpi="300" verticalDpi="300"/>
  <extLst>
    <ext xmlns:x14="http://schemas.microsoft.com/office/spreadsheetml/2009/9/main" uri="{78C0D931-6437-407d-A8EE-F0AAD7539E65}">
      <x14:conditionalFormattings>
        <x14:conditionalFormatting xmlns:xm="http://schemas.microsoft.com/office/excel/2006/main">
          <x14:cfRule type="expression" priority="18" id="{00000000-000E-0000-0600-000012000000}">
            <xm:f>AND(E7&lt;&gt;"Market",OR(IF($E$5="Custom",INDEX(_lookup_community!$C$2:$C$5,MATCH($E$6,_lookup_community!$B$2:$B$5,0)),INDEX(_lookup_community!$N$2:$N$5,MATCH($E$5,_lookup_community!$M$2:$M$5,0)))="maxVmin",IF($E$5="Custom",INDEX(_lookup_community!$C$2:$C$5,MATCH($E$6,_lookup_community!$B$2:$B$5,0)),INDEX(_lookup_community!$N$2:$N$5,MATCH($E$5,_lookup_community!$M$2:$M$5,0)))="mi"))</xm:f>
            <x14:dxf>
              <font>
                <sz val="11"/>
                <color rgb="FFFFFFFF"/>
                <name val="Calibri"/>
              </font>
              <fill>
                <patternFill patternType="solid">
                  <bgColor rgb="FFFF0000"/>
                </patternFill>
              </fill>
            </x14:dxf>
          </x14:cfRule>
          <xm:sqref>E7</xm:sqref>
        </x14:conditionalFormatting>
        <x14:conditionalFormatting xmlns:xm="http://schemas.microsoft.com/office/excel/2006/main">
          <x14:cfRule type="expression" priority="19" id="{00000000-000E-0000-0600-000013000000}">
            <xm:f>AND(NOT(AND(E7&lt;&gt;"Market",OR(IF($E$5="Custom",INDEX(_lookup_community!$C$2:$C$5,MATCH($E$6,_lookup_community!$B$2:$B$5,0)),INDEX(_lookup_community!$N$2:$N$5,MATCH($E$5,_lookup_community!$M$2:$M$5,0)))="maxVmin",IF($E$5="Custom",INDEX(_lookup_community!$C$2:$C$5,MATCH($E$6,_lookup_community!$B$2:$B$5,0)),INDEX(_lookup_community!$N$2:$N$5,MATCH($E$5,_lookup_community!$M$2:$M$5,0)))="mi"))),AND(OR(E10="Fixed Step",E10="% of Range"),LEFT(IF($E$5="Custom",INDEX(_lookup_community!$C$2:$C$5,MATCH($E$6,_lookup_community!$B$2:$B$5,0)),INDEX(_lookup_community!$N$2:$N$5,MATCH($E$5,_lookup_community!$M$2:$M$5,0))),4)="lift",E9="Point Change"))</xm:f>
            <x14:dxf>
              <font>
                <i/>
                <sz val="11"/>
                <color rgb="FF6C757D"/>
                <name val="Calibri"/>
              </font>
            </x14:dxf>
          </x14:cfRule>
          <x14:cfRule type="expression" priority="20" id="{00000000-000E-0000-0600-000014000000}">
            <xm:f>AND(E7&lt;&gt;"Market",OR(IF($E$5="Custom",INDEX(_lookup_community!$C$2:$C$5,MATCH($E$6,_lookup_community!$B$2:$B$5,0)),INDEX(_lookup_community!$N$2:$N$5,MATCH($E$5,_lookup_community!$M$2:$M$5,0)))="maxVmin",IF($E$5="Custom",INDEX(_lookup_community!$C$2:$C$5,MATCH($E$6,_lookup_community!$B$2:$B$5,0)),INDEX(_lookup_community!$N$2:$N$5,MATCH($E$5,_lookup_community!$M$2:$M$5,0)))="mi"))</xm:f>
            <x14:dxf>
              <font>
                <b/>
                <sz val="11"/>
                <color rgb="FFAC6258"/>
                <name val="Calibri"/>
              </font>
            </x14:dxf>
          </x14:cfRule>
          <xm:sqref>H7</xm:sqref>
        </x14:conditionalFormatting>
        <x14:conditionalFormatting xmlns:xm="http://schemas.microsoft.com/office/excel/2006/main">
          <x14:cfRule type="expression" priority="17" id="{00000000-000E-0000-0600-000011000000}">
            <xm:f>OR(OR(IF($E$5="Custom",INDEX(_lookup_community!$C$2:$C$5,MATCH($E$6,_lookup_community!$B$2:$B$5,0)),INDEX(_lookup_community!$N$2:$N$5,MATCH($E$5,_lookup_community!$M$2:$M$5,0)))="maxVmin",IF($E$5="Custom",INDEX(_lookup_community!$C$2:$C$5,MATCH($E$6,_lookup_community!$B$2:$B$5,0)),INDEX(_lookup_community!$N$2:$N$5,MATCH($E$5,_lookup_community!$M$2:$M$5,0)))="mi"),AND(OR(E10="Fixed Step",E10="% of Range"),LEFT(IF($E$5="Custom",INDEX(_lookup_community!$C$2:$C$5,MATCH($E$6,_lookup_community!$B$2:$B$5,0)),INDEX(_lookup_community!$N$2:$N$5,MATCH($E$5,_lookup_community!$M$2:$M$5,0))),4)="lift",E9="Point Change"))</xm:f>
            <x14:dxf>
              <font>
                <i/>
                <sz val="11"/>
                <color rgb="FF6C757D"/>
                <name val="Calibri"/>
              </font>
            </x14:dxf>
          </x14:cfRule>
          <xm:sqref>H8</xm:sqref>
        </x14:conditionalFormatting>
        <x14:conditionalFormatting xmlns:xm="http://schemas.microsoft.com/office/excel/2006/main">
          <x14:cfRule type="expression" priority="16" id="{00000000-000E-0000-0600-000010000000}">
            <xm:f>IF($E$5="Custom",INDEX(_lookup_community!$C$2:$C$5,MATCH($E$6,_lookup_community!$B$2:$B$5,0)),INDEX(_lookup_community!$N$2:$N$5,MATCH($E$5,_lookup_community!$M$2:$M$5,0)))="mi"</xm:f>
            <x14:dxf>
              <font>
                <i/>
                <sz val="11"/>
                <color rgb="FF6C757D"/>
                <name val="Calibri"/>
              </font>
            </x14:dxf>
          </x14:cfRule>
          <xm:sqref>H9</xm:sqref>
        </x14:conditionalFormatting>
        <x14:conditionalFormatting xmlns:xm="http://schemas.microsoft.com/office/excel/2006/main">
          <x14:cfRule type="expression" priority="15" id="{00000000-000E-0000-0600-00000F000000}">
            <xm:f>OR(IF($E$5="Custom",INDEX(_lookup_community!$C$2:$C$5,MATCH($E$6,_lookup_community!$B$2:$B$5,0)),INDEX(_lookup_community!$N$2:$N$5,MATCH($E$5,_lookup_community!$M$2:$M$5,0)))="maxVmin",IF($E$5="Custom",INDEX(_lookup_community!$C$2:$C$5,MATCH($E$6,_lookup_community!$B$2:$B$5,0)),INDEX(_lookup_community!$N$2:$N$5,MATCH($E$5,_lookup_community!$M$2:$M$5,0)))="mi")</xm:f>
            <x14:dxf>
              <font>
                <i/>
                <sz val="11"/>
                <color rgb="FF6C757D"/>
                <name val="Calibri"/>
              </font>
            </x14:dxf>
          </x14:cfRule>
          <xm:sqref>H10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0000000}">
          <x14:formula1>
            <xm:f>_lookup_community!$M$2:$M$5</xm:f>
          </x14:formula1>
          <xm:sqref>E5</xm:sqref>
        </x14:dataValidation>
        <x14:dataValidation type="list" allowBlank="1" showInputMessage="1" showErrorMessage="1" xr:uid="{00000000-0002-0000-0600-000001000000}">
          <x14:formula1>
            <xm:f>_lookup_community!$G$2:$G$3</xm:f>
          </x14:formula1>
          <xm:sqref>E8</xm:sqref>
        </x14:dataValidation>
        <x14:dataValidation type="list" allowBlank="1" showInputMessage="1" showErrorMessage="1" xr:uid="{00000000-0002-0000-0600-000002000000}">
          <x14:formula1>
            <xm:f>_lookup_community!$H$2:$H$3</xm:f>
          </x14:formula1>
          <xm:sqref>E9</xm:sqref>
        </x14:dataValidation>
        <x14:dataValidation type="list" allowBlank="1" showInputMessage="1" showErrorMessage="1" xr:uid="{00000000-0002-0000-0600-000003000000}">
          <x14:formula1>
            <xm:f>_lookup_community!$J$2:$J$5</xm:f>
          </x14:formula1>
          <xm:sqref>E10</xm:sqref>
        </x14:dataValidation>
        <x14:dataValidation type="list" allowBlank="1" showInputMessage="1" showErrorMessage="1" xr:uid="{00000000-0002-0000-0600-000004000000}">
          <x14:formula1>
            <xm:f>OFFSET(_lookup_community!$Q$2,0,0,_lookup_community!$R$2,1)</xm:f>
          </x14:formula1>
          <xm:sqref>E7</xm:sqref>
        </x14:dataValidation>
        <x14:dataValidation type="list" allowBlank="1" showInputMessage="1" showErrorMessage="1" xr:uid="{00000000-0002-0000-0600-000005000000}">
          <x14:formula1>
            <xm:f>_lookup_community!$B$2:$B$5</xm:f>
          </x14:formula1>
          <xm:sqref>E6</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565</v>
      </c>
      <c r="C3" t="s">
        <v>533</v>
      </c>
      <c r="D3" t="s">
        <v>566</v>
      </c>
      <c r="E3" t="s">
        <v>565</v>
      </c>
      <c r="F3">
        <v>0.23652562932611601</v>
      </c>
      <c r="G3">
        <v>3.5875954163697099E-2</v>
      </c>
      <c r="H3">
        <v>3.5875954163697099E-2</v>
      </c>
      <c r="I3">
        <v>0.178798964586694</v>
      </c>
      <c r="J3">
        <v>0.178798964586694</v>
      </c>
      <c r="K3">
        <v>0</v>
      </c>
    </row>
    <row r="4" spans="1:11" x14ac:dyDescent="0.2">
      <c r="A4">
        <v>2</v>
      </c>
      <c r="B4" t="s">
        <v>532</v>
      </c>
      <c r="C4" t="s">
        <v>533</v>
      </c>
      <c r="D4" t="s">
        <v>534</v>
      </c>
      <c r="E4" t="s">
        <v>18844</v>
      </c>
      <c r="F4">
        <v>0.27094658169088698</v>
      </c>
      <c r="G4">
        <v>7.0296906528468595E-2</v>
      </c>
      <c r="H4">
        <v>3.4420952364771502E-2</v>
      </c>
      <c r="I4">
        <v>0.35034647562506999</v>
      </c>
      <c r="J4">
        <v>0.145527368272268</v>
      </c>
      <c r="K4">
        <v>0</v>
      </c>
    </row>
    <row r="5" spans="1:11" x14ac:dyDescent="0.2">
      <c r="A5">
        <v>3</v>
      </c>
      <c r="B5" t="s">
        <v>518</v>
      </c>
      <c r="C5" t="s">
        <v>516</v>
      </c>
      <c r="D5" t="s">
        <v>519</v>
      </c>
      <c r="E5" t="s">
        <v>18845</v>
      </c>
      <c r="F5">
        <v>0.306137644955289</v>
      </c>
      <c r="G5">
        <v>0.10548796979287101</v>
      </c>
      <c r="H5">
        <v>3.5191063264402002E-2</v>
      </c>
      <c r="I5">
        <v>0.52573207361278695</v>
      </c>
      <c r="J5">
        <v>0.12988192375333299</v>
      </c>
      <c r="K5">
        <v>0</v>
      </c>
    </row>
    <row r="6" spans="1:11" x14ac:dyDescent="0.2">
      <c r="A6">
        <v>4</v>
      </c>
      <c r="B6" t="s">
        <v>538</v>
      </c>
      <c r="C6" t="s">
        <v>521</v>
      </c>
      <c r="D6" t="s">
        <v>539</v>
      </c>
      <c r="E6" t="s">
        <v>19205</v>
      </c>
      <c r="F6">
        <v>0.339512612825278</v>
      </c>
      <c r="G6">
        <v>0.13886293766286001</v>
      </c>
      <c r="H6">
        <v>3.3374967869989003E-2</v>
      </c>
      <c r="I6">
        <v>0.69206659592374098</v>
      </c>
      <c r="J6">
        <v>0.10901948329439599</v>
      </c>
      <c r="K6">
        <v>0</v>
      </c>
    </row>
    <row r="7" spans="1:11" x14ac:dyDescent="0.2">
      <c r="A7">
        <v>5</v>
      </c>
      <c r="B7" t="s">
        <v>548</v>
      </c>
      <c r="C7" t="s">
        <v>526</v>
      </c>
      <c r="D7" t="s">
        <v>550</v>
      </c>
      <c r="E7" t="s">
        <v>19206</v>
      </c>
      <c r="F7">
        <v>0.37280180571702098</v>
      </c>
      <c r="G7">
        <v>0.17215213055460199</v>
      </c>
      <c r="H7">
        <v>3.32891928917423E-2</v>
      </c>
      <c r="I7">
        <v>0.85797363197947296</v>
      </c>
      <c r="J7">
        <v>9.8049944638945605E-2</v>
      </c>
      <c r="K7">
        <v>0</v>
      </c>
    </row>
    <row r="8" spans="1:11" x14ac:dyDescent="0.2">
      <c r="A8">
        <v>6</v>
      </c>
      <c r="B8" t="s">
        <v>542</v>
      </c>
      <c r="C8" t="s">
        <v>516</v>
      </c>
      <c r="D8" t="s">
        <v>543</v>
      </c>
      <c r="E8" t="s">
        <v>19207</v>
      </c>
      <c r="F8">
        <v>0.406427592221767</v>
      </c>
      <c r="G8">
        <v>0.205777917059348</v>
      </c>
      <c r="H8">
        <v>3.3625786504746097E-2</v>
      </c>
      <c r="I8">
        <v>1.0255581868885599</v>
      </c>
      <c r="J8">
        <v>9.0197488287570404E-2</v>
      </c>
      <c r="K8">
        <v>0</v>
      </c>
    </row>
    <row r="9" spans="1:11" x14ac:dyDescent="0.2">
      <c r="A9">
        <v>7</v>
      </c>
      <c r="B9" t="s">
        <v>528</v>
      </c>
      <c r="C9" t="s">
        <v>526</v>
      </c>
      <c r="D9" t="s">
        <v>529</v>
      </c>
      <c r="E9" t="s">
        <v>19208</v>
      </c>
      <c r="F9">
        <v>0.43937938101173502</v>
      </c>
      <c r="G9">
        <v>0.23872970584931599</v>
      </c>
      <c r="H9">
        <v>3.2951788789967899E-2</v>
      </c>
      <c r="I9">
        <v>1.18978366476832</v>
      </c>
      <c r="J9">
        <v>8.1076652817380093E-2</v>
      </c>
      <c r="K9">
        <v>0</v>
      </c>
    </row>
    <row r="10" spans="1:11" x14ac:dyDescent="0.2">
      <c r="A10">
        <v>8</v>
      </c>
      <c r="B10" t="s">
        <v>551</v>
      </c>
      <c r="C10" t="s">
        <v>509</v>
      </c>
      <c r="D10" t="s">
        <v>552</v>
      </c>
      <c r="E10" t="s">
        <v>19209</v>
      </c>
      <c r="F10">
        <v>0.46972876316393902</v>
      </c>
      <c r="G10">
        <v>0.26907908800151997</v>
      </c>
      <c r="H10">
        <v>3.03493821522045E-2</v>
      </c>
      <c r="I10">
        <v>1.3410392405754501</v>
      </c>
      <c r="J10">
        <v>6.9073296253275795E-2</v>
      </c>
      <c r="K10">
        <v>0</v>
      </c>
    </row>
    <row r="11" spans="1:11" x14ac:dyDescent="0.2">
      <c r="A11">
        <v>9</v>
      </c>
      <c r="B11" t="s">
        <v>535</v>
      </c>
      <c r="C11" t="s">
        <v>533</v>
      </c>
      <c r="D11" t="s">
        <v>537</v>
      </c>
      <c r="E11" t="s">
        <v>19210</v>
      </c>
      <c r="F11">
        <v>0.498736281258923</v>
      </c>
      <c r="G11">
        <v>0.298086606096504</v>
      </c>
      <c r="H11">
        <v>2.90075180949835E-2</v>
      </c>
      <c r="I11">
        <v>1.4856072199230499</v>
      </c>
      <c r="J11">
        <v>6.1753761680673702E-2</v>
      </c>
      <c r="K11">
        <v>0</v>
      </c>
    </row>
    <row r="12" spans="1:11" x14ac:dyDescent="0.2">
      <c r="A12">
        <v>10</v>
      </c>
      <c r="B12" t="s">
        <v>557</v>
      </c>
      <c r="C12" t="s">
        <v>521</v>
      </c>
      <c r="D12" t="s">
        <v>558</v>
      </c>
      <c r="E12" t="s">
        <v>19211</v>
      </c>
      <c r="F12">
        <v>0.52667766182780495</v>
      </c>
      <c r="G12">
        <v>0.32602798666538602</v>
      </c>
      <c r="H12">
        <v>2.7941380568881902E-2</v>
      </c>
      <c r="I12">
        <v>1.6248617716499001</v>
      </c>
      <c r="J12">
        <v>5.6024359203127497E-2</v>
      </c>
      <c r="K12">
        <v>0</v>
      </c>
    </row>
    <row r="13" spans="1:11" x14ac:dyDescent="0.2">
      <c r="A13">
        <v>11</v>
      </c>
      <c r="B13" t="s">
        <v>563</v>
      </c>
      <c r="C13" t="s">
        <v>509</v>
      </c>
      <c r="D13" t="s">
        <v>564</v>
      </c>
      <c r="E13" t="s">
        <v>19212</v>
      </c>
      <c r="F13">
        <v>0.55111673036313402</v>
      </c>
      <c r="G13">
        <v>0.35046705520071503</v>
      </c>
      <c r="H13">
        <v>2.4439068535329001E-2</v>
      </c>
      <c r="I13">
        <v>1.7466614631547499</v>
      </c>
      <c r="J13">
        <v>4.64023259511607E-2</v>
      </c>
      <c r="K13">
        <v>0.01</v>
      </c>
    </row>
    <row r="14" spans="1:11" x14ac:dyDescent="0.2">
      <c r="A14">
        <v>12</v>
      </c>
      <c r="B14" t="s">
        <v>540</v>
      </c>
      <c r="C14" t="s">
        <v>513</v>
      </c>
      <c r="D14" t="s">
        <v>541</v>
      </c>
      <c r="E14" t="s">
        <v>19213</v>
      </c>
      <c r="F14">
        <v>0.57418813176302297</v>
      </c>
      <c r="G14">
        <v>0.37353845660060397</v>
      </c>
      <c r="H14">
        <v>2.3071401399889301E-2</v>
      </c>
      <c r="I14">
        <v>1.8616449605424901</v>
      </c>
      <c r="J14">
        <v>4.1863003114943398E-2</v>
      </c>
      <c r="K14">
        <v>0</v>
      </c>
    </row>
    <row r="15" spans="1:11" x14ac:dyDescent="0.2">
      <c r="A15">
        <v>13</v>
      </c>
      <c r="B15" t="s">
        <v>508</v>
      </c>
      <c r="C15" t="s">
        <v>509</v>
      </c>
      <c r="D15" t="s">
        <v>511</v>
      </c>
      <c r="E15" t="s">
        <v>19214</v>
      </c>
      <c r="F15">
        <v>0.59513167135277201</v>
      </c>
      <c r="G15">
        <v>0.39448199619035401</v>
      </c>
      <c r="H15">
        <v>2.09435395897495E-2</v>
      </c>
      <c r="I15">
        <v>1.9660235974518001</v>
      </c>
      <c r="J15">
        <v>3.64750478653105E-2</v>
      </c>
      <c r="K15">
        <v>0.06</v>
      </c>
    </row>
    <row r="16" spans="1:11" x14ac:dyDescent="0.2">
      <c r="A16">
        <v>14</v>
      </c>
      <c r="B16" t="s">
        <v>544</v>
      </c>
      <c r="C16" t="s">
        <v>533</v>
      </c>
      <c r="D16" t="s">
        <v>545</v>
      </c>
      <c r="E16" t="s">
        <v>19215</v>
      </c>
      <c r="F16">
        <v>0.61551625818466005</v>
      </c>
      <c r="G16">
        <v>0.414866583022241</v>
      </c>
      <c r="H16">
        <v>2.0384586831887701E-2</v>
      </c>
      <c r="I16">
        <v>2.0676165196201901</v>
      </c>
      <c r="J16">
        <v>3.4252229906622599E-2</v>
      </c>
      <c r="K16">
        <v>0</v>
      </c>
    </row>
    <row r="17" spans="1:11" x14ac:dyDescent="0.2">
      <c r="A17">
        <v>15</v>
      </c>
      <c r="B17" t="s">
        <v>515</v>
      </c>
      <c r="C17" t="s">
        <v>516</v>
      </c>
      <c r="D17" t="s">
        <v>517</v>
      </c>
      <c r="E17" t="s">
        <v>19216</v>
      </c>
      <c r="F17">
        <v>0.63473085905317295</v>
      </c>
      <c r="G17">
        <v>0.43408118389075401</v>
      </c>
      <c r="H17">
        <v>1.9214600868513201E-2</v>
      </c>
      <c r="I17">
        <v>2.1633784532139502</v>
      </c>
      <c r="J17">
        <v>3.1217048474369801E-2</v>
      </c>
      <c r="K17">
        <v>0.01</v>
      </c>
    </row>
    <row r="18" spans="1:11" x14ac:dyDescent="0.2">
      <c r="A18">
        <v>16</v>
      </c>
      <c r="B18" t="s">
        <v>525</v>
      </c>
      <c r="C18" t="s">
        <v>526</v>
      </c>
      <c r="D18" t="s">
        <v>527</v>
      </c>
      <c r="E18" t="s">
        <v>19217</v>
      </c>
      <c r="F18">
        <v>0.65264808425009102</v>
      </c>
      <c r="G18">
        <v>0.45199840908767203</v>
      </c>
      <c r="H18">
        <v>1.7917225196917401E-2</v>
      </c>
      <c r="I18">
        <v>2.2526745120409202</v>
      </c>
      <c r="J18">
        <v>2.82280669694309E-2</v>
      </c>
      <c r="K18">
        <v>0.09</v>
      </c>
    </row>
    <row r="19" spans="1:11" x14ac:dyDescent="0.2">
      <c r="A19">
        <v>17</v>
      </c>
      <c r="B19" t="s">
        <v>530</v>
      </c>
      <c r="C19" t="s">
        <v>513</v>
      </c>
      <c r="D19" t="s">
        <v>531</v>
      </c>
      <c r="E19" t="s">
        <v>19218</v>
      </c>
      <c r="F19">
        <v>0.66895349710858998</v>
      </c>
      <c r="G19">
        <v>0.46830382194617098</v>
      </c>
      <c r="H19">
        <v>1.6305412858499499E-2</v>
      </c>
      <c r="I19">
        <v>2.33393760327345</v>
      </c>
      <c r="J19">
        <v>2.4983468506208601E-2</v>
      </c>
      <c r="K19">
        <v>0.04</v>
      </c>
    </row>
    <row r="20" spans="1:11" x14ac:dyDescent="0.2">
      <c r="A20">
        <v>18</v>
      </c>
      <c r="B20" t="s">
        <v>546</v>
      </c>
      <c r="C20" t="s">
        <v>533</v>
      </c>
      <c r="D20" t="s">
        <v>547</v>
      </c>
      <c r="E20" t="s">
        <v>19219</v>
      </c>
      <c r="F20">
        <v>0.68456573001114596</v>
      </c>
      <c r="G20">
        <v>0.48391605484872702</v>
      </c>
      <c r="H20">
        <v>1.56122329025559E-2</v>
      </c>
      <c r="I20">
        <v>2.4117460168176899</v>
      </c>
      <c r="J20">
        <v>2.3338293274549601E-2</v>
      </c>
      <c r="K20">
        <v>0.03</v>
      </c>
    </row>
    <row r="21" spans="1:11" x14ac:dyDescent="0.2">
      <c r="A21">
        <v>19</v>
      </c>
      <c r="B21" t="s">
        <v>559</v>
      </c>
      <c r="C21" t="s">
        <v>521</v>
      </c>
      <c r="D21" t="s">
        <v>560</v>
      </c>
      <c r="E21" t="s">
        <v>19220</v>
      </c>
      <c r="F21">
        <v>0.69880838675219104</v>
      </c>
      <c r="G21">
        <v>0.49815871158977199</v>
      </c>
      <c r="H21">
        <v>1.42426567410446E-2</v>
      </c>
      <c r="I21">
        <v>2.4827287220202598</v>
      </c>
      <c r="J21">
        <v>2.0805389631194E-2</v>
      </c>
      <c r="K21">
        <v>7.0000000000000007E-2</v>
      </c>
    </row>
  </sheetData>
  <pageMargins left="0.7" right="0.7" top="0.75" bottom="0.75" header="0.3" footer="0.3"/>
  <pageSetup paperSize="9"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19"/>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532</v>
      </c>
      <c r="C3" t="s">
        <v>533</v>
      </c>
      <c r="D3" t="s">
        <v>534</v>
      </c>
      <c r="E3" t="s">
        <v>532</v>
      </c>
      <c r="F3">
        <v>0.26108839512755</v>
      </c>
      <c r="G3">
        <v>4.5732589884104599E-2</v>
      </c>
      <c r="H3">
        <v>4.5732589884104599E-2</v>
      </c>
      <c r="I3">
        <v>0.212358286940103</v>
      </c>
      <c r="J3">
        <v>0.212358286940103</v>
      </c>
      <c r="K3">
        <v>0</v>
      </c>
    </row>
    <row r="4" spans="1:11" x14ac:dyDescent="0.2">
      <c r="A4">
        <v>2</v>
      </c>
      <c r="B4" t="s">
        <v>565</v>
      </c>
      <c r="C4" t="s">
        <v>533</v>
      </c>
      <c r="D4" t="s">
        <v>566</v>
      </c>
      <c r="E4" t="s">
        <v>18880</v>
      </c>
      <c r="F4">
        <v>0.30167571896710599</v>
      </c>
      <c r="G4">
        <v>8.6319913723660699E-2</v>
      </c>
      <c r="H4">
        <v>4.05873238395561E-2</v>
      </c>
      <c r="I4">
        <v>0.40082464285595498</v>
      </c>
      <c r="J4">
        <v>0.155454338825469</v>
      </c>
      <c r="K4">
        <v>0</v>
      </c>
    </row>
    <row r="5" spans="1:11" x14ac:dyDescent="0.2">
      <c r="A5">
        <v>3</v>
      </c>
      <c r="B5" t="s">
        <v>518</v>
      </c>
      <c r="C5" t="s">
        <v>516</v>
      </c>
      <c r="D5" t="s">
        <v>519</v>
      </c>
      <c r="E5" t="s">
        <v>19221</v>
      </c>
      <c r="F5">
        <v>0.34305158796555402</v>
      </c>
      <c r="G5">
        <v>0.12769578272210799</v>
      </c>
      <c r="H5">
        <v>4.1375868998447397E-2</v>
      </c>
      <c r="I5">
        <v>0.592952591074833</v>
      </c>
      <c r="J5">
        <v>0.13715346114069901</v>
      </c>
      <c r="K5">
        <v>0.01</v>
      </c>
    </row>
    <row r="6" spans="1:11" x14ac:dyDescent="0.2">
      <c r="A6">
        <v>4</v>
      </c>
      <c r="B6" t="s">
        <v>528</v>
      </c>
      <c r="C6" t="s">
        <v>526</v>
      </c>
      <c r="D6" t="s">
        <v>529</v>
      </c>
      <c r="E6" t="s">
        <v>19222</v>
      </c>
      <c r="F6">
        <v>0.38049616819947801</v>
      </c>
      <c r="G6">
        <v>0.16514036295603199</v>
      </c>
      <c r="H6">
        <v>3.7444580233924003E-2</v>
      </c>
      <c r="I6">
        <v>0.76682568537844498</v>
      </c>
      <c r="J6">
        <v>0.10915145577954299</v>
      </c>
      <c r="K6">
        <v>0</v>
      </c>
    </row>
    <row r="7" spans="1:11" x14ac:dyDescent="0.2">
      <c r="A7">
        <v>5</v>
      </c>
      <c r="B7" t="s">
        <v>535</v>
      </c>
      <c r="C7" t="s">
        <v>533</v>
      </c>
      <c r="D7" t="s">
        <v>537</v>
      </c>
      <c r="E7" t="s">
        <v>19223</v>
      </c>
      <c r="F7">
        <v>0.41667675353586697</v>
      </c>
      <c r="G7">
        <v>0.201320948292421</v>
      </c>
      <c r="H7">
        <v>3.61805853363888E-2</v>
      </c>
      <c r="I7">
        <v>0.934829446853502</v>
      </c>
      <c r="J7">
        <v>9.5087909840450402E-2</v>
      </c>
      <c r="K7">
        <v>0</v>
      </c>
    </row>
    <row r="8" spans="1:11" x14ac:dyDescent="0.2">
      <c r="A8">
        <v>6</v>
      </c>
      <c r="B8" t="s">
        <v>548</v>
      </c>
      <c r="C8" t="s">
        <v>526</v>
      </c>
      <c r="D8" t="s">
        <v>550</v>
      </c>
      <c r="E8" t="s">
        <v>19224</v>
      </c>
      <c r="F8">
        <v>0.45033592194715899</v>
      </c>
      <c r="G8">
        <v>0.23498011670371399</v>
      </c>
      <c r="H8">
        <v>3.3659168411292698E-2</v>
      </c>
      <c r="I8">
        <v>1.0911250636502901</v>
      </c>
      <c r="J8">
        <v>8.0780048624419801E-2</v>
      </c>
      <c r="K8">
        <v>0</v>
      </c>
    </row>
    <row r="9" spans="1:11" x14ac:dyDescent="0.2">
      <c r="A9">
        <v>7</v>
      </c>
      <c r="B9" t="s">
        <v>515</v>
      </c>
      <c r="C9" t="s">
        <v>516</v>
      </c>
      <c r="D9" t="s">
        <v>517</v>
      </c>
      <c r="E9" t="s">
        <v>19225</v>
      </c>
      <c r="F9">
        <v>0.48388239024840002</v>
      </c>
      <c r="G9">
        <v>0.26852658500495502</v>
      </c>
      <c r="H9">
        <v>3.3546468301240903E-2</v>
      </c>
      <c r="I9">
        <v>1.24689735993605</v>
      </c>
      <c r="J9">
        <v>7.4492099489183394E-2</v>
      </c>
      <c r="K9">
        <v>0</v>
      </c>
    </row>
    <row r="10" spans="1:11" x14ac:dyDescent="0.2">
      <c r="A10">
        <v>8</v>
      </c>
      <c r="B10" t="s">
        <v>542</v>
      </c>
      <c r="C10" t="s">
        <v>516</v>
      </c>
      <c r="D10" t="s">
        <v>543</v>
      </c>
      <c r="E10" t="s">
        <v>19226</v>
      </c>
      <c r="F10">
        <v>0.51386084852693503</v>
      </c>
      <c r="G10">
        <v>0.29850504328348998</v>
      </c>
      <c r="H10">
        <v>2.9978458278535201E-2</v>
      </c>
      <c r="I10">
        <v>1.3861016792468099</v>
      </c>
      <c r="J10">
        <v>6.1954017923954198E-2</v>
      </c>
      <c r="K10">
        <v>0.01</v>
      </c>
    </row>
    <row r="11" spans="1:11" x14ac:dyDescent="0.2">
      <c r="A11">
        <v>9</v>
      </c>
      <c r="B11" t="s">
        <v>523</v>
      </c>
      <c r="C11" t="s">
        <v>509</v>
      </c>
      <c r="D11" t="s">
        <v>524</v>
      </c>
      <c r="E11" t="s">
        <v>19227</v>
      </c>
      <c r="F11">
        <v>0.54290324604266504</v>
      </c>
      <c r="G11">
        <v>0.32754744079921899</v>
      </c>
      <c r="H11">
        <v>2.9042397515729498E-2</v>
      </c>
      <c r="I11">
        <v>1.52095942075464</v>
      </c>
      <c r="J11">
        <v>5.65180196136447E-2</v>
      </c>
      <c r="K11">
        <v>0.02</v>
      </c>
    </row>
    <row r="12" spans="1:11" x14ac:dyDescent="0.2">
      <c r="A12">
        <v>10</v>
      </c>
      <c r="B12" t="s">
        <v>551</v>
      </c>
      <c r="C12" t="s">
        <v>509</v>
      </c>
      <c r="D12" t="s">
        <v>552</v>
      </c>
      <c r="E12" t="s">
        <v>19228</v>
      </c>
      <c r="F12">
        <v>0.56753051652634701</v>
      </c>
      <c r="G12">
        <v>0.35217471128290101</v>
      </c>
      <c r="H12">
        <v>2.4627270483682101E-2</v>
      </c>
      <c r="I12">
        <v>1.63531561587017</v>
      </c>
      <c r="J12">
        <v>4.53621721056107E-2</v>
      </c>
      <c r="K12">
        <v>0</v>
      </c>
    </row>
    <row r="13" spans="1:11" x14ac:dyDescent="0.2">
      <c r="A13">
        <v>11</v>
      </c>
      <c r="B13" t="s">
        <v>561</v>
      </c>
      <c r="C13" t="s">
        <v>509</v>
      </c>
      <c r="D13" t="s">
        <v>562</v>
      </c>
      <c r="E13" t="s">
        <v>19229</v>
      </c>
      <c r="F13">
        <v>0.58935758586531195</v>
      </c>
      <c r="G13">
        <v>0.37400178062186701</v>
      </c>
      <c r="H13">
        <v>2.1827069338965398E-2</v>
      </c>
      <c r="I13">
        <v>1.7366691378441499</v>
      </c>
      <c r="J13">
        <v>3.8459728073410297E-2</v>
      </c>
      <c r="K13">
        <v>0</v>
      </c>
    </row>
    <row r="14" spans="1:11" x14ac:dyDescent="0.2">
      <c r="A14">
        <v>12</v>
      </c>
      <c r="B14" t="s">
        <v>540</v>
      </c>
      <c r="C14" t="s">
        <v>513</v>
      </c>
      <c r="D14" t="s">
        <v>541</v>
      </c>
      <c r="E14" t="s">
        <v>19230</v>
      </c>
      <c r="F14">
        <v>0.60938258830603298</v>
      </c>
      <c r="G14">
        <v>0.39402678306258698</v>
      </c>
      <c r="H14">
        <v>2.0025002440720301E-2</v>
      </c>
      <c r="I14">
        <v>1.8296548013514899</v>
      </c>
      <c r="J14">
        <v>3.3977678273740999E-2</v>
      </c>
      <c r="K14">
        <v>0.03</v>
      </c>
    </row>
    <row r="15" spans="1:11" x14ac:dyDescent="0.2">
      <c r="A15">
        <v>13</v>
      </c>
      <c r="B15" t="s">
        <v>563</v>
      </c>
      <c r="C15" t="s">
        <v>509</v>
      </c>
      <c r="D15" t="s">
        <v>564</v>
      </c>
      <c r="E15" t="s">
        <v>19231</v>
      </c>
      <c r="F15">
        <v>0.62859550397493502</v>
      </c>
      <c r="G15">
        <v>0.41323969873148902</v>
      </c>
      <c r="H15">
        <v>1.9212915668902202E-2</v>
      </c>
      <c r="I15">
        <v>1.91886955758796</v>
      </c>
      <c r="J15">
        <v>3.1528494639648998E-2</v>
      </c>
      <c r="K15">
        <v>0.06</v>
      </c>
    </row>
    <row r="16" spans="1:11" x14ac:dyDescent="0.2">
      <c r="A16">
        <v>14</v>
      </c>
      <c r="B16" t="s">
        <v>525</v>
      </c>
      <c r="C16" t="s">
        <v>526</v>
      </c>
      <c r="D16" t="s">
        <v>527</v>
      </c>
      <c r="E16" t="s">
        <v>19232</v>
      </c>
      <c r="F16">
        <v>0.64671437835326995</v>
      </c>
      <c r="G16">
        <v>0.43135857310982501</v>
      </c>
      <c r="H16">
        <v>1.8118874378335498E-2</v>
      </c>
      <c r="I16">
        <v>2.00300415687519</v>
      </c>
      <c r="J16">
        <v>2.88243779406001E-2</v>
      </c>
      <c r="K16">
        <v>0.05</v>
      </c>
    </row>
    <row r="17" spans="1:11" x14ac:dyDescent="0.2">
      <c r="A17">
        <v>15</v>
      </c>
      <c r="B17" t="s">
        <v>553</v>
      </c>
      <c r="C17" t="s">
        <v>521</v>
      </c>
      <c r="D17" t="s">
        <v>554</v>
      </c>
      <c r="E17" t="s">
        <v>19233</v>
      </c>
      <c r="F17">
        <v>0.66369912692366695</v>
      </c>
      <c r="G17">
        <v>0.44834332168022201</v>
      </c>
      <c r="H17">
        <v>1.6984748570397099E-2</v>
      </c>
      <c r="I17">
        <v>2.0818724676281599</v>
      </c>
      <c r="J17">
        <v>2.6263137389407401E-2</v>
      </c>
      <c r="K17">
        <v>0.03</v>
      </c>
    </row>
    <row r="18" spans="1:11" x14ac:dyDescent="0.2">
      <c r="A18">
        <v>16</v>
      </c>
      <c r="B18" t="s">
        <v>546</v>
      </c>
      <c r="C18" t="s">
        <v>533</v>
      </c>
      <c r="D18" t="s">
        <v>547</v>
      </c>
      <c r="E18" t="s">
        <v>19234</v>
      </c>
      <c r="F18">
        <v>0.67951766621810294</v>
      </c>
      <c r="G18">
        <v>0.464161860974657</v>
      </c>
      <c r="H18">
        <v>1.5818539294435201E-2</v>
      </c>
      <c r="I18">
        <v>2.15532551096058</v>
      </c>
      <c r="J18">
        <v>2.3833901014389199E-2</v>
      </c>
      <c r="K18">
        <v>0.04</v>
      </c>
    </row>
    <row r="19" spans="1:11" x14ac:dyDescent="0.2">
      <c r="A19">
        <v>17</v>
      </c>
      <c r="B19" t="s">
        <v>530</v>
      </c>
      <c r="C19" t="s">
        <v>513</v>
      </c>
      <c r="D19" t="s">
        <v>531</v>
      </c>
      <c r="E19" t="s">
        <v>19235</v>
      </c>
      <c r="F19">
        <v>0.69386414828180798</v>
      </c>
      <c r="G19">
        <v>0.47850834303836298</v>
      </c>
      <c r="H19">
        <v>1.4346482063705901E-2</v>
      </c>
      <c r="I19">
        <v>2.22194308854335</v>
      </c>
      <c r="J19">
        <v>2.1112743313286001E-2</v>
      </c>
      <c r="K19">
        <v>0.05</v>
      </c>
    </row>
  </sheetData>
  <pageMargins left="0.7" right="0.7" top="0.75" bottom="0.75" header="0.3" footer="0.3"/>
  <pageSetup paperSize="9"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518</v>
      </c>
      <c r="C3" t="s">
        <v>516</v>
      </c>
      <c r="D3" t="s">
        <v>519</v>
      </c>
      <c r="E3" t="s">
        <v>518</v>
      </c>
      <c r="F3">
        <v>0.23564454005911301</v>
      </c>
      <c r="G3">
        <v>3.4994864896694497E-2</v>
      </c>
      <c r="H3">
        <v>3.4994864896694497E-2</v>
      </c>
      <c r="I3">
        <v>0.174407782461484</v>
      </c>
      <c r="J3">
        <v>0.174407782461484</v>
      </c>
      <c r="K3">
        <v>0</v>
      </c>
    </row>
    <row r="4" spans="1:11" x14ac:dyDescent="0.2">
      <c r="A4">
        <v>2</v>
      </c>
      <c r="B4" t="s">
        <v>532</v>
      </c>
      <c r="C4" t="s">
        <v>533</v>
      </c>
      <c r="D4" t="s">
        <v>534</v>
      </c>
      <c r="E4" t="s">
        <v>19236</v>
      </c>
      <c r="F4">
        <v>0.27145745890774498</v>
      </c>
      <c r="G4">
        <v>7.0807783745326106E-2</v>
      </c>
      <c r="H4">
        <v>3.5812918848631602E-2</v>
      </c>
      <c r="I4">
        <v>0.35289259096985698</v>
      </c>
      <c r="J4">
        <v>0.151978564152803</v>
      </c>
      <c r="K4">
        <v>0</v>
      </c>
    </row>
    <row r="5" spans="1:11" x14ac:dyDescent="0.2">
      <c r="A5">
        <v>3</v>
      </c>
      <c r="B5" t="s">
        <v>523</v>
      </c>
      <c r="C5" t="s">
        <v>509</v>
      </c>
      <c r="D5" t="s">
        <v>524</v>
      </c>
      <c r="E5" t="s">
        <v>19237</v>
      </c>
      <c r="F5">
        <v>0.30692082181038099</v>
      </c>
      <c r="G5">
        <v>0.106271146647962</v>
      </c>
      <c r="H5">
        <v>3.5463362902636297E-2</v>
      </c>
      <c r="I5">
        <v>0.52963527881089101</v>
      </c>
      <c r="J5">
        <v>0.13064059114577001</v>
      </c>
      <c r="K5">
        <v>0</v>
      </c>
    </row>
    <row r="6" spans="1:11" x14ac:dyDescent="0.2">
      <c r="A6">
        <v>4</v>
      </c>
      <c r="B6" t="s">
        <v>565</v>
      </c>
      <c r="C6" t="s">
        <v>533</v>
      </c>
      <c r="D6" t="s">
        <v>566</v>
      </c>
      <c r="E6" t="s">
        <v>19238</v>
      </c>
      <c r="F6">
        <v>0.340283381508237</v>
      </c>
      <c r="G6">
        <v>0.13963370634581801</v>
      </c>
      <c r="H6">
        <v>3.3362559697855697E-2</v>
      </c>
      <c r="I6">
        <v>0.69590796114067799</v>
      </c>
      <c r="J6">
        <v>0.108700867869002</v>
      </c>
      <c r="K6">
        <v>0</v>
      </c>
    </row>
    <row r="7" spans="1:11" x14ac:dyDescent="0.2">
      <c r="A7">
        <v>5</v>
      </c>
      <c r="B7" t="s">
        <v>530</v>
      </c>
      <c r="C7" t="s">
        <v>513</v>
      </c>
      <c r="D7" t="s">
        <v>531</v>
      </c>
      <c r="E7" t="s">
        <v>19239</v>
      </c>
      <c r="F7">
        <v>0.37412331128293802</v>
      </c>
      <c r="G7">
        <v>0.173473636120519</v>
      </c>
      <c r="H7">
        <v>3.3839929774700503E-2</v>
      </c>
      <c r="I7">
        <v>0.86455976557199998</v>
      </c>
      <c r="J7">
        <v>9.9446319196405897E-2</v>
      </c>
      <c r="K7">
        <v>0</v>
      </c>
    </row>
    <row r="8" spans="1:11" x14ac:dyDescent="0.2">
      <c r="A8">
        <v>6</v>
      </c>
      <c r="B8" t="s">
        <v>528</v>
      </c>
      <c r="C8" t="s">
        <v>526</v>
      </c>
      <c r="D8" t="s">
        <v>529</v>
      </c>
      <c r="E8" t="s">
        <v>19240</v>
      </c>
      <c r="F8">
        <v>0.407455184893881</v>
      </c>
      <c r="G8">
        <v>0.206805509731463</v>
      </c>
      <c r="H8">
        <v>3.33318736109438E-2</v>
      </c>
      <c r="I8">
        <v>1.0306795142531899</v>
      </c>
      <c r="J8">
        <v>8.9093281829038404E-2</v>
      </c>
      <c r="K8">
        <v>0</v>
      </c>
    </row>
    <row r="9" spans="1:11" x14ac:dyDescent="0.2">
      <c r="A9">
        <v>7</v>
      </c>
      <c r="B9" t="s">
        <v>542</v>
      </c>
      <c r="C9" t="s">
        <v>516</v>
      </c>
      <c r="D9" t="s">
        <v>543</v>
      </c>
      <c r="E9" t="s">
        <v>19241</v>
      </c>
      <c r="F9">
        <v>0.440612649738791</v>
      </c>
      <c r="G9">
        <v>0.239962974576372</v>
      </c>
      <c r="H9">
        <v>3.3157464844909702E-2</v>
      </c>
      <c r="I9">
        <v>1.1959300426583299</v>
      </c>
      <c r="J9">
        <v>8.1376961379311594E-2</v>
      </c>
      <c r="K9">
        <v>0</v>
      </c>
    </row>
    <row r="10" spans="1:11" x14ac:dyDescent="0.2">
      <c r="A10">
        <v>8</v>
      </c>
      <c r="B10" t="s">
        <v>553</v>
      </c>
      <c r="C10" t="s">
        <v>521</v>
      </c>
      <c r="D10" t="s">
        <v>554</v>
      </c>
      <c r="E10" t="s">
        <v>19242</v>
      </c>
      <c r="F10">
        <v>0.47345961523565899</v>
      </c>
      <c r="G10">
        <v>0.27280994007324</v>
      </c>
      <c r="H10">
        <v>3.2846965496867803E-2</v>
      </c>
      <c r="I10">
        <v>1.3596331010873</v>
      </c>
      <c r="J10">
        <v>7.4548394187821193E-2</v>
      </c>
      <c r="K10">
        <v>0</v>
      </c>
    </row>
    <row r="11" spans="1:11" x14ac:dyDescent="0.2">
      <c r="A11">
        <v>9</v>
      </c>
      <c r="B11" t="s">
        <v>525</v>
      </c>
      <c r="C11" t="s">
        <v>526</v>
      </c>
      <c r="D11" t="s">
        <v>527</v>
      </c>
      <c r="E11" t="s">
        <v>19243</v>
      </c>
      <c r="F11">
        <v>0.50586207026297503</v>
      </c>
      <c r="G11">
        <v>0.30521239510055598</v>
      </c>
      <c r="H11">
        <v>3.2402455027315799E-2</v>
      </c>
      <c r="I11">
        <v>1.5211208034774899</v>
      </c>
      <c r="J11">
        <v>6.8437632238576199E-2</v>
      </c>
      <c r="K11">
        <v>0</v>
      </c>
    </row>
    <row r="12" spans="1:11" x14ac:dyDescent="0.2">
      <c r="A12">
        <v>10</v>
      </c>
      <c r="B12" t="s">
        <v>535</v>
      </c>
      <c r="C12" t="s">
        <v>533</v>
      </c>
      <c r="D12" t="s">
        <v>537</v>
      </c>
      <c r="E12" t="s">
        <v>19244</v>
      </c>
      <c r="F12">
        <v>0.53453909387893805</v>
      </c>
      <c r="G12">
        <v>0.33388941871652</v>
      </c>
      <c r="H12">
        <v>2.86770236159638E-2</v>
      </c>
      <c r="I12">
        <v>1.66404166090101</v>
      </c>
      <c r="J12">
        <v>5.66894125923613E-2</v>
      </c>
      <c r="K12">
        <v>0</v>
      </c>
    </row>
    <row r="13" spans="1:11" x14ac:dyDescent="0.2">
      <c r="A13">
        <v>11</v>
      </c>
      <c r="B13" t="s">
        <v>546</v>
      </c>
      <c r="C13" t="s">
        <v>533</v>
      </c>
      <c r="D13" t="s">
        <v>547</v>
      </c>
      <c r="E13" t="s">
        <v>19245</v>
      </c>
      <c r="F13">
        <v>0.56138251088120295</v>
      </c>
      <c r="G13">
        <v>0.36073283571878401</v>
      </c>
      <c r="H13">
        <v>2.6843417002264901E-2</v>
      </c>
      <c r="I13">
        <v>1.79782417004555</v>
      </c>
      <c r="J13">
        <v>5.0217874257751399E-2</v>
      </c>
      <c r="K13">
        <v>0</v>
      </c>
    </row>
    <row r="14" spans="1:11" x14ac:dyDescent="0.2">
      <c r="A14">
        <v>12</v>
      </c>
      <c r="B14" t="s">
        <v>508</v>
      </c>
      <c r="C14" t="s">
        <v>509</v>
      </c>
      <c r="D14" t="s">
        <v>511</v>
      </c>
      <c r="E14" t="s">
        <v>19246</v>
      </c>
      <c r="F14">
        <v>0.58753839166022204</v>
      </c>
      <c r="G14">
        <v>0.38688871649780299</v>
      </c>
      <c r="H14">
        <v>2.6155880779018498E-2</v>
      </c>
      <c r="I14">
        <v>1.92818012879727</v>
      </c>
      <c r="J14">
        <v>4.6591905291031598E-2</v>
      </c>
      <c r="K14">
        <v>0.03</v>
      </c>
    </row>
    <row r="15" spans="1:11" x14ac:dyDescent="0.2">
      <c r="A15">
        <v>13</v>
      </c>
      <c r="B15" t="s">
        <v>563</v>
      </c>
      <c r="C15" t="s">
        <v>509</v>
      </c>
      <c r="D15" t="s">
        <v>564</v>
      </c>
      <c r="E15" t="s">
        <v>19247</v>
      </c>
      <c r="F15">
        <v>0.611037987186826</v>
      </c>
      <c r="G15">
        <v>0.41038831202440801</v>
      </c>
      <c r="H15">
        <v>2.3499595526604501E-2</v>
      </c>
      <c r="I15">
        <v>2.0452976646596199</v>
      </c>
      <c r="J15">
        <v>3.9996697850162799E-2</v>
      </c>
      <c r="K15">
        <v>0.01</v>
      </c>
    </row>
    <row r="16" spans="1:11" x14ac:dyDescent="0.2">
      <c r="A16">
        <v>14</v>
      </c>
      <c r="B16" t="s">
        <v>557</v>
      </c>
      <c r="C16" t="s">
        <v>521</v>
      </c>
      <c r="D16" t="s">
        <v>558</v>
      </c>
      <c r="E16" t="s">
        <v>19248</v>
      </c>
      <c r="F16">
        <v>0.63286298635154203</v>
      </c>
      <c r="G16">
        <v>0.43221331118912398</v>
      </c>
      <c r="H16">
        <v>2.18249991647161E-2</v>
      </c>
      <c r="I16">
        <v>2.1540693292389399</v>
      </c>
      <c r="J16">
        <v>3.5717908906444301E-2</v>
      </c>
      <c r="K16">
        <v>0</v>
      </c>
    </row>
    <row r="17" spans="1:11" x14ac:dyDescent="0.2">
      <c r="A17">
        <v>15</v>
      </c>
      <c r="B17" t="s">
        <v>544</v>
      </c>
      <c r="C17" t="s">
        <v>533</v>
      </c>
      <c r="D17" t="s">
        <v>545</v>
      </c>
      <c r="E17" t="s">
        <v>19249</v>
      </c>
      <c r="F17">
        <v>0.65276235462060495</v>
      </c>
      <c r="G17">
        <v>0.45211267945818601</v>
      </c>
      <c r="H17">
        <v>1.9899368269062401E-2</v>
      </c>
      <c r="I17">
        <v>2.25324401393731</v>
      </c>
      <c r="J17">
        <v>3.1443406706058601E-2</v>
      </c>
      <c r="K17">
        <v>0</v>
      </c>
    </row>
    <row r="18" spans="1:11" x14ac:dyDescent="0.2">
      <c r="A18">
        <v>16</v>
      </c>
      <c r="B18" t="s">
        <v>548</v>
      </c>
      <c r="C18" t="s">
        <v>526</v>
      </c>
      <c r="D18" t="s">
        <v>550</v>
      </c>
      <c r="E18" t="s">
        <v>19250</v>
      </c>
      <c r="F18">
        <v>0.67051591423345902</v>
      </c>
      <c r="G18">
        <v>0.46986623907104003</v>
      </c>
      <c r="H18">
        <v>1.7753559612854401E-2</v>
      </c>
      <c r="I18">
        <v>2.3417243944736001</v>
      </c>
      <c r="J18">
        <v>2.7197584982015501E-2</v>
      </c>
      <c r="K18">
        <v>0.08</v>
      </c>
    </row>
    <row r="19" spans="1:11" x14ac:dyDescent="0.2">
      <c r="A19">
        <v>17</v>
      </c>
      <c r="B19" t="s">
        <v>512</v>
      </c>
      <c r="C19" t="s">
        <v>513</v>
      </c>
      <c r="D19" t="s">
        <v>514</v>
      </c>
      <c r="E19" t="s">
        <v>19251</v>
      </c>
      <c r="F19">
        <v>0.68749874336234895</v>
      </c>
      <c r="G19">
        <v>0.48684906819993001</v>
      </c>
      <c r="H19">
        <v>1.69828291288898E-2</v>
      </c>
      <c r="I19">
        <v>2.4263636001695099</v>
      </c>
      <c r="J19">
        <v>2.5328003062096999E-2</v>
      </c>
      <c r="K19">
        <v>0.02</v>
      </c>
    </row>
    <row r="20" spans="1:11" x14ac:dyDescent="0.2">
      <c r="A20">
        <v>18</v>
      </c>
      <c r="B20" t="s">
        <v>551</v>
      </c>
      <c r="C20" t="s">
        <v>509</v>
      </c>
      <c r="D20" t="s">
        <v>552</v>
      </c>
      <c r="E20" t="s">
        <v>19252</v>
      </c>
      <c r="F20">
        <v>0.70302482140966105</v>
      </c>
      <c r="G20">
        <v>0.502375146247242</v>
      </c>
      <c r="H20">
        <v>1.55260780473122E-2</v>
      </c>
      <c r="I20">
        <v>2.5037426342234901</v>
      </c>
      <c r="J20">
        <v>2.2583427529451E-2</v>
      </c>
      <c r="K20">
        <v>0.1</v>
      </c>
    </row>
    <row r="21" spans="1:11" x14ac:dyDescent="0.2">
      <c r="A21">
        <v>19</v>
      </c>
      <c r="B21" t="s">
        <v>515</v>
      </c>
      <c r="C21" t="s">
        <v>516</v>
      </c>
      <c r="D21" t="s">
        <v>517</v>
      </c>
      <c r="E21" t="s">
        <v>19253</v>
      </c>
      <c r="F21">
        <v>0.71711141259855604</v>
      </c>
      <c r="G21">
        <v>0.51646173743613799</v>
      </c>
      <c r="H21">
        <v>1.4086591188895201E-2</v>
      </c>
      <c r="I21">
        <v>2.5739475382558199</v>
      </c>
      <c r="J21">
        <v>2.0037117836962898E-2</v>
      </c>
      <c r="K21">
        <v>0.14000000000000001</v>
      </c>
    </row>
  </sheetData>
  <pageMargins left="0.7" right="0.7" top="0.75" bottom="0.75" header="0.3" footer="0.3"/>
  <pageSetup paperSize="9"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532</v>
      </c>
      <c r="C3" t="s">
        <v>533</v>
      </c>
      <c r="D3" t="s">
        <v>534</v>
      </c>
      <c r="E3" t="s">
        <v>532</v>
      </c>
      <c r="F3">
        <v>0.23758883586714</v>
      </c>
      <c r="G3">
        <v>3.6939160704721301E-2</v>
      </c>
      <c r="H3">
        <v>3.6939160704721301E-2</v>
      </c>
      <c r="I3">
        <v>0.18409778473262101</v>
      </c>
      <c r="J3">
        <v>0.18409778473262101</v>
      </c>
      <c r="K3">
        <v>0</v>
      </c>
    </row>
    <row r="4" spans="1:11" x14ac:dyDescent="0.2">
      <c r="A4">
        <v>2</v>
      </c>
      <c r="B4" t="s">
        <v>565</v>
      </c>
      <c r="C4" t="s">
        <v>533</v>
      </c>
      <c r="D4" t="s">
        <v>566</v>
      </c>
      <c r="E4" t="s">
        <v>18880</v>
      </c>
      <c r="F4">
        <v>0.27371987355350802</v>
      </c>
      <c r="G4">
        <v>7.3070198391089594E-2</v>
      </c>
      <c r="H4">
        <v>3.61310376863683E-2</v>
      </c>
      <c r="I4">
        <v>0.36416803731150699</v>
      </c>
      <c r="J4">
        <v>0.152073802434778</v>
      </c>
      <c r="K4">
        <v>0</v>
      </c>
    </row>
    <row r="5" spans="1:11" x14ac:dyDescent="0.2">
      <c r="A5">
        <v>3</v>
      </c>
      <c r="B5" t="s">
        <v>548</v>
      </c>
      <c r="C5" t="s">
        <v>526</v>
      </c>
      <c r="D5" t="s">
        <v>550</v>
      </c>
      <c r="E5" t="s">
        <v>19008</v>
      </c>
      <c r="F5">
        <v>0.31245402891367502</v>
      </c>
      <c r="G5">
        <v>0.111804353751256</v>
      </c>
      <c r="H5">
        <v>3.8734155360166597E-2</v>
      </c>
      <c r="I5">
        <v>0.55721173563203896</v>
      </c>
      <c r="J5">
        <v>0.14151020478458101</v>
      </c>
      <c r="K5">
        <v>0</v>
      </c>
    </row>
    <row r="6" spans="1:11" x14ac:dyDescent="0.2">
      <c r="A6">
        <v>4</v>
      </c>
      <c r="B6" t="s">
        <v>518</v>
      </c>
      <c r="C6" t="s">
        <v>516</v>
      </c>
      <c r="D6" t="s">
        <v>519</v>
      </c>
      <c r="E6" t="s">
        <v>19009</v>
      </c>
      <c r="F6">
        <v>0.347406971794882</v>
      </c>
      <c r="G6">
        <v>0.14675729663246401</v>
      </c>
      <c r="H6">
        <v>3.4952942881207399E-2</v>
      </c>
      <c r="I6">
        <v>0.73141058670376002</v>
      </c>
      <c r="J6">
        <v>0.11186587352619499</v>
      </c>
      <c r="K6">
        <v>0</v>
      </c>
    </row>
    <row r="7" spans="1:11" x14ac:dyDescent="0.2">
      <c r="A7">
        <v>5</v>
      </c>
      <c r="B7" t="s">
        <v>561</v>
      </c>
      <c r="C7" t="s">
        <v>509</v>
      </c>
      <c r="D7" t="s">
        <v>562</v>
      </c>
      <c r="E7" t="s">
        <v>19010</v>
      </c>
      <c r="F7">
        <v>0.38249217202602798</v>
      </c>
      <c r="G7">
        <v>0.18184249686360901</v>
      </c>
      <c r="H7">
        <v>3.5085200231145197E-2</v>
      </c>
      <c r="I7">
        <v>0.906268583372556</v>
      </c>
      <c r="J7">
        <v>0.100991641157565</v>
      </c>
      <c r="K7">
        <v>0</v>
      </c>
    </row>
    <row r="8" spans="1:11" x14ac:dyDescent="0.2">
      <c r="A8">
        <v>6</v>
      </c>
      <c r="B8" t="s">
        <v>528</v>
      </c>
      <c r="C8" t="s">
        <v>526</v>
      </c>
      <c r="D8" t="s">
        <v>529</v>
      </c>
      <c r="E8" t="s">
        <v>19011</v>
      </c>
      <c r="F8">
        <v>0.41484385396568801</v>
      </c>
      <c r="G8">
        <v>0.21419417880326899</v>
      </c>
      <c r="H8">
        <v>3.2351681939660003E-2</v>
      </c>
      <c r="I8">
        <v>1.0675032423047099</v>
      </c>
      <c r="J8">
        <v>8.45812916073444E-2</v>
      </c>
      <c r="K8">
        <v>0</v>
      </c>
    </row>
    <row r="9" spans="1:11" x14ac:dyDescent="0.2">
      <c r="A9">
        <v>7</v>
      </c>
      <c r="B9" t="s">
        <v>557</v>
      </c>
      <c r="C9" t="s">
        <v>521</v>
      </c>
      <c r="D9" t="s">
        <v>558</v>
      </c>
      <c r="E9" t="s">
        <v>19012</v>
      </c>
      <c r="F9">
        <v>0.44621880224132499</v>
      </c>
      <c r="G9">
        <v>0.24556912707890699</v>
      </c>
      <c r="H9">
        <v>3.1374948275637901E-2</v>
      </c>
      <c r="I9">
        <v>1.22387004554145</v>
      </c>
      <c r="J9">
        <v>7.5630741484319905E-2</v>
      </c>
      <c r="K9">
        <v>0</v>
      </c>
    </row>
    <row r="10" spans="1:11" x14ac:dyDescent="0.2">
      <c r="A10">
        <v>8</v>
      </c>
      <c r="B10" t="s">
        <v>551</v>
      </c>
      <c r="C10" t="s">
        <v>509</v>
      </c>
      <c r="D10" t="s">
        <v>552</v>
      </c>
      <c r="E10" t="s">
        <v>19013</v>
      </c>
      <c r="F10">
        <v>0.476274031249876</v>
      </c>
      <c r="G10">
        <v>0.275624356087457</v>
      </c>
      <c r="H10">
        <v>3.0055229008550399E-2</v>
      </c>
      <c r="I10">
        <v>1.3736596177609</v>
      </c>
      <c r="J10">
        <v>6.7355362117385298E-2</v>
      </c>
      <c r="K10">
        <v>0</v>
      </c>
    </row>
    <row r="11" spans="1:11" x14ac:dyDescent="0.2">
      <c r="A11">
        <v>9</v>
      </c>
      <c r="B11" t="s">
        <v>553</v>
      </c>
      <c r="C11" t="s">
        <v>521</v>
      </c>
      <c r="D11" t="s">
        <v>554</v>
      </c>
      <c r="E11" t="s">
        <v>19014</v>
      </c>
      <c r="F11">
        <v>0.50496991036858097</v>
      </c>
      <c r="G11">
        <v>0.30432023520616203</v>
      </c>
      <c r="H11">
        <v>2.8695879118704901E-2</v>
      </c>
      <c r="I11">
        <v>1.5166744474409199</v>
      </c>
      <c r="J11">
        <v>6.0250774209542599E-2</v>
      </c>
      <c r="K11">
        <v>0</v>
      </c>
    </row>
    <row r="12" spans="1:11" x14ac:dyDescent="0.2">
      <c r="A12">
        <v>10</v>
      </c>
      <c r="B12" t="s">
        <v>535</v>
      </c>
      <c r="C12" t="s">
        <v>533</v>
      </c>
      <c r="D12" t="s">
        <v>537</v>
      </c>
      <c r="E12" t="s">
        <v>19015</v>
      </c>
      <c r="F12">
        <v>0.53154069445607399</v>
      </c>
      <c r="G12">
        <v>0.330891019293655</v>
      </c>
      <c r="H12">
        <v>2.6570784087493401E-2</v>
      </c>
      <c r="I12">
        <v>1.6490982057449699</v>
      </c>
      <c r="J12">
        <v>5.26185492282088E-2</v>
      </c>
      <c r="K12">
        <v>0</v>
      </c>
    </row>
    <row r="13" spans="1:11" x14ac:dyDescent="0.2">
      <c r="A13">
        <v>11</v>
      </c>
      <c r="B13" t="s">
        <v>530</v>
      </c>
      <c r="C13" t="s">
        <v>513</v>
      </c>
      <c r="D13" t="s">
        <v>531</v>
      </c>
      <c r="E13" t="s">
        <v>19254</v>
      </c>
      <c r="F13">
        <v>0.55702600123857804</v>
      </c>
      <c r="G13">
        <v>0.35637632607615899</v>
      </c>
      <c r="H13">
        <v>2.5485306782503901E-2</v>
      </c>
      <c r="I13">
        <v>1.7761121506311199</v>
      </c>
      <c r="J13">
        <v>4.7946106569663603E-2</v>
      </c>
      <c r="K13">
        <v>0</v>
      </c>
    </row>
    <row r="14" spans="1:11" x14ac:dyDescent="0.2">
      <c r="A14">
        <v>12</v>
      </c>
      <c r="B14" t="s">
        <v>542</v>
      </c>
      <c r="C14" t="s">
        <v>516</v>
      </c>
      <c r="D14" t="s">
        <v>543</v>
      </c>
      <c r="E14" t="s">
        <v>19255</v>
      </c>
      <c r="F14">
        <v>0.58131073748409601</v>
      </c>
      <c r="G14">
        <v>0.38066106232167801</v>
      </c>
      <c r="H14">
        <v>2.4284736245518398E-2</v>
      </c>
      <c r="I14">
        <v>1.89714267921713</v>
      </c>
      <c r="J14">
        <v>4.3597132255083201E-2</v>
      </c>
      <c r="K14">
        <v>0</v>
      </c>
    </row>
    <row r="15" spans="1:11" x14ac:dyDescent="0.2">
      <c r="A15">
        <v>13</v>
      </c>
      <c r="B15" t="s">
        <v>563</v>
      </c>
      <c r="C15" t="s">
        <v>509</v>
      </c>
      <c r="D15" t="s">
        <v>564</v>
      </c>
      <c r="E15" t="s">
        <v>19256</v>
      </c>
      <c r="F15">
        <v>0.60490952471138704</v>
      </c>
      <c r="G15">
        <v>0.40425984954896799</v>
      </c>
      <c r="H15">
        <v>2.3598787227290099E-2</v>
      </c>
      <c r="I15">
        <v>2.0147545677396899</v>
      </c>
      <c r="J15">
        <v>4.05958220029193E-2</v>
      </c>
      <c r="K15">
        <v>0</v>
      </c>
    </row>
    <row r="16" spans="1:11" x14ac:dyDescent="0.2">
      <c r="A16">
        <v>14</v>
      </c>
      <c r="B16" t="s">
        <v>546</v>
      </c>
      <c r="C16" t="s">
        <v>533</v>
      </c>
      <c r="D16" t="s">
        <v>547</v>
      </c>
      <c r="E16" t="s">
        <v>19257</v>
      </c>
      <c r="F16">
        <v>0.62689830308690297</v>
      </c>
      <c r="G16">
        <v>0.42624862792448398</v>
      </c>
      <c r="H16">
        <v>2.1988778375516702E-2</v>
      </c>
      <c r="I16">
        <v>2.1243424769038399</v>
      </c>
      <c r="J16">
        <v>3.6350524297014401E-2</v>
      </c>
      <c r="K16">
        <v>0</v>
      </c>
    </row>
    <row r="17" spans="1:11" x14ac:dyDescent="0.2">
      <c r="A17">
        <v>15</v>
      </c>
      <c r="B17" t="s">
        <v>525</v>
      </c>
      <c r="C17" t="s">
        <v>526</v>
      </c>
      <c r="D17" t="s">
        <v>527</v>
      </c>
      <c r="E17" t="s">
        <v>19258</v>
      </c>
      <c r="F17">
        <v>0.646829098903694</v>
      </c>
      <c r="G17">
        <v>0.446179423741276</v>
      </c>
      <c r="H17">
        <v>1.9930795816791001E-2</v>
      </c>
      <c r="I17">
        <v>2.2236737905511599</v>
      </c>
      <c r="J17">
        <v>3.1792709788254297E-2</v>
      </c>
      <c r="K17">
        <v>0</v>
      </c>
    </row>
    <row r="18" spans="1:11" x14ac:dyDescent="0.2">
      <c r="A18">
        <v>16</v>
      </c>
      <c r="B18" t="s">
        <v>508</v>
      </c>
      <c r="C18" t="s">
        <v>509</v>
      </c>
      <c r="D18" t="s">
        <v>511</v>
      </c>
      <c r="E18" t="s">
        <v>19259</v>
      </c>
      <c r="F18">
        <v>0.66506480229765397</v>
      </c>
      <c r="G18">
        <v>0.46441512713523497</v>
      </c>
      <c r="H18">
        <v>1.8235703393959201E-2</v>
      </c>
      <c r="I18">
        <v>2.3145570844274101</v>
      </c>
      <c r="J18">
        <v>2.81924598396497E-2</v>
      </c>
      <c r="K18">
        <v>0.03</v>
      </c>
    </row>
    <row r="19" spans="1:11" x14ac:dyDescent="0.2">
      <c r="A19">
        <v>17</v>
      </c>
      <c r="B19" t="s">
        <v>515</v>
      </c>
      <c r="C19" t="s">
        <v>516</v>
      </c>
      <c r="D19" t="s">
        <v>517</v>
      </c>
      <c r="E19" t="s">
        <v>19260</v>
      </c>
      <c r="F19">
        <v>0.68222556964317904</v>
      </c>
      <c r="G19">
        <v>0.48157589448075999</v>
      </c>
      <c r="H19">
        <v>1.7160767345525199E-2</v>
      </c>
      <c r="I19">
        <v>2.40008310051308</v>
      </c>
      <c r="J19">
        <v>2.5803150739955701E-2</v>
      </c>
      <c r="K19">
        <v>0.01</v>
      </c>
    </row>
    <row r="20" spans="1:11" x14ac:dyDescent="0.2">
      <c r="A20">
        <v>18</v>
      </c>
      <c r="B20" t="s">
        <v>544</v>
      </c>
      <c r="C20" t="s">
        <v>533</v>
      </c>
      <c r="D20" t="s">
        <v>545</v>
      </c>
      <c r="E20" t="s">
        <v>19261</v>
      </c>
      <c r="F20">
        <v>0.69809864831697399</v>
      </c>
      <c r="G20">
        <v>0.497448973154555</v>
      </c>
      <c r="H20">
        <v>1.5873078673795601E-2</v>
      </c>
      <c r="I20">
        <v>2.47919152000564</v>
      </c>
      <c r="J20">
        <v>2.3266613536777302E-2</v>
      </c>
      <c r="K20">
        <v>0</v>
      </c>
    </row>
    <row r="21" spans="1:11" x14ac:dyDescent="0.2">
      <c r="A21">
        <v>19</v>
      </c>
      <c r="B21" t="s">
        <v>512</v>
      </c>
      <c r="C21" t="s">
        <v>513</v>
      </c>
      <c r="D21" t="s">
        <v>514</v>
      </c>
      <c r="E21" t="s">
        <v>19262</v>
      </c>
      <c r="F21">
        <v>0.71335081196650296</v>
      </c>
      <c r="G21">
        <v>0.51270113680408402</v>
      </c>
      <c r="H21">
        <v>1.52521636495289E-2</v>
      </c>
      <c r="I21">
        <v>2.5552054165503701</v>
      </c>
      <c r="J21">
        <v>2.1848149521990701E-2</v>
      </c>
      <c r="K21">
        <v>0</v>
      </c>
    </row>
  </sheetData>
  <pageMargins left="0.7" right="0.7" top="0.75" bottom="0.75" header="0.3" footer="0.3"/>
  <pageSetup paperSize="9"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20"/>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0.200499168053245</v>
      </c>
      <c r="G2">
        <v>0</v>
      </c>
      <c r="H2">
        <v>0</v>
      </c>
      <c r="I2">
        <v>0</v>
      </c>
      <c r="J2">
        <v>0</v>
      </c>
    </row>
    <row r="3" spans="1:11" x14ac:dyDescent="0.2">
      <c r="A3">
        <v>1</v>
      </c>
      <c r="B3" t="s">
        <v>538</v>
      </c>
      <c r="C3" t="s">
        <v>521</v>
      </c>
      <c r="D3" t="s">
        <v>539</v>
      </c>
      <c r="E3" t="s">
        <v>538</v>
      </c>
      <c r="F3">
        <v>0.246692788963356</v>
      </c>
      <c r="G3">
        <v>4.6193620910111297E-2</v>
      </c>
      <c r="H3">
        <v>4.6193620910111297E-2</v>
      </c>
      <c r="I3">
        <v>0.230393080223874</v>
      </c>
      <c r="J3">
        <v>0.230393080223874</v>
      </c>
      <c r="K3">
        <v>0</v>
      </c>
    </row>
    <row r="4" spans="1:11" x14ac:dyDescent="0.2">
      <c r="A4">
        <v>2</v>
      </c>
      <c r="B4" t="s">
        <v>565</v>
      </c>
      <c r="C4" t="s">
        <v>533</v>
      </c>
      <c r="D4" t="s">
        <v>566</v>
      </c>
      <c r="E4" t="s">
        <v>19025</v>
      </c>
      <c r="F4">
        <v>0.28727879934848999</v>
      </c>
      <c r="G4">
        <v>8.6779631295245199E-2</v>
      </c>
      <c r="H4">
        <v>4.0586010385133903E-2</v>
      </c>
      <c r="I4">
        <v>0.43281791210325599</v>
      </c>
      <c r="J4">
        <v>0.16452045702544901</v>
      </c>
      <c r="K4">
        <v>0</v>
      </c>
    </row>
    <row r="5" spans="1:11" x14ac:dyDescent="0.2">
      <c r="A5">
        <v>3</v>
      </c>
      <c r="B5" t="s">
        <v>518</v>
      </c>
      <c r="C5" t="s">
        <v>516</v>
      </c>
      <c r="D5" t="s">
        <v>519</v>
      </c>
      <c r="E5" t="s">
        <v>19026</v>
      </c>
      <c r="F5">
        <v>0.32645649464468801</v>
      </c>
      <c r="G5">
        <v>0.12595732659144401</v>
      </c>
      <c r="H5">
        <v>3.9177695296198502E-2</v>
      </c>
      <c r="I5">
        <v>0.62821869943118402</v>
      </c>
      <c r="J5">
        <v>0.136375170688016</v>
      </c>
      <c r="K5">
        <v>0</v>
      </c>
    </row>
    <row r="6" spans="1:11" x14ac:dyDescent="0.2">
      <c r="A6">
        <v>4</v>
      </c>
      <c r="B6" t="s">
        <v>528</v>
      </c>
      <c r="C6" t="s">
        <v>526</v>
      </c>
      <c r="D6" t="s">
        <v>529</v>
      </c>
      <c r="E6" t="s">
        <v>19027</v>
      </c>
      <c r="F6">
        <v>0.367707329969088</v>
      </c>
      <c r="G6">
        <v>0.16720816191584301</v>
      </c>
      <c r="H6">
        <v>4.1250835324399299E-2</v>
      </c>
      <c r="I6">
        <v>0.83395938017777305</v>
      </c>
      <c r="J6">
        <v>0.126359364880445</v>
      </c>
      <c r="K6">
        <v>0</v>
      </c>
    </row>
    <row r="7" spans="1:11" x14ac:dyDescent="0.2">
      <c r="A7">
        <v>5</v>
      </c>
      <c r="B7" t="s">
        <v>532</v>
      </c>
      <c r="C7" t="s">
        <v>533</v>
      </c>
      <c r="D7" t="s">
        <v>534</v>
      </c>
      <c r="E7" t="s">
        <v>19263</v>
      </c>
      <c r="F7">
        <v>0.40743387207367199</v>
      </c>
      <c r="G7">
        <v>0.20693470402042699</v>
      </c>
      <c r="H7">
        <v>3.9726542104583998E-2</v>
      </c>
      <c r="I7">
        <v>1.0320975694296799</v>
      </c>
      <c r="J7">
        <v>0.108038482963948</v>
      </c>
      <c r="K7">
        <v>0</v>
      </c>
    </row>
    <row r="8" spans="1:11" x14ac:dyDescent="0.2">
      <c r="A8">
        <v>6</v>
      </c>
      <c r="B8" t="s">
        <v>551</v>
      </c>
      <c r="C8" t="s">
        <v>509</v>
      </c>
      <c r="D8" t="s">
        <v>552</v>
      </c>
      <c r="E8" t="s">
        <v>19264</v>
      </c>
      <c r="F8">
        <v>0.44726328385175601</v>
      </c>
      <c r="G8">
        <v>0.24676411579851101</v>
      </c>
      <c r="H8">
        <v>3.9829411778084398E-2</v>
      </c>
      <c r="I8">
        <v>1.2307488265137401</v>
      </c>
      <c r="J8">
        <v>9.7756751483054002E-2</v>
      </c>
      <c r="K8">
        <v>0</v>
      </c>
    </row>
    <row r="9" spans="1:11" x14ac:dyDescent="0.2">
      <c r="A9">
        <v>7</v>
      </c>
      <c r="B9" t="s">
        <v>542</v>
      </c>
      <c r="C9" t="s">
        <v>516</v>
      </c>
      <c r="D9" t="s">
        <v>543</v>
      </c>
      <c r="E9" t="s">
        <v>19265</v>
      </c>
      <c r="F9">
        <v>0.484829420930107</v>
      </c>
      <c r="G9">
        <v>0.28433025287686198</v>
      </c>
      <c r="H9">
        <v>3.7566137078351103E-2</v>
      </c>
      <c r="I9">
        <v>1.4181118836431099</v>
      </c>
      <c r="J9">
        <v>8.3991104198936004E-2</v>
      </c>
      <c r="K9">
        <v>0</v>
      </c>
    </row>
    <row r="10" spans="1:11" x14ac:dyDescent="0.2">
      <c r="A10">
        <v>8</v>
      </c>
      <c r="B10" t="s">
        <v>546</v>
      </c>
      <c r="C10" t="s">
        <v>533</v>
      </c>
      <c r="D10" t="s">
        <v>547</v>
      </c>
      <c r="E10" t="s">
        <v>19266</v>
      </c>
      <c r="F10">
        <v>0.52140116722764396</v>
      </c>
      <c r="G10">
        <v>0.32090199917439899</v>
      </c>
      <c r="H10">
        <v>3.6571746297536803E-2</v>
      </c>
      <c r="I10">
        <v>1.60051536517688</v>
      </c>
      <c r="J10">
        <v>7.54321926820712E-2</v>
      </c>
      <c r="K10">
        <v>0</v>
      </c>
    </row>
    <row r="11" spans="1:11" x14ac:dyDescent="0.2">
      <c r="A11">
        <v>9</v>
      </c>
      <c r="B11" t="s">
        <v>553</v>
      </c>
      <c r="C11" t="s">
        <v>521</v>
      </c>
      <c r="D11" t="s">
        <v>554</v>
      </c>
      <c r="E11" t="s">
        <v>19267</v>
      </c>
      <c r="F11">
        <v>0.55498432860726099</v>
      </c>
      <c r="G11">
        <v>0.35448516055401602</v>
      </c>
      <c r="H11">
        <v>3.3583161379616797E-2</v>
      </c>
      <c r="I11">
        <v>1.76801312442293</v>
      </c>
      <c r="J11">
        <v>6.4409448022877902E-2</v>
      </c>
      <c r="K11">
        <v>0</v>
      </c>
    </row>
    <row r="12" spans="1:11" x14ac:dyDescent="0.2">
      <c r="A12">
        <v>10</v>
      </c>
      <c r="B12" t="s">
        <v>559</v>
      </c>
      <c r="C12" t="s">
        <v>521</v>
      </c>
      <c r="D12" t="s">
        <v>560</v>
      </c>
      <c r="E12" t="s">
        <v>19268</v>
      </c>
      <c r="F12">
        <v>0.58498435656834802</v>
      </c>
      <c r="G12">
        <v>0.38448518851510399</v>
      </c>
      <c r="H12">
        <v>3.00000279610875E-2</v>
      </c>
      <c r="I12">
        <v>1.91763981989691</v>
      </c>
      <c r="J12">
        <v>5.4055630789382601E-2</v>
      </c>
      <c r="K12">
        <v>0</v>
      </c>
    </row>
    <row r="13" spans="1:11" x14ac:dyDescent="0.2">
      <c r="A13">
        <v>11</v>
      </c>
      <c r="B13" t="s">
        <v>557</v>
      </c>
      <c r="C13" t="s">
        <v>521</v>
      </c>
      <c r="D13" t="s">
        <v>558</v>
      </c>
      <c r="E13" t="s">
        <v>19269</v>
      </c>
      <c r="F13">
        <v>0.61170958274891696</v>
      </c>
      <c r="G13">
        <v>0.41121041469567199</v>
      </c>
      <c r="H13">
        <v>2.6725226180568801E-2</v>
      </c>
      <c r="I13">
        <v>2.0509332716356798</v>
      </c>
      <c r="J13">
        <v>4.56853689854975E-2</v>
      </c>
      <c r="K13">
        <v>0</v>
      </c>
    </row>
    <row r="14" spans="1:11" x14ac:dyDescent="0.2">
      <c r="A14">
        <v>12</v>
      </c>
      <c r="B14" t="s">
        <v>548</v>
      </c>
      <c r="C14" t="s">
        <v>526</v>
      </c>
      <c r="D14" t="s">
        <v>550</v>
      </c>
      <c r="E14" t="s">
        <v>19270</v>
      </c>
      <c r="F14">
        <v>0.636859677353387</v>
      </c>
      <c r="G14">
        <v>0.43636050930014197</v>
      </c>
      <c r="H14">
        <v>2.5150094604469899E-2</v>
      </c>
      <c r="I14">
        <v>2.1763706729409602</v>
      </c>
      <c r="J14">
        <v>4.1114436186285901E-2</v>
      </c>
      <c r="K14">
        <v>0</v>
      </c>
    </row>
    <row r="15" spans="1:11" x14ac:dyDescent="0.2">
      <c r="A15">
        <v>13</v>
      </c>
      <c r="B15" t="s">
        <v>555</v>
      </c>
      <c r="C15" t="s">
        <v>509</v>
      </c>
      <c r="D15" t="s">
        <v>556</v>
      </c>
      <c r="E15" t="s">
        <v>19271</v>
      </c>
      <c r="F15">
        <v>0.65983799905101204</v>
      </c>
      <c r="G15">
        <v>0.45933883099776801</v>
      </c>
      <c r="H15">
        <v>2.2978321697625301E-2</v>
      </c>
      <c r="I15">
        <v>2.2909762442295301</v>
      </c>
      <c r="J15">
        <v>3.6080666612646597E-2</v>
      </c>
      <c r="K15">
        <v>0</v>
      </c>
    </row>
    <row r="16" spans="1:11" x14ac:dyDescent="0.2">
      <c r="A16">
        <v>14</v>
      </c>
      <c r="B16" t="s">
        <v>515</v>
      </c>
      <c r="C16" t="s">
        <v>516</v>
      </c>
      <c r="D16" t="s">
        <v>517</v>
      </c>
      <c r="E16" t="s">
        <v>19272</v>
      </c>
      <c r="F16">
        <v>0.68077239369534004</v>
      </c>
      <c r="G16">
        <v>0.48027322564209501</v>
      </c>
      <c r="H16">
        <v>2.0934394644327201E-2</v>
      </c>
      <c r="I16">
        <v>2.3953876233269602</v>
      </c>
      <c r="J16">
        <v>3.1726567239891201E-2</v>
      </c>
      <c r="K16">
        <v>0.01</v>
      </c>
    </row>
    <row r="17" spans="1:11" x14ac:dyDescent="0.2">
      <c r="A17">
        <v>15</v>
      </c>
      <c r="B17" t="s">
        <v>561</v>
      </c>
      <c r="C17" t="s">
        <v>509</v>
      </c>
      <c r="D17" t="s">
        <v>562</v>
      </c>
      <c r="E17" t="s">
        <v>19273</v>
      </c>
      <c r="F17">
        <v>0.69963743698486802</v>
      </c>
      <c r="G17">
        <v>0.499138268931623</v>
      </c>
      <c r="H17">
        <v>1.8865043289528399E-2</v>
      </c>
      <c r="I17">
        <v>2.4894780052108301</v>
      </c>
      <c r="J17">
        <v>2.7711234274830101E-2</v>
      </c>
      <c r="K17">
        <v>0.01</v>
      </c>
    </row>
    <row r="18" spans="1:11" x14ac:dyDescent="0.2">
      <c r="A18">
        <v>16</v>
      </c>
      <c r="B18" t="s">
        <v>512</v>
      </c>
      <c r="C18" t="s">
        <v>513</v>
      </c>
      <c r="D18" t="s">
        <v>514</v>
      </c>
      <c r="E18" t="s">
        <v>19274</v>
      </c>
      <c r="F18">
        <v>0.71755512593681803</v>
      </c>
      <c r="G18">
        <v>0.51705595788357295</v>
      </c>
      <c r="H18">
        <v>1.7917688951949701E-2</v>
      </c>
      <c r="I18">
        <v>2.5788434081994001</v>
      </c>
      <c r="J18">
        <v>2.5609963110560699E-2</v>
      </c>
      <c r="K18">
        <v>0.02</v>
      </c>
    </row>
    <row r="19" spans="1:11" x14ac:dyDescent="0.2">
      <c r="A19">
        <v>17</v>
      </c>
      <c r="B19" t="s">
        <v>535</v>
      </c>
      <c r="C19" t="s">
        <v>533</v>
      </c>
      <c r="D19" t="s">
        <v>537</v>
      </c>
      <c r="E19" t="s">
        <v>19275</v>
      </c>
      <c r="F19">
        <v>0.73419489132323101</v>
      </c>
      <c r="G19">
        <v>0.53369572326998704</v>
      </c>
      <c r="H19">
        <v>1.6639765386413902E-2</v>
      </c>
      <c r="I19">
        <v>2.6618351011225099</v>
      </c>
      <c r="J19">
        <v>2.31895289782642E-2</v>
      </c>
      <c r="K19">
        <v>0.02</v>
      </c>
    </row>
    <row r="20" spans="1:11" x14ac:dyDescent="0.2">
      <c r="A20">
        <v>18</v>
      </c>
      <c r="B20" t="s">
        <v>508</v>
      </c>
      <c r="C20" t="s">
        <v>509</v>
      </c>
      <c r="D20" t="s">
        <v>511</v>
      </c>
      <c r="E20" t="s">
        <v>19276</v>
      </c>
      <c r="F20">
        <v>0.74937777857962196</v>
      </c>
      <c r="G20">
        <v>0.54887861052637799</v>
      </c>
      <c r="H20">
        <v>1.5182887256390901E-2</v>
      </c>
      <c r="I20">
        <v>2.7375605388079101</v>
      </c>
      <c r="J20">
        <v>2.0679641653494701E-2</v>
      </c>
      <c r="K20">
        <v>0.1</v>
      </c>
    </row>
  </sheetData>
  <pageMargins left="0.7" right="0.7" top="0.75" bottom="0.75" header="0.3" footer="0.3"/>
  <pageSetup paperSize="9"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20"/>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548</v>
      </c>
      <c r="C3" t="s">
        <v>526</v>
      </c>
      <c r="D3" t="s">
        <v>550</v>
      </c>
      <c r="E3" t="s">
        <v>548</v>
      </c>
      <c r="F3">
        <v>0.25476655081711702</v>
      </c>
      <c r="G3">
        <v>3.94107455736716E-2</v>
      </c>
      <c r="H3">
        <v>3.94107455736716E-2</v>
      </c>
      <c r="I3">
        <v>0.183002940316005</v>
      </c>
      <c r="J3">
        <v>0.183002940316005</v>
      </c>
      <c r="K3">
        <v>0</v>
      </c>
    </row>
    <row r="4" spans="1:11" x14ac:dyDescent="0.2">
      <c r="A4">
        <v>2</v>
      </c>
      <c r="B4" t="s">
        <v>532</v>
      </c>
      <c r="C4" t="s">
        <v>533</v>
      </c>
      <c r="D4" t="s">
        <v>534</v>
      </c>
      <c r="E4" t="s">
        <v>19277</v>
      </c>
      <c r="F4">
        <v>0.29781217626126999</v>
      </c>
      <c r="G4">
        <v>8.2456371017824395E-2</v>
      </c>
      <c r="H4">
        <v>4.3045625444152802E-2</v>
      </c>
      <c r="I4">
        <v>0.382884366291463</v>
      </c>
      <c r="J4">
        <v>0.168961055939611</v>
      </c>
      <c r="K4">
        <v>0</v>
      </c>
    </row>
    <row r="5" spans="1:11" x14ac:dyDescent="0.2">
      <c r="A5">
        <v>3</v>
      </c>
      <c r="B5" t="s">
        <v>565</v>
      </c>
      <c r="C5" t="s">
        <v>533</v>
      </c>
      <c r="D5" t="s">
        <v>566</v>
      </c>
      <c r="E5" t="s">
        <v>19278</v>
      </c>
      <c r="F5">
        <v>0.33281396486049603</v>
      </c>
      <c r="G5">
        <v>0.11745815961705</v>
      </c>
      <c r="H5">
        <v>3.5001788599225502E-2</v>
      </c>
      <c r="I5">
        <v>0.54541441074351904</v>
      </c>
      <c r="J5">
        <v>0.117529743204719</v>
      </c>
      <c r="K5">
        <v>0</v>
      </c>
    </row>
    <row r="6" spans="1:11" x14ac:dyDescent="0.2">
      <c r="A6">
        <v>4</v>
      </c>
      <c r="B6" t="s">
        <v>528</v>
      </c>
      <c r="C6" t="s">
        <v>526</v>
      </c>
      <c r="D6" t="s">
        <v>529</v>
      </c>
      <c r="E6" t="s">
        <v>19279</v>
      </c>
      <c r="F6">
        <v>0.36457167288944903</v>
      </c>
      <c r="G6">
        <v>0.149215867646003</v>
      </c>
      <c r="H6">
        <v>3.1757708028953599E-2</v>
      </c>
      <c r="I6">
        <v>0.69288063759100704</v>
      </c>
      <c r="J6">
        <v>9.5421801312530002E-2</v>
      </c>
      <c r="K6">
        <v>0</v>
      </c>
    </row>
    <row r="7" spans="1:11" x14ac:dyDescent="0.2">
      <c r="A7">
        <v>5</v>
      </c>
      <c r="B7" t="s">
        <v>518</v>
      </c>
      <c r="C7" t="s">
        <v>516</v>
      </c>
      <c r="D7" t="s">
        <v>519</v>
      </c>
      <c r="E7" t="s">
        <v>19280</v>
      </c>
      <c r="F7">
        <v>0.39698986753874099</v>
      </c>
      <c r="G7">
        <v>0.18163406229529599</v>
      </c>
      <c r="H7">
        <v>3.2418194649292298E-2</v>
      </c>
      <c r="I7">
        <v>0.84341381970163398</v>
      </c>
      <c r="J7">
        <v>8.8921320716880303E-2</v>
      </c>
      <c r="K7">
        <v>0</v>
      </c>
    </row>
    <row r="8" spans="1:11" x14ac:dyDescent="0.2">
      <c r="A8">
        <v>6</v>
      </c>
      <c r="B8" t="s">
        <v>551</v>
      </c>
      <c r="C8" t="s">
        <v>509</v>
      </c>
      <c r="D8" t="s">
        <v>552</v>
      </c>
      <c r="E8" t="s">
        <v>19281</v>
      </c>
      <c r="F8">
        <v>0.42993710693925502</v>
      </c>
      <c r="G8">
        <v>0.214581301695809</v>
      </c>
      <c r="H8">
        <v>3.2947239400513702E-2</v>
      </c>
      <c r="I8">
        <v>0.99640360961358498</v>
      </c>
      <c r="J8">
        <v>8.2992645643023694E-2</v>
      </c>
      <c r="K8">
        <v>0</v>
      </c>
    </row>
    <row r="9" spans="1:11" x14ac:dyDescent="0.2">
      <c r="A9">
        <v>7</v>
      </c>
      <c r="B9" t="s">
        <v>530</v>
      </c>
      <c r="C9" t="s">
        <v>513</v>
      </c>
      <c r="D9" t="s">
        <v>531</v>
      </c>
      <c r="E9" t="s">
        <v>19282</v>
      </c>
      <c r="F9">
        <v>0.46156887723960199</v>
      </c>
      <c r="G9">
        <v>0.246213071996157</v>
      </c>
      <c r="H9">
        <v>3.1631770300347098E-2</v>
      </c>
      <c r="I9">
        <v>1.1432850473560701</v>
      </c>
      <c r="J9">
        <v>7.3573017517690797E-2</v>
      </c>
      <c r="K9">
        <v>0</v>
      </c>
    </row>
    <row r="10" spans="1:11" x14ac:dyDescent="0.2">
      <c r="A10">
        <v>8</v>
      </c>
      <c r="B10" t="s">
        <v>553</v>
      </c>
      <c r="C10" t="s">
        <v>521</v>
      </c>
      <c r="D10" t="s">
        <v>554</v>
      </c>
      <c r="E10" t="s">
        <v>19283</v>
      </c>
      <c r="F10">
        <v>0.49165382987716</v>
      </c>
      <c r="G10">
        <v>0.276298024633714</v>
      </c>
      <c r="H10">
        <v>3.0084952637557401E-2</v>
      </c>
      <c r="I10">
        <v>1.28298387090785</v>
      </c>
      <c r="J10">
        <v>6.5179768656586007E-2</v>
      </c>
      <c r="K10">
        <v>0</v>
      </c>
    </row>
    <row r="11" spans="1:11" x14ac:dyDescent="0.2">
      <c r="A11">
        <v>9</v>
      </c>
      <c r="B11" t="s">
        <v>563</v>
      </c>
      <c r="C11" t="s">
        <v>509</v>
      </c>
      <c r="D11" t="s">
        <v>564</v>
      </c>
      <c r="E11" t="s">
        <v>19284</v>
      </c>
      <c r="F11">
        <v>0.51909193008351795</v>
      </c>
      <c r="G11">
        <v>0.30373612484007201</v>
      </c>
      <c r="H11">
        <v>2.7438100206358298E-2</v>
      </c>
      <c r="I11">
        <v>1.4103920927356399</v>
      </c>
      <c r="J11">
        <v>5.5807762573951099E-2</v>
      </c>
      <c r="K11">
        <v>0</v>
      </c>
    </row>
    <row r="12" spans="1:11" x14ac:dyDescent="0.2">
      <c r="A12">
        <v>10</v>
      </c>
      <c r="B12" t="s">
        <v>535</v>
      </c>
      <c r="C12" t="s">
        <v>533</v>
      </c>
      <c r="D12" t="s">
        <v>537</v>
      </c>
      <c r="E12" t="s">
        <v>19285</v>
      </c>
      <c r="F12">
        <v>0.545304296046773</v>
      </c>
      <c r="G12">
        <v>0.329948490803328</v>
      </c>
      <c r="H12">
        <v>2.62123659632554E-2</v>
      </c>
      <c r="I12">
        <v>1.53210864425197</v>
      </c>
      <c r="J12">
        <v>5.0496577665998403E-2</v>
      </c>
      <c r="K12">
        <v>0</v>
      </c>
    </row>
    <row r="13" spans="1:11" x14ac:dyDescent="0.2">
      <c r="A13">
        <v>11</v>
      </c>
      <c r="B13" t="s">
        <v>525</v>
      </c>
      <c r="C13" t="s">
        <v>526</v>
      </c>
      <c r="D13" t="s">
        <v>527</v>
      </c>
      <c r="E13" t="s">
        <v>19286</v>
      </c>
      <c r="F13">
        <v>0.57077813028297897</v>
      </c>
      <c r="G13">
        <v>0.35542232503953303</v>
      </c>
      <c r="H13">
        <v>2.5473834236205199E-2</v>
      </c>
      <c r="I13">
        <v>1.6503958397487899</v>
      </c>
      <c r="J13">
        <v>4.6714897390099E-2</v>
      </c>
      <c r="K13">
        <v>0</v>
      </c>
    </row>
    <row r="14" spans="1:11" x14ac:dyDescent="0.2">
      <c r="A14">
        <v>12</v>
      </c>
      <c r="B14" t="s">
        <v>515</v>
      </c>
      <c r="C14" t="s">
        <v>516</v>
      </c>
      <c r="D14" t="s">
        <v>517</v>
      </c>
      <c r="E14" t="s">
        <v>19287</v>
      </c>
      <c r="F14">
        <v>0.59480721693192495</v>
      </c>
      <c r="G14">
        <v>0.37945141168847901</v>
      </c>
      <c r="H14">
        <v>2.40290866489461E-2</v>
      </c>
      <c r="I14">
        <v>1.7619743812317199</v>
      </c>
      <c r="J14">
        <v>4.2098821545655599E-2</v>
      </c>
      <c r="K14">
        <v>0.02</v>
      </c>
    </row>
    <row r="15" spans="1:11" x14ac:dyDescent="0.2">
      <c r="A15">
        <v>13</v>
      </c>
      <c r="B15" t="s">
        <v>546</v>
      </c>
      <c r="C15" t="s">
        <v>533</v>
      </c>
      <c r="D15" t="s">
        <v>547</v>
      </c>
      <c r="E15" t="s">
        <v>19288</v>
      </c>
      <c r="F15">
        <v>0.61452625716940801</v>
      </c>
      <c r="G15">
        <v>0.39917045192596301</v>
      </c>
      <c r="H15">
        <v>1.9719040237483599E-2</v>
      </c>
      <c r="I15">
        <v>1.85353931589969</v>
      </c>
      <c r="J15">
        <v>3.31519855108625E-2</v>
      </c>
      <c r="K15">
        <v>0</v>
      </c>
    </row>
    <row r="16" spans="1:11" x14ac:dyDescent="0.2">
      <c r="A16">
        <v>14</v>
      </c>
      <c r="B16" t="s">
        <v>508</v>
      </c>
      <c r="C16" t="s">
        <v>509</v>
      </c>
      <c r="D16" t="s">
        <v>511</v>
      </c>
      <c r="E16" t="s">
        <v>19289</v>
      </c>
      <c r="F16">
        <v>0.63299744652785395</v>
      </c>
      <c r="G16">
        <v>0.41764164128440801</v>
      </c>
      <c r="H16">
        <v>1.8471189358445501E-2</v>
      </c>
      <c r="I16">
        <v>1.9393098821380299</v>
      </c>
      <c r="J16">
        <v>3.0057608023986299E-2</v>
      </c>
      <c r="K16">
        <v>0.05</v>
      </c>
    </row>
    <row r="17" spans="1:11" x14ac:dyDescent="0.2">
      <c r="A17">
        <v>15</v>
      </c>
      <c r="B17" t="s">
        <v>561</v>
      </c>
      <c r="C17" t="s">
        <v>509</v>
      </c>
      <c r="D17" t="s">
        <v>562</v>
      </c>
      <c r="E17" t="s">
        <v>19290</v>
      </c>
      <c r="F17">
        <v>0.64956566046406194</v>
      </c>
      <c r="G17">
        <v>0.434209855220616</v>
      </c>
      <c r="H17">
        <v>1.6568213936207998E-2</v>
      </c>
      <c r="I17">
        <v>2.0162440233722498</v>
      </c>
      <c r="J17">
        <v>2.6174219228037501E-2</v>
      </c>
      <c r="K17">
        <v>0.01</v>
      </c>
    </row>
    <row r="18" spans="1:11" x14ac:dyDescent="0.2">
      <c r="A18">
        <v>16</v>
      </c>
      <c r="B18" t="s">
        <v>544</v>
      </c>
      <c r="C18" t="s">
        <v>533</v>
      </c>
      <c r="D18" t="s">
        <v>545</v>
      </c>
      <c r="E18" t="s">
        <v>19291</v>
      </c>
      <c r="F18">
        <v>0.66455439144728801</v>
      </c>
      <c r="G18">
        <v>0.44919858620384201</v>
      </c>
      <c r="H18">
        <v>1.49887309832264E-2</v>
      </c>
      <c r="I18">
        <v>2.0858438698508901</v>
      </c>
      <c r="J18">
        <v>2.3075005185031101E-2</v>
      </c>
      <c r="K18">
        <v>0.06</v>
      </c>
    </row>
    <row r="19" spans="1:11" x14ac:dyDescent="0.2">
      <c r="A19">
        <v>17</v>
      </c>
      <c r="B19" t="s">
        <v>512</v>
      </c>
      <c r="C19" t="s">
        <v>513</v>
      </c>
      <c r="D19" t="s">
        <v>514</v>
      </c>
      <c r="E19" t="s">
        <v>19292</v>
      </c>
      <c r="F19">
        <v>0.67888628808551399</v>
      </c>
      <c r="G19">
        <v>0.46353048284206799</v>
      </c>
      <c r="H19">
        <v>1.43318966382255E-2</v>
      </c>
      <c r="I19">
        <v>2.1523937203275199</v>
      </c>
      <c r="J19">
        <v>2.15661755044806E-2</v>
      </c>
      <c r="K19">
        <v>0.08</v>
      </c>
    </row>
    <row r="20" spans="1:11" x14ac:dyDescent="0.2">
      <c r="A20">
        <v>18</v>
      </c>
      <c r="B20" t="s">
        <v>542</v>
      </c>
      <c r="C20" t="s">
        <v>516</v>
      </c>
      <c r="D20" t="s">
        <v>543</v>
      </c>
      <c r="E20" t="s">
        <v>19293</v>
      </c>
      <c r="F20">
        <v>0.69273759411290203</v>
      </c>
      <c r="G20">
        <v>0.47738178886945598</v>
      </c>
      <c r="H20">
        <v>1.38513060273879E-2</v>
      </c>
      <c r="I20">
        <v>2.2167119587503401</v>
      </c>
      <c r="J20">
        <v>2.0402983931888202E-2</v>
      </c>
      <c r="K20">
        <v>0.19</v>
      </c>
    </row>
  </sheetData>
  <pageMargins left="0.7" right="0.7" top="0.75" bottom="0.75" header="0.3" footer="0.3"/>
  <pageSetup paperSize="9"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0.18219633943427599</v>
      </c>
      <c r="G2">
        <v>0</v>
      </c>
      <c r="H2">
        <v>0</v>
      </c>
      <c r="I2">
        <v>0</v>
      </c>
      <c r="J2">
        <v>0</v>
      </c>
    </row>
    <row r="3" spans="1:11" x14ac:dyDescent="0.2">
      <c r="A3">
        <v>1</v>
      </c>
      <c r="B3" t="s">
        <v>565</v>
      </c>
      <c r="C3" t="s">
        <v>533</v>
      </c>
      <c r="D3" t="s">
        <v>566</v>
      </c>
      <c r="E3" t="s">
        <v>565</v>
      </c>
      <c r="F3">
        <v>0.21904476484772001</v>
      </c>
      <c r="G3">
        <v>3.6848425413444297E-2</v>
      </c>
      <c r="H3">
        <v>3.6848425413444297E-2</v>
      </c>
      <c r="I3">
        <v>0.20224569564821901</v>
      </c>
      <c r="J3">
        <v>0.20224569564821901</v>
      </c>
      <c r="K3">
        <v>0</v>
      </c>
    </row>
    <row r="4" spans="1:11" x14ac:dyDescent="0.2">
      <c r="A4">
        <v>2</v>
      </c>
      <c r="B4" t="s">
        <v>548</v>
      </c>
      <c r="C4" t="s">
        <v>526</v>
      </c>
      <c r="D4" t="s">
        <v>550</v>
      </c>
      <c r="E4" t="s">
        <v>19294</v>
      </c>
      <c r="F4">
        <v>0.25551766720230101</v>
      </c>
      <c r="G4">
        <v>7.3321327768024705E-2</v>
      </c>
      <c r="H4">
        <v>3.6472902354580401E-2</v>
      </c>
      <c r="I4">
        <v>0.40243030126559698</v>
      </c>
      <c r="J4">
        <v>0.166508897758576</v>
      </c>
      <c r="K4">
        <v>0</v>
      </c>
    </row>
    <row r="5" spans="1:11" x14ac:dyDescent="0.2">
      <c r="A5">
        <v>3</v>
      </c>
      <c r="B5" t="s">
        <v>561</v>
      </c>
      <c r="C5" t="s">
        <v>509</v>
      </c>
      <c r="D5" t="s">
        <v>562</v>
      </c>
      <c r="E5" t="s">
        <v>19295</v>
      </c>
      <c r="F5">
        <v>0.292320692412192</v>
      </c>
      <c r="G5">
        <v>0.11012435297791601</v>
      </c>
      <c r="H5">
        <v>3.6803025209891503E-2</v>
      </c>
      <c r="I5">
        <v>0.60442681406144005</v>
      </c>
      <c r="J5">
        <v>0.14403319196223499</v>
      </c>
      <c r="K5">
        <v>0</v>
      </c>
    </row>
    <row r="6" spans="1:11" x14ac:dyDescent="0.2">
      <c r="A6">
        <v>4</v>
      </c>
      <c r="B6" t="s">
        <v>557</v>
      </c>
      <c r="C6" t="s">
        <v>521</v>
      </c>
      <c r="D6" t="s">
        <v>558</v>
      </c>
      <c r="E6" t="s">
        <v>19296</v>
      </c>
      <c r="F6">
        <v>0.328324359918714</v>
      </c>
      <c r="G6">
        <v>0.14612802048443799</v>
      </c>
      <c r="H6">
        <v>3.6003667506521501E-2</v>
      </c>
      <c r="I6">
        <v>0.80203598457668601</v>
      </c>
      <c r="J6">
        <v>0.12316496382594</v>
      </c>
      <c r="K6">
        <v>0</v>
      </c>
    </row>
    <row r="7" spans="1:11" x14ac:dyDescent="0.2">
      <c r="A7">
        <v>5</v>
      </c>
      <c r="B7" t="s">
        <v>518</v>
      </c>
      <c r="C7" t="s">
        <v>516</v>
      </c>
      <c r="D7" t="s">
        <v>519</v>
      </c>
      <c r="E7" t="s">
        <v>19297</v>
      </c>
      <c r="F7">
        <v>0.36363437480110899</v>
      </c>
      <c r="G7">
        <v>0.18143803536683301</v>
      </c>
      <c r="H7">
        <v>3.5310014882395199E-2</v>
      </c>
      <c r="I7">
        <v>0.99583798406818802</v>
      </c>
      <c r="J7">
        <v>0.10754613179216201</v>
      </c>
      <c r="K7">
        <v>0</v>
      </c>
    </row>
    <row r="8" spans="1:11" x14ac:dyDescent="0.2">
      <c r="A8">
        <v>6</v>
      </c>
      <c r="B8" t="s">
        <v>563</v>
      </c>
      <c r="C8" t="s">
        <v>509</v>
      </c>
      <c r="D8" t="s">
        <v>564</v>
      </c>
      <c r="E8" t="s">
        <v>19298</v>
      </c>
      <c r="F8">
        <v>0.39595739822862702</v>
      </c>
      <c r="G8">
        <v>0.21376105879435101</v>
      </c>
      <c r="H8">
        <v>3.2323023427517902E-2</v>
      </c>
      <c r="I8">
        <v>1.17324562863383</v>
      </c>
      <c r="J8">
        <v>8.88888005849202E-2</v>
      </c>
      <c r="K8">
        <v>0</v>
      </c>
    </row>
    <row r="9" spans="1:11" x14ac:dyDescent="0.2">
      <c r="A9">
        <v>7</v>
      </c>
      <c r="B9" t="s">
        <v>535</v>
      </c>
      <c r="C9" t="s">
        <v>533</v>
      </c>
      <c r="D9" t="s">
        <v>537</v>
      </c>
      <c r="E9" t="s">
        <v>19299</v>
      </c>
      <c r="F9">
        <v>0.428720891500807</v>
      </c>
      <c r="G9">
        <v>0.24652455206653101</v>
      </c>
      <c r="H9">
        <v>3.2763493272179998E-2</v>
      </c>
      <c r="I9">
        <v>1.35307082915055</v>
      </c>
      <c r="J9">
        <v>8.2744995847412406E-2</v>
      </c>
      <c r="K9">
        <v>0</v>
      </c>
    </row>
    <row r="10" spans="1:11" x14ac:dyDescent="0.2">
      <c r="A10">
        <v>8</v>
      </c>
      <c r="B10" t="s">
        <v>540</v>
      </c>
      <c r="C10" t="s">
        <v>513</v>
      </c>
      <c r="D10" t="s">
        <v>541</v>
      </c>
      <c r="E10" t="s">
        <v>19300</v>
      </c>
      <c r="F10">
        <v>0.459833714867878</v>
      </c>
      <c r="G10">
        <v>0.27763737543360201</v>
      </c>
      <c r="H10">
        <v>3.1112823367070899E-2</v>
      </c>
      <c r="I10">
        <v>1.5238361884529199</v>
      </c>
      <c r="J10">
        <v>7.2571278852671298E-2</v>
      </c>
      <c r="K10">
        <v>0</v>
      </c>
    </row>
    <row r="11" spans="1:11" x14ac:dyDescent="0.2">
      <c r="A11">
        <v>9</v>
      </c>
      <c r="B11" t="s">
        <v>544</v>
      </c>
      <c r="C11" t="s">
        <v>533</v>
      </c>
      <c r="D11" t="s">
        <v>545</v>
      </c>
      <c r="E11" t="s">
        <v>19301</v>
      </c>
      <c r="F11">
        <v>0.48920478655233601</v>
      </c>
      <c r="G11">
        <v>0.30700844711806002</v>
      </c>
      <c r="H11">
        <v>2.9371071684458301E-2</v>
      </c>
      <c r="I11">
        <v>1.6850417965110001</v>
      </c>
      <c r="J11">
        <v>6.3873245338039994E-2</v>
      </c>
      <c r="K11">
        <v>0</v>
      </c>
    </row>
    <row r="12" spans="1:11" x14ac:dyDescent="0.2">
      <c r="A12">
        <v>10</v>
      </c>
      <c r="B12" t="s">
        <v>559</v>
      </c>
      <c r="C12" t="s">
        <v>521</v>
      </c>
      <c r="D12" t="s">
        <v>560</v>
      </c>
      <c r="E12" t="s">
        <v>19302</v>
      </c>
      <c r="F12">
        <v>0.51371980039563503</v>
      </c>
      <c r="G12">
        <v>0.33152346096135898</v>
      </c>
      <c r="H12">
        <v>2.45150138432987E-2</v>
      </c>
      <c r="I12">
        <v>1.81959452089294</v>
      </c>
      <c r="J12">
        <v>5.0111966434482201E-2</v>
      </c>
      <c r="K12">
        <v>0</v>
      </c>
    </row>
    <row r="13" spans="1:11" x14ac:dyDescent="0.2">
      <c r="A13">
        <v>11</v>
      </c>
      <c r="B13" t="s">
        <v>525</v>
      </c>
      <c r="C13" t="s">
        <v>526</v>
      </c>
      <c r="D13" t="s">
        <v>527</v>
      </c>
      <c r="E13" t="s">
        <v>19303</v>
      </c>
      <c r="F13">
        <v>0.53697238651607704</v>
      </c>
      <c r="G13">
        <v>0.35477604708180099</v>
      </c>
      <c r="H13">
        <v>2.32525861204422E-2</v>
      </c>
      <c r="I13">
        <v>1.9472183040745401</v>
      </c>
      <c r="J13">
        <v>4.5263168954232498E-2</v>
      </c>
      <c r="K13">
        <v>7.0000000000000007E-2</v>
      </c>
    </row>
    <row r="14" spans="1:11" x14ac:dyDescent="0.2">
      <c r="A14">
        <v>12</v>
      </c>
      <c r="B14" t="s">
        <v>542</v>
      </c>
      <c r="C14" t="s">
        <v>516</v>
      </c>
      <c r="D14" t="s">
        <v>543</v>
      </c>
      <c r="E14" t="s">
        <v>19304</v>
      </c>
      <c r="F14">
        <v>0.55914228347650696</v>
      </c>
      <c r="G14">
        <v>0.37694594404223097</v>
      </c>
      <c r="H14">
        <v>2.2169896960430001E-2</v>
      </c>
      <c r="I14">
        <v>2.06889965634138</v>
      </c>
      <c r="J14">
        <v>4.1286847363363001E-2</v>
      </c>
      <c r="K14">
        <v>0.01</v>
      </c>
    </row>
    <row r="15" spans="1:11" x14ac:dyDescent="0.2">
      <c r="A15">
        <v>13</v>
      </c>
      <c r="B15" t="s">
        <v>530</v>
      </c>
      <c r="C15" t="s">
        <v>513</v>
      </c>
      <c r="D15" t="s">
        <v>531</v>
      </c>
      <c r="E15" t="s">
        <v>19305</v>
      </c>
      <c r="F15">
        <v>0.58066446413051698</v>
      </c>
      <c r="G15">
        <v>0.39846812469623999</v>
      </c>
      <c r="H15">
        <v>2.15221806540093E-2</v>
      </c>
      <c r="I15">
        <v>2.1870259629446598</v>
      </c>
      <c r="J15">
        <v>3.8491420323631502E-2</v>
      </c>
      <c r="K15">
        <v>0.02</v>
      </c>
    </row>
    <row r="16" spans="1:11" x14ac:dyDescent="0.2">
      <c r="A16">
        <v>14</v>
      </c>
      <c r="B16" t="s">
        <v>546</v>
      </c>
      <c r="C16" t="s">
        <v>533</v>
      </c>
      <c r="D16" t="s">
        <v>547</v>
      </c>
      <c r="E16" t="s">
        <v>19306</v>
      </c>
      <c r="F16">
        <v>0.60138002787006795</v>
      </c>
      <c r="G16">
        <v>0.41918368843579101</v>
      </c>
      <c r="H16">
        <v>2.07155637395511E-2</v>
      </c>
      <c r="I16">
        <v>2.3007250844740699</v>
      </c>
      <c r="J16">
        <v>3.5675618225700201E-2</v>
      </c>
      <c r="K16">
        <v>0</v>
      </c>
    </row>
    <row r="17" spans="1:11" x14ac:dyDescent="0.2">
      <c r="A17">
        <v>15</v>
      </c>
      <c r="B17" t="s">
        <v>528</v>
      </c>
      <c r="C17" t="s">
        <v>526</v>
      </c>
      <c r="D17" t="s">
        <v>529</v>
      </c>
      <c r="E17" t="s">
        <v>19307</v>
      </c>
      <c r="F17">
        <v>0.62078365610808295</v>
      </c>
      <c r="G17">
        <v>0.43858731667380702</v>
      </c>
      <c r="H17">
        <v>1.94036282380151E-2</v>
      </c>
      <c r="I17">
        <v>2.4072235371777002</v>
      </c>
      <c r="J17">
        <v>3.2265169009249799E-2</v>
      </c>
      <c r="K17">
        <v>0.03</v>
      </c>
    </row>
    <row r="18" spans="1:11" x14ac:dyDescent="0.2">
      <c r="A18">
        <v>16</v>
      </c>
      <c r="B18" t="s">
        <v>508</v>
      </c>
      <c r="C18" t="s">
        <v>509</v>
      </c>
      <c r="D18" t="s">
        <v>511</v>
      </c>
      <c r="E18" t="s">
        <v>19308</v>
      </c>
      <c r="F18">
        <v>0.63956173500454705</v>
      </c>
      <c r="G18">
        <v>0.457365395570271</v>
      </c>
      <c r="H18">
        <v>1.8778078896464701E-2</v>
      </c>
      <c r="I18">
        <v>2.5102886094770098</v>
      </c>
      <c r="J18">
        <v>3.0248990468259501E-2</v>
      </c>
      <c r="K18">
        <v>0.16</v>
      </c>
    </row>
    <row r="19" spans="1:11" x14ac:dyDescent="0.2">
      <c r="A19">
        <v>17</v>
      </c>
      <c r="B19" t="s">
        <v>551</v>
      </c>
      <c r="C19" t="s">
        <v>509</v>
      </c>
      <c r="D19" t="s">
        <v>552</v>
      </c>
      <c r="E19" t="s">
        <v>19309</v>
      </c>
      <c r="F19">
        <v>0.65725789503593501</v>
      </c>
      <c r="G19">
        <v>0.47506155560165902</v>
      </c>
      <c r="H19">
        <v>1.7696160031388099E-2</v>
      </c>
      <c r="I19">
        <v>2.60741547869039</v>
      </c>
      <c r="J19">
        <v>2.7669197612740601E-2</v>
      </c>
      <c r="K19">
        <v>0.04</v>
      </c>
    </row>
    <row r="20" spans="1:11" x14ac:dyDescent="0.2">
      <c r="A20">
        <v>18</v>
      </c>
      <c r="B20" t="s">
        <v>512</v>
      </c>
      <c r="C20" t="s">
        <v>513</v>
      </c>
      <c r="D20" t="s">
        <v>514</v>
      </c>
      <c r="E20" t="s">
        <v>19310</v>
      </c>
      <c r="F20">
        <v>0.67409657147406699</v>
      </c>
      <c r="G20">
        <v>0.491900232039791</v>
      </c>
      <c r="H20">
        <v>1.6838676438131299E-2</v>
      </c>
      <c r="I20">
        <v>2.69983597676634</v>
      </c>
      <c r="J20">
        <v>2.56195879354339E-2</v>
      </c>
      <c r="K20">
        <v>0.02</v>
      </c>
    </row>
    <row r="21" spans="1:11" x14ac:dyDescent="0.2">
      <c r="A21">
        <v>19</v>
      </c>
      <c r="B21" t="s">
        <v>555</v>
      </c>
      <c r="C21" t="s">
        <v>509</v>
      </c>
      <c r="D21" t="s">
        <v>556</v>
      </c>
      <c r="E21" t="s">
        <v>19311</v>
      </c>
      <c r="F21">
        <v>0.68959638691060698</v>
      </c>
      <c r="G21">
        <v>0.50740004747633005</v>
      </c>
      <c r="H21">
        <v>1.5499815436539799E-2</v>
      </c>
      <c r="I21">
        <v>2.7849080231349301</v>
      </c>
      <c r="J21">
        <v>2.2993464278635699E-2</v>
      </c>
      <c r="K21">
        <v>0.06</v>
      </c>
    </row>
  </sheetData>
  <pageMargins left="0.7" right="0.7" top="0.75" bottom="0.75" header="0.3" footer="0.3"/>
  <pageSetup paperSize="9"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K22"/>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565</v>
      </c>
      <c r="C3" t="s">
        <v>533</v>
      </c>
      <c r="D3" t="s">
        <v>566</v>
      </c>
      <c r="E3" t="s">
        <v>565</v>
      </c>
      <c r="F3">
        <v>0.22561298680435299</v>
      </c>
      <c r="G3">
        <v>2.49633116419338E-2</v>
      </c>
      <c r="H3">
        <v>2.49633116419338E-2</v>
      </c>
      <c r="I3">
        <v>0.124412419914096</v>
      </c>
      <c r="J3">
        <v>0.124412419914096</v>
      </c>
      <c r="K3">
        <v>0</v>
      </c>
    </row>
    <row r="4" spans="1:11" x14ac:dyDescent="0.2">
      <c r="A4">
        <v>2</v>
      </c>
      <c r="B4" t="s">
        <v>542</v>
      </c>
      <c r="C4" t="s">
        <v>516</v>
      </c>
      <c r="D4" t="s">
        <v>543</v>
      </c>
      <c r="E4" t="s">
        <v>19312</v>
      </c>
      <c r="F4">
        <v>0.25184021800471501</v>
      </c>
      <c r="G4">
        <v>5.1190542842295898E-2</v>
      </c>
      <c r="H4">
        <v>2.6227231200362099E-2</v>
      </c>
      <c r="I4">
        <v>0.255123975659861</v>
      </c>
      <c r="J4">
        <v>0.116248765515905</v>
      </c>
      <c r="K4">
        <v>0</v>
      </c>
    </row>
    <row r="5" spans="1:11" x14ac:dyDescent="0.2">
      <c r="A5">
        <v>3</v>
      </c>
      <c r="B5" t="s">
        <v>528</v>
      </c>
      <c r="C5" t="s">
        <v>526</v>
      </c>
      <c r="D5" t="s">
        <v>529</v>
      </c>
      <c r="E5" t="s">
        <v>19313</v>
      </c>
      <c r="F5">
        <v>0.27987729110214499</v>
      </c>
      <c r="G5">
        <v>7.9227615939725701E-2</v>
      </c>
      <c r="H5">
        <v>2.80370730974298E-2</v>
      </c>
      <c r="I5">
        <v>0.39485544083534502</v>
      </c>
      <c r="J5">
        <v>0.111328815228809</v>
      </c>
      <c r="K5">
        <v>0</v>
      </c>
    </row>
    <row r="6" spans="1:11" x14ac:dyDescent="0.2">
      <c r="A6">
        <v>4</v>
      </c>
      <c r="B6" t="s">
        <v>561</v>
      </c>
      <c r="C6" t="s">
        <v>509</v>
      </c>
      <c r="D6" t="s">
        <v>562</v>
      </c>
      <c r="E6" t="s">
        <v>19314</v>
      </c>
      <c r="F6">
        <v>0.30772660504607202</v>
      </c>
      <c r="G6">
        <v>0.107076929883654</v>
      </c>
      <c r="H6">
        <v>2.7849313943927902E-2</v>
      </c>
      <c r="I6">
        <v>0.53365114993073703</v>
      </c>
      <c r="J6">
        <v>9.9505443382914505E-2</v>
      </c>
      <c r="K6">
        <v>0</v>
      </c>
    </row>
    <row r="7" spans="1:11" x14ac:dyDescent="0.2">
      <c r="A7">
        <v>5</v>
      </c>
      <c r="B7" t="s">
        <v>525</v>
      </c>
      <c r="C7" t="s">
        <v>526</v>
      </c>
      <c r="D7" t="s">
        <v>527</v>
      </c>
      <c r="E7" t="s">
        <v>19315</v>
      </c>
      <c r="F7">
        <v>0.33616061619639398</v>
      </c>
      <c r="G7">
        <v>0.13551094103397501</v>
      </c>
      <c r="H7">
        <v>2.8434011150321702E-2</v>
      </c>
      <c r="I7">
        <v>0.67536087922536703</v>
      </c>
      <c r="J7">
        <v>9.2400236716824097E-2</v>
      </c>
      <c r="K7">
        <v>0</v>
      </c>
    </row>
    <row r="8" spans="1:11" x14ac:dyDescent="0.2">
      <c r="A8">
        <v>6</v>
      </c>
      <c r="B8" t="s">
        <v>508</v>
      </c>
      <c r="C8" t="s">
        <v>509</v>
      </c>
      <c r="D8" t="s">
        <v>511</v>
      </c>
      <c r="E8" t="s">
        <v>19316</v>
      </c>
      <c r="F8">
        <v>0.36495645142868399</v>
      </c>
      <c r="G8">
        <v>0.164306776266265</v>
      </c>
      <c r="H8">
        <v>2.8795835232289801E-2</v>
      </c>
      <c r="I8">
        <v>0.81887387125478595</v>
      </c>
      <c r="J8">
        <v>8.5660942552135702E-2</v>
      </c>
      <c r="K8">
        <v>0</v>
      </c>
    </row>
    <row r="9" spans="1:11" x14ac:dyDescent="0.2">
      <c r="A9">
        <v>7</v>
      </c>
      <c r="B9" t="s">
        <v>551</v>
      </c>
      <c r="C9" t="s">
        <v>509</v>
      </c>
      <c r="D9" t="s">
        <v>552</v>
      </c>
      <c r="E9" t="s">
        <v>19317</v>
      </c>
      <c r="F9">
        <v>0.393122366882104</v>
      </c>
      <c r="G9">
        <v>0.19247269171968501</v>
      </c>
      <c r="H9">
        <v>2.81659154534195E-2</v>
      </c>
      <c r="I9">
        <v>0.95924746234393299</v>
      </c>
      <c r="J9">
        <v>7.7176099622733793E-2</v>
      </c>
      <c r="K9">
        <v>0</v>
      </c>
    </row>
    <row r="10" spans="1:11" x14ac:dyDescent="0.2">
      <c r="A10">
        <v>8</v>
      </c>
      <c r="B10" t="s">
        <v>535</v>
      </c>
      <c r="C10" t="s">
        <v>533</v>
      </c>
      <c r="D10" t="s">
        <v>537</v>
      </c>
      <c r="E10" t="s">
        <v>19318</v>
      </c>
      <c r="F10">
        <v>0.42110785695613301</v>
      </c>
      <c r="G10">
        <v>0.22045818179371501</v>
      </c>
      <c r="H10">
        <v>2.7985490074029801E-2</v>
      </c>
      <c r="I10">
        <v>1.0987218474949501</v>
      </c>
      <c r="J10">
        <v>7.1187732959550901E-2</v>
      </c>
      <c r="K10">
        <v>0</v>
      </c>
    </row>
    <row r="11" spans="1:11" x14ac:dyDescent="0.2">
      <c r="A11">
        <v>9</v>
      </c>
      <c r="B11" t="s">
        <v>518</v>
      </c>
      <c r="C11" t="s">
        <v>516</v>
      </c>
      <c r="D11" t="s">
        <v>519</v>
      </c>
      <c r="E11" t="s">
        <v>19319</v>
      </c>
      <c r="F11">
        <v>0.44859167609736</v>
      </c>
      <c r="G11">
        <v>0.24794200093494101</v>
      </c>
      <c r="H11">
        <v>2.7483819141226599E-2</v>
      </c>
      <c r="I11">
        <v>1.2356959996782499</v>
      </c>
      <c r="J11">
        <v>6.5265510218418005E-2</v>
      </c>
      <c r="K11">
        <v>0.01</v>
      </c>
    </row>
    <row r="12" spans="1:11" x14ac:dyDescent="0.2">
      <c r="A12">
        <v>10</v>
      </c>
      <c r="B12" t="s">
        <v>530</v>
      </c>
      <c r="C12" t="s">
        <v>513</v>
      </c>
      <c r="D12" t="s">
        <v>531</v>
      </c>
      <c r="E12" t="s">
        <v>19320</v>
      </c>
      <c r="F12">
        <v>0.47603599530699803</v>
      </c>
      <c r="G12">
        <v>0.27538632014457898</v>
      </c>
      <c r="H12">
        <v>2.7444319209638399E-2</v>
      </c>
      <c r="I12">
        <v>1.37247329167946</v>
      </c>
      <c r="J12">
        <v>6.1178841855465002E-2</v>
      </c>
      <c r="K12">
        <v>0</v>
      </c>
    </row>
    <row r="13" spans="1:11" x14ac:dyDescent="0.2">
      <c r="A13">
        <v>11</v>
      </c>
      <c r="B13" t="s">
        <v>548</v>
      </c>
      <c r="C13" t="s">
        <v>526</v>
      </c>
      <c r="D13" t="s">
        <v>550</v>
      </c>
      <c r="E13" t="s">
        <v>19321</v>
      </c>
      <c r="F13">
        <v>0.50261545590422996</v>
      </c>
      <c r="G13">
        <v>0.30196578074181102</v>
      </c>
      <c r="H13">
        <v>2.6579460597231801E-2</v>
      </c>
      <c r="I13">
        <v>1.50494029206566</v>
      </c>
      <c r="J13">
        <v>5.5834980672187402E-2</v>
      </c>
      <c r="K13">
        <v>0</v>
      </c>
    </row>
    <row r="14" spans="1:11" x14ac:dyDescent="0.2">
      <c r="A14">
        <v>12</v>
      </c>
      <c r="B14" t="s">
        <v>553</v>
      </c>
      <c r="C14" t="s">
        <v>521</v>
      </c>
      <c r="D14" t="s">
        <v>554</v>
      </c>
      <c r="E14" t="s">
        <v>19322</v>
      </c>
      <c r="F14">
        <v>0.52837276345770701</v>
      </c>
      <c r="G14">
        <v>0.32772308829528801</v>
      </c>
      <c r="H14">
        <v>2.57573075534769E-2</v>
      </c>
      <c r="I14">
        <v>1.6333098373072801</v>
      </c>
      <c r="J14">
        <v>5.1246548929018199E-2</v>
      </c>
      <c r="K14">
        <v>0</v>
      </c>
    </row>
    <row r="15" spans="1:11" x14ac:dyDescent="0.2">
      <c r="A15">
        <v>13</v>
      </c>
      <c r="B15" t="s">
        <v>544</v>
      </c>
      <c r="C15" t="s">
        <v>533</v>
      </c>
      <c r="D15" t="s">
        <v>545</v>
      </c>
      <c r="E15" t="s">
        <v>19323</v>
      </c>
      <c r="F15">
        <v>0.55182818449585502</v>
      </c>
      <c r="G15">
        <v>0.35117850933343597</v>
      </c>
      <c r="H15">
        <v>2.3455421038147801E-2</v>
      </c>
      <c r="I15">
        <v>1.7502072158809601</v>
      </c>
      <c r="J15">
        <v>4.4391805672673097E-2</v>
      </c>
      <c r="K15">
        <v>0</v>
      </c>
    </row>
    <row r="16" spans="1:11" x14ac:dyDescent="0.2">
      <c r="A16">
        <v>14</v>
      </c>
      <c r="B16" t="s">
        <v>540</v>
      </c>
      <c r="C16" t="s">
        <v>513</v>
      </c>
      <c r="D16" t="s">
        <v>541</v>
      </c>
      <c r="E16" t="s">
        <v>19324</v>
      </c>
      <c r="F16">
        <v>0.57336987830367303</v>
      </c>
      <c r="G16">
        <v>0.37272020314125398</v>
      </c>
      <c r="H16">
        <v>2.1541693807818001E-2</v>
      </c>
      <c r="I16">
        <v>1.8575669401884201</v>
      </c>
      <c r="J16">
        <v>3.90369582653671E-2</v>
      </c>
      <c r="K16">
        <v>0</v>
      </c>
    </row>
    <row r="17" spans="1:11" x14ac:dyDescent="0.2">
      <c r="A17">
        <v>15</v>
      </c>
      <c r="B17" t="s">
        <v>563</v>
      </c>
      <c r="C17" t="s">
        <v>509</v>
      </c>
      <c r="D17" t="s">
        <v>564</v>
      </c>
      <c r="E17" t="s">
        <v>19325</v>
      </c>
      <c r="F17">
        <v>0.59422170715748601</v>
      </c>
      <c r="G17">
        <v>0.39357203199506702</v>
      </c>
      <c r="H17">
        <v>2.0851828853812999E-2</v>
      </c>
      <c r="I17">
        <v>1.9614885081497599</v>
      </c>
      <c r="J17">
        <v>3.6367150844239603E-2</v>
      </c>
      <c r="K17">
        <v>0.03</v>
      </c>
    </row>
    <row r="18" spans="1:11" x14ac:dyDescent="0.2">
      <c r="A18">
        <v>16</v>
      </c>
      <c r="B18" t="s">
        <v>532</v>
      </c>
      <c r="C18" t="s">
        <v>533</v>
      </c>
      <c r="D18" t="s">
        <v>534</v>
      </c>
      <c r="E18" t="s">
        <v>19326</v>
      </c>
      <c r="F18">
        <v>0.61373459628458504</v>
      </c>
      <c r="G18">
        <v>0.41308492112216699</v>
      </c>
      <c r="H18">
        <v>1.9512889127099701E-2</v>
      </c>
      <c r="I18">
        <v>2.0587370539612802</v>
      </c>
      <c r="J18">
        <v>3.2837725199305501E-2</v>
      </c>
      <c r="K18">
        <v>0.03</v>
      </c>
    </row>
    <row r="19" spans="1:11" x14ac:dyDescent="0.2">
      <c r="A19">
        <v>17</v>
      </c>
      <c r="B19" t="s">
        <v>515</v>
      </c>
      <c r="C19" t="s">
        <v>516</v>
      </c>
      <c r="D19" t="s">
        <v>517</v>
      </c>
      <c r="E19" t="s">
        <v>19327</v>
      </c>
      <c r="F19">
        <v>0.63106764390086301</v>
      </c>
      <c r="G19">
        <v>0.43041796873844501</v>
      </c>
      <c r="H19">
        <v>1.7333047616277901E-2</v>
      </c>
      <c r="I19">
        <v>2.1451216823054202</v>
      </c>
      <c r="J19">
        <v>2.82419269195648E-2</v>
      </c>
      <c r="K19">
        <v>0.1</v>
      </c>
    </row>
    <row r="20" spans="1:11" x14ac:dyDescent="0.2">
      <c r="A20">
        <v>18</v>
      </c>
      <c r="B20" t="s">
        <v>546</v>
      </c>
      <c r="C20" t="s">
        <v>533</v>
      </c>
      <c r="D20" t="s">
        <v>547</v>
      </c>
      <c r="E20" t="s">
        <v>19328</v>
      </c>
      <c r="F20">
        <v>0.64746292291887997</v>
      </c>
      <c r="G20">
        <v>0.44681324775646097</v>
      </c>
      <c r="H20">
        <v>1.6395279018017E-2</v>
      </c>
      <c r="I20">
        <v>2.2268326494661999</v>
      </c>
      <c r="J20">
        <v>2.5980224428353901E-2</v>
      </c>
      <c r="K20">
        <v>0.04</v>
      </c>
    </row>
    <row r="21" spans="1:11" x14ac:dyDescent="0.2">
      <c r="A21">
        <v>19</v>
      </c>
      <c r="B21" t="s">
        <v>559</v>
      </c>
      <c r="C21" t="s">
        <v>521</v>
      </c>
      <c r="D21" t="s">
        <v>560</v>
      </c>
      <c r="E21" t="s">
        <v>19329</v>
      </c>
      <c r="F21">
        <v>0.661337831993282</v>
      </c>
      <c r="G21">
        <v>0.460688156830863</v>
      </c>
      <c r="H21">
        <v>1.3874909074401601E-2</v>
      </c>
      <c r="I21">
        <v>2.29598256990923</v>
      </c>
      <c r="J21">
        <v>2.1429658105905101E-2</v>
      </c>
      <c r="K21">
        <v>0.1</v>
      </c>
    </row>
    <row r="22" spans="1:11" x14ac:dyDescent="0.2">
      <c r="A22">
        <v>20</v>
      </c>
      <c r="B22" t="s">
        <v>512</v>
      </c>
      <c r="C22" t="s">
        <v>513</v>
      </c>
      <c r="D22" t="s">
        <v>514</v>
      </c>
      <c r="E22" t="s">
        <v>19330</v>
      </c>
      <c r="F22">
        <v>0.67479194885390803</v>
      </c>
      <c r="G22">
        <v>0.47414227369148898</v>
      </c>
      <c r="H22">
        <v>1.34541168606261E-2</v>
      </c>
      <c r="I22">
        <v>2.36303534161063</v>
      </c>
      <c r="J22">
        <v>2.0343788317803101E-2</v>
      </c>
      <c r="K22">
        <v>0.2</v>
      </c>
    </row>
  </sheetData>
  <pageMargins left="0.7" right="0.7" top="0.75" bottom="0.75" header="0.3" footer="0.3"/>
  <pageSetup paperSize="9"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K18"/>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532</v>
      </c>
      <c r="C3" t="s">
        <v>533</v>
      </c>
      <c r="D3" t="s">
        <v>534</v>
      </c>
      <c r="E3" t="s">
        <v>532</v>
      </c>
      <c r="F3">
        <v>0.25384191012620799</v>
      </c>
      <c r="G3">
        <v>3.8486104882762703E-2</v>
      </c>
      <c r="H3">
        <v>3.8486104882762703E-2</v>
      </c>
      <c r="I3">
        <v>0.17870939136865499</v>
      </c>
      <c r="J3">
        <v>0.17870939136865499</v>
      </c>
      <c r="K3">
        <v>0.02</v>
      </c>
    </row>
    <row r="4" spans="1:11" x14ac:dyDescent="0.2">
      <c r="A4">
        <v>2</v>
      </c>
      <c r="B4" t="s">
        <v>542</v>
      </c>
      <c r="C4" t="s">
        <v>516</v>
      </c>
      <c r="D4" t="s">
        <v>543</v>
      </c>
      <c r="E4" t="s">
        <v>19331</v>
      </c>
      <c r="F4">
        <v>0.28939830389161503</v>
      </c>
      <c r="G4">
        <v>7.4042498648169405E-2</v>
      </c>
      <c r="H4">
        <v>3.5556393765406702E-2</v>
      </c>
      <c r="I4">
        <v>0.34381473285323899</v>
      </c>
      <c r="J4">
        <v>0.140072983802117</v>
      </c>
      <c r="K4">
        <v>0</v>
      </c>
    </row>
    <row r="5" spans="1:11" x14ac:dyDescent="0.2">
      <c r="A5">
        <v>3</v>
      </c>
      <c r="B5" t="s">
        <v>565</v>
      </c>
      <c r="C5" t="s">
        <v>533</v>
      </c>
      <c r="D5" t="s">
        <v>566</v>
      </c>
      <c r="E5" t="s">
        <v>19332</v>
      </c>
      <c r="F5">
        <v>0.32647870369766302</v>
      </c>
      <c r="G5">
        <v>0.111122898454217</v>
      </c>
      <c r="H5">
        <v>3.7080399806047999E-2</v>
      </c>
      <c r="I5">
        <v>0.51599676325697497</v>
      </c>
      <c r="J5">
        <v>0.128129292077452</v>
      </c>
      <c r="K5">
        <v>0</v>
      </c>
    </row>
    <row r="6" spans="1:11" x14ac:dyDescent="0.2">
      <c r="A6">
        <v>4</v>
      </c>
      <c r="B6" t="s">
        <v>525</v>
      </c>
      <c r="C6" t="s">
        <v>526</v>
      </c>
      <c r="D6" t="s">
        <v>527</v>
      </c>
      <c r="E6" t="s">
        <v>19333</v>
      </c>
      <c r="F6">
        <v>0.36476827896699399</v>
      </c>
      <c r="G6">
        <v>0.14941247372354799</v>
      </c>
      <c r="H6">
        <v>3.8289575269330703E-2</v>
      </c>
      <c r="I6">
        <v>0.69379357363804095</v>
      </c>
      <c r="J6">
        <v>0.117280468329686</v>
      </c>
      <c r="K6">
        <v>0</v>
      </c>
    </row>
    <row r="7" spans="1:11" x14ac:dyDescent="0.2">
      <c r="A7">
        <v>5</v>
      </c>
      <c r="B7" t="s">
        <v>528</v>
      </c>
      <c r="C7" t="s">
        <v>526</v>
      </c>
      <c r="D7" t="s">
        <v>529</v>
      </c>
      <c r="E7" t="s">
        <v>19334</v>
      </c>
      <c r="F7">
        <v>0.40161941817084601</v>
      </c>
      <c r="G7">
        <v>0.18626361292740001</v>
      </c>
      <c r="H7">
        <v>3.6851139203852301E-2</v>
      </c>
      <c r="I7">
        <v>0.864911037419407</v>
      </c>
      <c r="J7">
        <v>0.10102616189163401</v>
      </c>
      <c r="K7">
        <v>0.02</v>
      </c>
    </row>
    <row r="8" spans="1:11" x14ac:dyDescent="0.2">
      <c r="A8">
        <v>6</v>
      </c>
      <c r="B8" t="s">
        <v>508</v>
      </c>
      <c r="C8" t="s">
        <v>509</v>
      </c>
      <c r="D8" t="s">
        <v>511</v>
      </c>
      <c r="E8" t="s">
        <v>19335</v>
      </c>
      <c r="F8">
        <v>0.43915739680585097</v>
      </c>
      <c r="G8">
        <v>0.223801591562406</v>
      </c>
      <c r="H8">
        <v>3.7537978635005097E-2</v>
      </c>
      <c r="I8">
        <v>1.03921782516804</v>
      </c>
      <c r="J8">
        <v>9.3466543042091496E-2</v>
      </c>
      <c r="K8">
        <v>0</v>
      </c>
    </row>
    <row r="9" spans="1:11" x14ac:dyDescent="0.2">
      <c r="A9">
        <v>7</v>
      </c>
      <c r="B9" t="s">
        <v>553</v>
      </c>
      <c r="C9" t="s">
        <v>521</v>
      </c>
      <c r="D9" t="s">
        <v>554</v>
      </c>
      <c r="E9" t="s">
        <v>19336</v>
      </c>
      <c r="F9">
        <v>0.47563282934303103</v>
      </c>
      <c r="G9">
        <v>0.26027702409958597</v>
      </c>
      <c r="H9">
        <v>3.6475432537180198E-2</v>
      </c>
      <c r="I9">
        <v>1.2085907032102501</v>
      </c>
      <c r="J9">
        <v>8.3057766537644795E-2</v>
      </c>
      <c r="K9">
        <v>0.01</v>
      </c>
    </row>
    <row r="10" spans="1:11" x14ac:dyDescent="0.2">
      <c r="A10">
        <v>8</v>
      </c>
      <c r="B10" t="s">
        <v>563</v>
      </c>
      <c r="C10" t="s">
        <v>509</v>
      </c>
      <c r="D10" t="s">
        <v>564</v>
      </c>
      <c r="E10" t="s">
        <v>19337</v>
      </c>
      <c r="F10">
        <v>0.51173073810002301</v>
      </c>
      <c r="G10">
        <v>0.29637493285657701</v>
      </c>
      <c r="H10">
        <v>3.60979087569911E-2</v>
      </c>
      <c r="I10">
        <v>1.3762105577861901</v>
      </c>
      <c r="J10">
        <v>7.5894485262616204E-2</v>
      </c>
      <c r="K10">
        <v>0</v>
      </c>
    </row>
    <row r="11" spans="1:11" x14ac:dyDescent="0.2">
      <c r="A11">
        <v>9</v>
      </c>
      <c r="B11" t="s">
        <v>535</v>
      </c>
      <c r="C11" t="s">
        <v>533</v>
      </c>
      <c r="D11" t="s">
        <v>537</v>
      </c>
      <c r="E11" t="s">
        <v>19338</v>
      </c>
      <c r="F11">
        <v>0.54641718378203397</v>
      </c>
      <c r="G11">
        <v>0.33106137853858902</v>
      </c>
      <c r="H11">
        <v>3.4686445682011798E-2</v>
      </c>
      <c r="I11">
        <v>1.5372763142574499</v>
      </c>
      <c r="J11">
        <v>6.7782611243556098E-2</v>
      </c>
      <c r="K11">
        <v>0</v>
      </c>
    </row>
    <row r="12" spans="1:11" x14ac:dyDescent="0.2">
      <c r="A12">
        <v>10</v>
      </c>
      <c r="B12" t="s">
        <v>551</v>
      </c>
      <c r="C12" t="s">
        <v>509</v>
      </c>
      <c r="D12" t="s">
        <v>552</v>
      </c>
      <c r="E12" t="s">
        <v>19339</v>
      </c>
      <c r="F12">
        <v>0.57656036526923504</v>
      </c>
      <c r="G12">
        <v>0.36120456002578999</v>
      </c>
      <c r="H12">
        <v>3.0143181487200701E-2</v>
      </c>
      <c r="I12">
        <v>1.67724552220671</v>
      </c>
      <c r="J12">
        <v>5.5165141913298299E-2</v>
      </c>
      <c r="K12">
        <v>0</v>
      </c>
    </row>
    <row r="13" spans="1:11" x14ac:dyDescent="0.2">
      <c r="A13">
        <v>11</v>
      </c>
      <c r="B13" t="s">
        <v>515</v>
      </c>
      <c r="C13" t="s">
        <v>516</v>
      </c>
      <c r="D13" t="s">
        <v>517</v>
      </c>
      <c r="E13" t="s">
        <v>19340</v>
      </c>
      <c r="F13">
        <v>0.60517091864538897</v>
      </c>
      <c r="G13">
        <v>0.38981511340194402</v>
      </c>
      <c r="H13">
        <v>2.8610553376154001E-2</v>
      </c>
      <c r="I13">
        <v>1.8100980048403299</v>
      </c>
      <c r="J13">
        <v>4.9622823731204302E-2</v>
      </c>
      <c r="K13">
        <v>0.03</v>
      </c>
    </row>
    <row r="14" spans="1:11" x14ac:dyDescent="0.2">
      <c r="A14">
        <v>12</v>
      </c>
      <c r="B14" t="s">
        <v>530</v>
      </c>
      <c r="C14" t="s">
        <v>513</v>
      </c>
      <c r="D14" t="s">
        <v>531</v>
      </c>
      <c r="E14" t="s">
        <v>19341</v>
      </c>
      <c r="F14">
        <v>0.62910858958743199</v>
      </c>
      <c r="G14">
        <v>0.41375278434398699</v>
      </c>
      <c r="H14">
        <v>2.3937670942043202E-2</v>
      </c>
      <c r="I14">
        <v>1.92125205947556</v>
      </c>
      <c r="J14">
        <v>3.95552234988839E-2</v>
      </c>
      <c r="K14">
        <v>0.03</v>
      </c>
    </row>
    <row r="15" spans="1:11" x14ac:dyDescent="0.2">
      <c r="A15">
        <v>13</v>
      </c>
      <c r="B15" t="s">
        <v>548</v>
      </c>
      <c r="C15" t="s">
        <v>526</v>
      </c>
      <c r="D15" t="s">
        <v>550</v>
      </c>
      <c r="E15" t="s">
        <v>19342</v>
      </c>
      <c r="F15">
        <v>0.64963975998276302</v>
      </c>
      <c r="G15">
        <v>0.43428395473931802</v>
      </c>
      <c r="H15">
        <v>2.0531170395330998E-2</v>
      </c>
      <c r="I15">
        <v>2.0165881028764798</v>
      </c>
      <c r="J15">
        <v>3.2635336307830901E-2</v>
      </c>
      <c r="K15">
        <v>0.08</v>
      </c>
    </row>
    <row r="16" spans="1:11" x14ac:dyDescent="0.2">
      <c r="A16">
        <v>14</v>
      </c>
      <c r="B16" t="s">
        <v>540</v>
      </c>
      <c r="C16" t="s">
        <v>513</v>
      </c>
      <c r="D16" t="s">
        <v>541</v>
      </c>
      <c r="E16" t="s">
        <v>19343</v>
      </c>
      <c r="F16">
        <v>0.66900830743440298</v>
      </c>
      <c r="G16">
        <v>0.45365250219095699</v>
      </c>
      <c r="H16">
        <v>1.9368547451639399E-2</v>
      </c>
      <c r="I16">
        <v>2.1065255319127898</v>
      </c>
      <c r="J16">
        <v>2.9814288848566298E-2</v>
      </c>
      <c r="K16">
        <v>0.05</v>
      </c>
    </row>
    <row r="17" spans="1:11" x14ac:dyDescent="0.2">
      <c r="A17">
        <v>15</v>
      </c>
      <c r="B17" t="s">
        <v>546</v>
      </c>
      <c r="C17" t="s">
        <v>533</v>
      </c>
      <c r="D17" t="s">
        <v>547</v>
      </c>
      <c r="E17" t="s">
        <v>19344</v>
      </c>
      <c r="F17">
        <v>0.68747930849200201</v>
      </c>
      <c r="G17">
        <v>0.47212350324855701</v>
      </c>
      <c r="H17">
        <v>1.8471001057599599E-2</v>
      </c>
      <c r="I17">
        <v>2.1922952237802602</v>
      </c>
      <c r="J17">
        <v>2.76095242052143E-2</v>
      </c>
      <c r="K17">
        <v>0.04</v>
      </c>
    </row>
    <row r="18" spans="1:11" x14ac:dyDescent="0.2">
      <c r="A18">
        <v>16</v>
      </c>
      <c r="B18" t="s">
        <v>518</v>
      </c>
      <c r="C18" t="s">
        <v>516</v>
      </c>
      <c r="D18" t="s">
        <v>519</v>
      </c>
      <c r="E18" t="s">
        <v>19345</v>
      </c>
      <c r="F18">
        <v>0.7048992374909</v>
      </c>
      <c r="G18">
        <v>0.489543432247455</v>
      </c>
      <c r="H18">
        <v>1.7419928998898101E-2</v>
      </c>
      <c r="I18">
        <v>2.2731842853925301</v>
      </c>
      <c r="J18">
        <v>2.53388411603384E-2</v>
      </c>
      <c r="K18">
        <v>0.23</v>
      </c>
    </row>
  </sheetData>
  <pageMargins left="0.7" right="0.7" top="0.75" bottom="0.75" header="0.3" footer="0.3"/>
  <pageSetup paperSize="9"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K22"/>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565</v>
      </c>
      <c r="C3" t="s">
        <v>533</v>
      </c>
      <c r="D3" t="s">
        <v>566</v>
      </c>
      <c r="E3" t="s">
        <v>565</v>
      </c>
      <c r="F3">
        <v>0.228528857068835</v>
      </c>
      <c r="G3">
        <v>2.78791819064159E-2</v>
      </c>
      <c r="H3">
        <v>2.78791819064159E-2</v>
      </c>
      <c r="I3">
        <v>0.13894456536672001</v>
      </c>
      <c r="J3">
        <v>0.13894456536672001</v>
      </c>
      <c r="K3">
        <v>0</v>
      </c>
    </row>
    <row r="4" spans="1:11" x14ac:dyDescent="0.2">
      <c r="A4">
        <v>2</v>
      </c>
      <c r="B4" t="s">
        <v>518</v>
      </c>
      <c r="C4" t="s">
        <v>516</v>
      </c>
      <c r="D4" t="s">
        <v>519</v>
      </c>
      <c r="E4" t="s">
        <v>18914</v>
      </c>
      <c r="F4">
        <v>0.25810845994050202</v>
      </c>
      <c r="G4">
        <v>5.7458784778083603E-2</v>
      </c>
      <c r="H4">
        <v>2.95796028716677E-2</v>
      </c>
      <c r="I4">
        <v>0.28636370695129598</v>
      </c>
      <c r="J4">
        <v>0.12943486984997299</v>
      </c>
      <c r="K4">
        <v>0</v>
      </c>
    </row>
    <row r="5" spans="1:11" x14ac:dyDescent="0.2">
      <c r="A5">
        <v>3</v>
      </c>
      <c r="B5" t="s">
        <v>551</v>
      </c>
      <c r="C5" t="s">
        <v>509</v>
      </c>
      <c r="D5" t="s">
        <v>552</v>
      </c>
      <c r="E5" t="s">
        <v>19346</v>
      </c>
      <c r="F5">
        <v>0.28558389886075902</v>
      </c>
      <c r="G5">
        <v>8.493422369834E-2</v>
      </c>
      <c r="H5">
        <v>2.74754389202564E-2</v>
      </c>
      <c r="I5">
        <v>0.423296093699572</v>
      </c>
      <c r="J5">
        <v>0.106449199404738</v>
      </c>
      <c r="K5">
        <v>0</v>
      </c>
    </row>
    <row r="6" spans="1:11" x14ac:dyDescent="0.2">
      <c r="A6">
        <v>4</v>
      </c>
      <c r="B6" t="s">
        <v>557</v>
      </c>
      <c r="C6" t="s">
        <v>521</v>
      </c>
      <c r="D6" t="s">
        <v>558</v>
      </c>
      <c r="E6" t="s">
        <v>19347</v>
      </c>
      <c r="F6">
        <v>0.31391169210891601</v>
      </c>
      <c r="G6">
        <v>0.113262016946497</v>
      </c>
      <c r="H6">
        <v>2.8327793248157498E-2</v>
      </c>
      <c r="I6">
        <v>0.56447645307581895</v>
      </c>
      <c r="J6">
        <v>9.9192543281192397E-2</v>
      </c>
      <c r="K6">
        <v>0</v>
      </c>
    </row>
    <row r="7" spans="1:11" x14ac:dyDescent="0.2">
      <c r="A7">
        <v>5</v>
      </c>
      <c r="B7" t="s">
        <v>563</v>
      </c>
      <c r="C7" t="s">
        <v>509</v>
      </c>
      <c r="D7" t="s">
        <v>564</v>
      </c>
      <c r="E7" t="s">
        <v>19348</v>
      </c>
      <c r="F7">
        <v>0.34218502834375603</v>
      </c>
      <c r="G7">
        <v>0.141535353181337</v>
      </c>
      <c r="H7">
        <v>2.8273336234840001E-2</v>
      </c>
      <c r="I7">
        <v>0.70538540900586799</v>
      </c>
      <c r="J7">
        <v>9.0067802332861505E-2</v>
      </c>
      <c r="K7">
        <v>0</v>
      </c>
    </row>
    <row r="8" spans="1:11" x14ac:dyDescent="0.2">
      <c r="A8">
        <v>6</v>
      </c>
      <c r="B8" t="s">
        <v>535</v>
      </c>
      <c r="C8" t="s">
        <v>533</v>
      </c>
      <c r="D8" t="s">
        <v>537</v>
      </c>
      <c r="E8" t="s">
        <v>19349</v>
      </c>
      <c r="F8">
        <v>0.37117898479053402</v>
      </c>
      <c r="G8">
        <v>0.17052930962811499</v>
      </c>
      <c r="H8">
        <v>2.8993956446778001E-2</v>
      </c>
      <c r="I8">
        <v>0.84988579966590005</v>
      </c>
      <c r="J8">
        <v>8.4731808948844203E-2</v>
      </c>
      <c r="K8">
        <v>0</v>
      </c>
    </row>
    <row r="9" spans="1:11" x14ac:dyDescent="0.2">
      <c r="A9">
        <v>7</v>
      </c>
      <c r="B9" t="s">
        <v>548</v>
      </c>
      <c r="C9" t="s">
        <v>526</v>
      </c>
      <c r="D9" t="s">
        <v>550</v>
      </c>
      <c r="E9" t="s">
        <v>19350</v>
      </c>
      <c r="F9">
        <v>0.39962008282437</v>
      </c>
      <c r="G9">
        <v>0.19897040766195101</v>
      </c>
      <c r="H9">
        <v>2.8441098033835901E-2</v>
      </c>
      <c r="I9">
        <v>0.99163084864648698</v>
      </c>
      <c r="J9">
        <v>7.6623675367520905E-2</v>
      </c>
      <c r="K9">
        <v>0.01</v>
      </c>
    </row>
    <row r="10" spans="1:11" x14ac:dyDescent="0.2">
      <c r="A10">
        <v>8</v>
      </c>
      <c r="B10" t="s">
        <v>542</v>
      </c>
      <c r="C10" t="s">
        <v>516</v>
      </c>
      <c r="D10" t="s">
        <v>543</v>
      </c>
      <c r="E10" t="s">
        <v>19351</v>
      </c>
      <c r="F10">
        <v>0.42826730664819401</v>
      </c>
      <c r="G10">
        <v>0.22761763148577499</v>
      </c>
      <c r="H10">
        <v>2.8647223823823498E-2</v>
      </c>
      <c r="I10">
        <v>1.1344031895467901</v>
      </c>
      <c r="J10">
        <v>7.1686146555386396E-2</v>
      </c>
      <c r="K10">
        <v>0.01</v>
      </c>
    </row>
    <row r="11" spans="1:11" x14ac:dyDescent="0.2">
      <c r="A11">
        <v>9</v>
      </c>
      <c r="B11" t="s">
        <v>528</v>
      </c>
      <c r="C11" t="s">
        <v>526</v>
      </c>
      <c r="D11" t="s">
        <v>529</v>
      </c>
      <c r="E11" t="s">
        <v>19352</v>
      </c>
      <c r="F11">
        <v>0.45596913623063001</v>
      </c>
      <c r="G11">
        <v>0.25531946106821202</v>
      </c>
      <c r="H11">
        <v>2.7701829582436801E-2</v>
      </c>
      <c r="I11">
        <v>1.27246386450185</v>
      </c>
      <c r="J11">
        <v>6.4683502925412098E-2</v>
      </c>
      <c r="K11">
        <v>0.01</v>
      </c>
    </row>
    <row r="12" spans="1:11" x14ac:dyDescent="0.2">
      <c r="A12">
        <v>10</v>
      </c>
      <c r="B12" t="s">
        <v>530</v>
      </c>
      <c r="C12" t="s">
        <v>513</v>
      </c>
      <c r="D12" t="s">
        <v>531</v>
      </c>
      <c r="E12" t="s">
        <v>19353</v>
      </c>
      <c r="F12">
        <v>0.48375343717910002</v>
      </c>
      <c r="G12">
        <v>0.28310376201668103</v>
      </c>
      <c r="H12">
        <v>2.77843009484697E-2</v>
      </c>
      <c r="I12">
        <v>1.4109355611341901</v>
      </c>
      <c r="J12">
        <v>6.0934608816190401E-2</v>
      </c>
      <c r="K12">
        <v>0</v>
      </c>
    </row>
    <row r="13" spans="1:11" x14ac:dyDescent="0.2">
      <c r="A13">
        <v>11</v>
      </c>
      <c r="B13" t="s">
        <v>532</v>
      </c>
      <c r="C13" t="s">
        <v>533</v>
      </c>
      <c r="D13" t="s">
        <v>534</v>
      </c>
      <c r="E13" t="s">
        <v>19354</v>
      </c>
      <c r="F13">
        <v>0.51110529513467895</v>
      </c>
      <c r="G13">
        <v>0.31045561997226001</v>
      </c>
      <c r="H13">
        <v>2.7351857955579002E-2</v>
      </c>
      <c r="I13">
        <v>1.54725204374718</v>
      </c>
      <c r="J13">
        <v>5.65409066963437E-2</v>
      </c>
      <c r="K13">
        <v>0.01</v>
      </c>
    </row>
    <row r="14" spans="1:11" x14ac:dyDescent="0.2">
      <c r="A14">
        <v>12</v>
      </c>
      <c r="B14" t="s">
        <v>553</v>
      </c>
      <c r="C14" t="s">
        <v>521</v>
      </c>
      <c r="D14" t="s">
        <v>554</v>
      </c>
      <c r="E14" t="s">
        <v>19355</v>
      </c>
      <c r="F14">
        <v>0.53549681305402996</v>
      </c>
      <c r="G14">
        <v>0.33484713789161102</v>
      </c>
      <c r="H14">
        <v>2.4391517919350701E-2</v>
      </c>
      <c r="I14">
        <v>1.66881475198285</v>
      </c>
      <c r="J14">
        <v>4.7723078104529103E-2</v>
      </c>
      <c r="K14">
        <v>0.01</v>
      </c>
    </row>
    <row r="15" spans="1:11" x14ac:dyDescent="0.2">
      <c r="A15">
        <v>13</v>
      </c>
      <c r="B15" t="s">
        <v>525</v>
      </c>
      <c r="C15" t="s">
        <v>526</v>
      </c>
      <c r="D15" t="s">
        <v>527</v>
      </c>
      <c r="E15" t="s">
        <v>19356</v>
      </c>
      <c r="F15">
        <v>0.55910495886225897</v>
      </c>
      <c r="G15">
        <v>0.35845528369983998</v>
      </c>
      <c r="H15">
        <v>2.3608145808229002E-2</v>
      </c>
      <c r="I15">
        <v>1.78647328190132</v>
      </c>
      <c r="J15">
        <v>4.4086435685000099E-2</v>
      </c>
      <c r="K15">
        <v>0.01</v>
      </c>
    </row>
    <row r="16" spans="1:11" x14ac:dyDescent="0.2">
      <c r="A16">
        <v>14</v>
      </c>
      <c r="B16" t="s">
        <v>508</v>
      </c>
      <c r="C16" t="s">
        <v>509</v>
      </c>
      <c r="D16" t="s">
        <v>511</v>
      </c>
      <c r="E16" t="s">
        <v>19357</v>
      </c>
      <c r="F16">
        <v>0.58003391526981596</v>
      </c>
      <c r="G16">
        <v>0.37938424010739702</v>
      </c>
      <c r="H16">
        <v>2.0928956407557101E-2</v>
      </c>
      <c r="I16">
        <v>1.8907792389910401</v>
      </c>
      <c r="J16">
        <v>3.7432965091467103E-2</v>
      </c>
      <c r="K16">
        <v>0.03</v>
      </c>
    </row>
    <row r="17" spans="1:11" x14ac:dyDescent="0.2">
      <c r="A17">
        <v>15</v>
      </c>
      <c r="B17" t="s">
        <v>561</v>
      </c>
      <c r="C17" t="s">
        <v>509</v>
      </c>
      <c r="D17" t="s">
        <v>562</v>
      </c>
      <c r="E17" t="s">
        <v>19358</v>
      </c>
      <c r="F17">
        <v>0.600030901807318</v>
      </c>
      <c r="G17">
        <v>0.3993812266449</v>
      </c>
      <c r="H17">
        <v>1.9996986537502499E-2</v>
      </c>
      <c r="I17">
        <v>1.99044043466113</v>
      </c>
      <c r="J17">
        <v>3.4475547051762402E-2</v>
      </c>
      <c r="K17">
        <v>0.02</v>
      </c>
    </row>
    <row r="18" spans="1:11" x14ac:dyDescent="0.2">
      <c r="A18">
        <v>16</v>
      </c>
      <c r="B18" t="s">
        <v>544</v>
      </c>
      <c r="C18" t="s">
        <v>533</v>
      </c>
      <c r="D18" t="s">
        <v>545</v>
      </c>
      <c r="E18" t="s">
        <v>19359</v>
      </c>
      <c r="F18">
        <v>0.61796627766047196</v>
      </c>
      <c r="G18">
        <v>0.41731660249805302</v>
      </c>
      <c r="H18">
        <v>1.79353758531537E-2</v>
      </c>
      <c r="I18">
        <v>2.07982695292305</v>
      </c>
      <c r="J18">
        <v>2.9890753624741102E-2</v>
      </c>
      <c r="K18">
        <v>0.08</v>
      </c>
    </row>
    <row r="19" spans="1:11" x14ac:dyDescent="0.2">
      <c r="A19">
        <v>17</v>
      </c>
      <c r="B19" t="s">
        <v>512</v>
      </c>
      <c r="C19" t="s">
        <v>513</v>
      </c>
      <c r="D19" t="s">
        <v>514</v>
      </c>
      <c r="E19" t="s">
        <v>19360</v>
      </c>
      <c r="F19">
        <v>0.63410045250209401</v>
      </c>
      <c r="G19">
        <v>0.43345077733967502</v>
      </c>
      <c r="H19">
        <v>1.6134174841621801E-2</v>
      </c>
      <c r="I19">
        <v>2.1602366262931199</v>
      </c>
      <c r="J19">
        <v>2.6108503691663201E-2</v>
      </c>
      <c r="K19">
        <v>7.0000000000000007E-2</v>
      </c>
    </row>
    <row r="20" spans="1:11" x14ac:dyDescent="0.2">
      <c r="A20">
        <v>18</v>
      </c>
      <c r="B20" t="s">
        <v>559</v>
      </c>
      <c r="C20" t="s">
        <v>521</v>
      </c>
      <c r="D20" t="s">
        <v>560</v>
      </c>
      <c r="E20" t="s">
        <v>19361</v>
      </c>
      <c r="F20">
        <v>0.64959088593007697</v>
      </c>
      <c r="G20">
        <v>0.44894121076765803</v>
      </c>
      <c r="H20">
        <v>1.5490433427982999E-2</v>
      </c>
      <c r="I20">
        <v>2.23743801431154</v>
      </c>
      <c r="J20">
        <v>2.4428989707954499E-2</v>
      </c>
      <c r="K20">
        <v>0.06</v>
      </c>
    </row>
    <row r="21" spans="1:11" x14ac:dyDescent="0.2">
      <c r="A21">
        <v>19</v>
      </c>
      <c r="B21" t="s">
        <v>555</v>
      </c>
      <c r="C21" t="s">
        <v>509</v>
      </c>
      <c r="D21" t="s">
        <v>556</v>
      </c>
      <c r="E21" t="s">
        <v>19362</v>
      </c>
      <c r="F21">
        <v>0.66390360057966402</v>
      </c>
      <c r="G21">
        <v>0.46325392541724503</v>
      </c>
      <c r="H21">
        <v>1.4312714649587201E-2</v>
      </c>
      <c r="I21">
        <v>2.30876987486901</v>
      </c>
      <c r="J21">
        <v>2.2033428977523899E-2</v>
      </c>
      <c r="K21">
        <v>0.13</v>
      </c>
    </row>
    <row r="22" spans="1:11" x14ac:dyDescent="0.2">
      <c r="A22">
        <v>20</v>
      </c>
      <c r="B22" t="s">
        <v>540</v>
      </c>
      <c r="C22" t="s">
        <v>513</v>
      </c>
      <c r="D22" t="s">
        <v>541</v>
      </c>
      <c r="E22" t="s">
        <v>19363</v>
      </c>
      <c r="F22">
        <v>0.67767273245928805</v>
      </c>
      <c r="G22">
        <v>0.477023057296869</v>
      </c>
      <c r="H22">
        <v>1.37691318796238E-2</v>
      </c>
      <c r="I22">
        <v>2.3773926217958499</v>
      </c>
      <c r="J22">
        <v>2.07396553770785E-2</v>
      </c>
      <c r="K22">
        <v>0.15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S7"/>
  <sheetViews>
    <sheetView showGridLines="0" workbookViewId="0"/>
  </sheetViews>
  <sheetFormatPr baseColWidth="10" defaultRowHeight="15" x14ac:dyDescent="0.2"/>
  <sheetData>
    <row r="1" spans="1:513" x14ac:dyDescent="0.2">
      <c r="A1" t="s">
        <v>1</v>
      </c>
      <c r="B1" t="s">
        <v>4</v>
      </c>
      <c r="C1" t="s">
        <v>5</v>
      </c>
      <c r="D1" t="s">
        <v>6</v>
      </c>
      <c r="E1" t="s">
        <v>7</v>
      </c>
      <c r="F1" t="s">
        <v>8</v>
      </c>
      <c r="G1" t="s">
        <v>9</v>
      </c>
      <c r="H1" t="s">
        <v>10</v>
      </c>
      <c r="I1" t="s">
        <v>11</v>
      </c>
      <c r="J1" t="s">
        <v>12</v>
      </c>
      <c r="K1" t="s">
        <v>13</v>
      </c>
      <c r="L1" t="s">
        <v>14</v>
      </c>
      <c r="M1" t="s">
        <v>15</v>
      </c>
      <c r="N1" t="s">
        <v>16</v>
      </c>
      <c r="O1" t="s">
        <v>17</v>
      </c>
      <c r="P1" t="s">
        <v>18</v>
      </c>
      <c r="Q1" t="s">
        <v>19</v>
      </c>
      <c r="R1" t="s">
        <v>20</v>
      </c>
      <c r="S1" t="s">
        <v>21</v>
      </c>
      <c r="T1" t="s">
        <v>22</v>
      </c>
      <c r="U1" t="s">
        <v>23</v>
      </c>
      <c r="V1" t="s">
        <v>24</v>
      </c>
      <c r="W1" t="s">
        <v>25</v>
      </c>
      <c r="X1" t="s">
        <v>26</v>
      </c>
      <c r="Y1" t="s">
        <v>27</v>
      </c>
      <c r="Z1" t="s">
        <v>28</v>
      </c>
      <c r="AA1" t="s">
        <v>29</v>
      </c>
      <c r="AB1" t="s">
        <v>30</v>
      </c>
      <c r="AC1" t="s">
        <v>31</v>
      </c>
      <c r="AD1" t="s">
        <v>32</v>
      </c>
      <c r="AE1" t="s">
        <v>33</v>
      </c>
      <c r="AF1" t="s">
        <v>34</v>
      </c>
      <c r="AG1" t="s">
        <v>35</v>
      </c>
      <c r="AH1" t="s">
        <v>36</v>
      </c>
      <c r="AI1" t="s">
        <v>37</v>
      </c>
      <c r="AJ1" t="s">
        <v>38</v>
      </c>
      <c r="AK1" t="s">
        <v>39</v>
      </c>
      <c r="AL1" t="s">
        <v>40</v>
      </c>
      <c r="AM1" t="s">
        <v>41</v>
      </c>
      <c r="AN1" t="s">
        <v>42</v>
      </c>
      <c r="AO1" t="s">
        <v>43</v>
      </c>
      <c r="AP1" t="s">
        <v>44</v>
      </c>
      <c r="AQ1" t="s">
        <v>654</v>
      </c>
      <c r="AR1" t="s">
        <v>655</v>
      </c>
      <c r="AS1" t="s">
        <v>45</v>
      </c>
      <c r="AT1" t="s">
        <v>46</v>
      </c>
      <c r="AU1" t="s">
        <v>47</v>
      </c>
      <c r="AV1" t="s">
        <v>48</v>
      </c>
      <c r="AW1" t="s">
        <v>49</v>
      </c>
      <c r="AX1" t="s">
        <v>50</v>
      </c>
      <c r="AY1" t="s">
        <v>51</v>
      </c>
      <c r="AZ1" t="s">
        <v>52</v>
      </c>
      <c r="BA1" t="s">
        <v>53</v>
      </c>
      <c r="BB1" t="s">
        <v>54</v>
      </c>
      <c r="BC1" t="s">
        <v>55</v>
      </c>
      <c r="BD1" t="s">
        <v>56</v>
      </c>
      <c r="BE1" t="s">
        <v>57</v>
      </c>
      <c r="BF1" t="s">
        <v>58</v>
      </c>
      <c r="BG1" t="s">
        <v>59</v>
      </c>
      <c r="BH1" t="s">
        <v>60</v>
      </c>
      <c r="BI1" t="s">
        <v>61</v>
      </c>
      <c r="BJ1" t="s">
        <v>62</v>
      </c>
      <c r="BK1" t="s">
        <v>63</v>
      </c>
      <c r="BL1" t="s">
        <v>64</v>
      </c>
      <c r="BM1" t="s">
        <v>65</v>
      </c>
      <c r="BN1" t="s">
        <v>66</v>
      </c>
      <c r="BO1" t="s">
        <v>67</v>
      </c>
      <c r="BP1" t="s">
        <v>68</v>
      </c>
      <c r="BQ1" t="s">
        <v>69</v>
      </c>
      <c r="BR1" t="s">
        <v>70</v>
      </c>
      <c r="BS1" t="s">
        <v>71</v>
      </c>
      <c r="BT1" t="s">
        <v>72</v>
      </c>
      <c r="BU1" t="s">
        <v>73</v>
      </c>
      <c r="BV1" t="s">
        <v>74</v>
      </c>
      <c r="BW1" t="s">
        <v>75</v>
      </c>
      <c r="BX1" t="s">
        <v>76</v>
      </c>
      <c r="BY1" t="s">
        <v>77</v>
      </c>
      <c r="BZ1" t="s">
        <v>78</v>
      </c>
      <c r="CA1" t="s">
        <v>79</v>
      </c>
      <c r="CB1" t="s">
        <v>80</v>
      </c>
      <c r="CC1" t="s">
        <v>81</v>
      </c>
      <c r="CD1" t="s">
        <v>82</v>
      </c>
      <c r="CE1" t="s">
        <v>83</v>
      </c>
      <c r="CF1" t="s">
        <v>84</v>
      </c>
      <c r="CG1" t="s">
        <v>85</v>
      </c>
      <c r="CH1" t="s">
        <v>86</v>
      </c>
      <c r="CI1" t="s">
        <v>87</v>
      </c>
      <c r="CJ1" t="s">
        <v>88</v>
      </c>
      <c r="CK1" t="s">
        <v>89</v>
      </c>
      <c r="CL1" t="s">
        <v>90</v>
      </c>
      <c r="CM1" t="s">
        <v>91</v>
      </c>
      <c r="CN1" t="s">
        <v>92</v>
      </c>
      <c r="CO1" t="s">
        <v>93</v>
      </c>
      <c r="CP1" t="s">
        <v>94</v>
      </c>
      <c r="CQ1" t="s">
        <v>95</v>
      </c>
      <c r="CR1" t="s">
        <v>96</v>
      </c>
      <c r="CS1" t="s">
        <v>97</v>
      </c>
      <c r="CT1" t="s">
        <v>98</v>
      </c>
      <c r="CU1" t="s">
        <v>99</v>
      </c>
      <c r="CV1" t="s">
        <v>100</v>
      </c>
      <c r="CW1" t="s">
        <v>101</v>
      </c>
      <c r="CX1" t="s">
        <v>102</v>
      </c>
      <c r="CY1" t="s">
        <v>103</v>
      </c>
      <c r="CZ1" t="s">
        <v>104</v>
      </c>
      <c r="DA1" t="s">
        <v>105</v>
      </c>
      <c r="DB1" t="s">
        <v>106</v>
      </c>
      <c r="DC1" t="s">
        <v>107</v>
      </c>
      <c r="DD1" t="s">
        <v>108</v>
      </c>
      <c r="DE1" t="s">
        <v>109</v>
      </c>
      <c r="DF1" t="s">
        <v>110</v>
      </c>
      <c r="DG1" t="s">
        <v>111</v>
      </c>
      <c r="DH1" t="s">
        <v>112</v>
      </c>
      <c r="DI1" t="s">
        <v>113</v>
      </c>
      <c r="DJ1" t="s">
        <v>114</v>
      </c>
      <c r="DK1" t="s">
        <v>115</v>
      </c>
      <c r="DL1" t="s">
        <v>116</v>
      </c>
      <c r="DM1" t="s">
        <v>117</v>
      </c>
      <c r="DN1" t="s">
        <v>118</v>
      </c>
      <c r="DO1" t="s">
        <v>119</v>
      </c>
      <c r="DP1" t="s">
        <v>120</v>
      </c>
      <c r="DQ1" t="s">
        <v>121</v>
      </c>
      <c r="DR1" t="s">
        <v>122</v>
      </c>
      <c r="DS1" t="s">
        <v>123</v>
      </c>
      <c r="DT1" t="s">
        <v>124</v>
      </c>
      <c r="DU1" t="s">
        <v>125</v>
      </c>
      <c r="DV1" t="s">
        <v>126</v>
      </c>
      <c r="DW1" t="s">
        <v>127</v>
      </c>
      <c r="DX1" t="s">
        <v>128</v>
      </c>
      <c r="DY1" t="s">
        <v>129</v>
      </c>
      <c r="DZ1" t="s">
        <v>130</v>
      </c>
      <c r="EA1" t="s">
        <v>131</v>
      </c>
      <c r="EB1" t="s">
        <v>132</v>
      </c>
      <c r="EC1" t="s">
        <v>133</v>
      </c>
      <c r="ED1" t="s">
        <v>134</v>
      </c>
      <c r="EE1" t="s">
        <v>135</v>
      </c>
      <c r="EF1" t="s">
        <v>136</v>
      </c>
      <c r="EG1" t="s">
        <v>137</v>
      </c>
      <c r="EH1" t="s">
        <v>138</v>
      </c>
      <c r="EI1" t="s">
        <v>139</v>
      </c>
      <c r="EJ1" t="s">
        <v>140</v>
      </c>
      <c r="EK1" t="s">
        <v>141</v>
      </c>
      <c r="EL1" t="s">
        <v>142</v>
      </c>
      <c r="EM1" t="s">
        <v>143</v>
      </c>
      <c r="EN1" t="s">
        <v>144</v>
      </c>
      <c r="EO1" t="s">
        <v>145</v>
      </c>
      <c r="EP1" t="s">
        <v>146</v>
      </c>
      <c r="EQ1" t="s">
        <v>147</v>
      </c>
      <c r="ER1" t="s">
        <v>148</v>
      </c>
      <c r="ES1" t="s">
        <v>149</v>
      </c>
      <c r="ET1" t="s">
        <v>150</v>
      </c>
      <c r="EU1" t="s">
        <v>151</v>
      </c>
      <c r="EV1" t="s">
        <v>152</v>
      </c>
      <c r="EW1" t="s">
        <v>153</v>
      </c>
      <c r="EX1" t="s">
        <v>154</v>
      </c>
      <c r="EY1" t="s">
        <v>155</v>
      </c>
      <c r="EZ1" t="s">
        <v>156</v>
      </c>
      <c r="FA1" t="s">
        <v>157</v>
      </c>
      <c r="FB1" t="s">
        <v>158</v>
      </c>
      <c r="FC1" t="s">
        <v>159</v>
      </c>
      <c r="FD1" t="s">
        <v>160</v>
      </c>
      <c r="FE1" t="s">
        <v>161</v>
      </c>
      <c r="FF1" t="s">
        <v>162</v>
      </c>
      <c r="FG1" t="s">
        <v>163</v>
      </c>
      <c r="FH1" t="s">
        <v>164</v>
      </c>
      <c r="FI1" t="s">
        <v>165</v>
      </c>
      <c r="FJ1" t="s">
        <v>166</v>
      </c>
      <c r="FK1" t="s">
        <v>167</v>
      </c>
      <c r="FL1" t="s">
        <v>168</v>
      </c>
      <c r="FM1" t="s">
        <v>169</v>
      </c>
      <c r="FN1" t="s">
        <v>170</v>
      </c>
      <c r="FO1" t="s">
        <v>656</v>
      </c>
      <c r="FP1" t="s">
        <v>657</v>
      </c>
      <c r="FQ1" t="s">
        <v>171</v>
      </c>
      <c r="FR1" t="s">
        <v>172</v>
      </c>
      <c r="FS1" t="s">
        <v>173</v>
      </c>
      <c r="FT1" t="s">
        <v>174</v>
      </c>
      <c r="FU1" t="s">
        <v>175</v>
      </c>
      <c r="FV1" t="s">
        <v>176</v>
      </c>
      <c r="FW1" t="s">
        <v>177</v>
      </c>
      <c r="FX1" t="s">
        <v>178</v>
      </c>
      <c r="FY1" t="s">
        <v>179</v>
      </c>
      <c r="FZ1" t="s">
        <v>180</v>
      </c>
      <c r="GA1" t="s">
        <v>181</v>
      </c>
      <c r="GB1" t="s">
        <v>182</v>
      </c>
      <c r="GC1" t="s">
        <v>183</v>
      </c>
      <c r="GD1" t="s">
        <v>184</v>
      </c>
      <c r="GE1" t="s">
        <v>185</v>
      </c>
      <c r="GF1" t="s">
        <v>186</v>
      </c>
      <c r="GG1" t="s">
        <v>187</v>
      </c>
      <c r="GH1" t="s">
        <v>188</v>
      </c>
      <c r="GI1" t="s">
        <v>189</v>
      </c>
      <c r="GJ1" t="s">
        <v>190</v>
      </c>
      <c r="GK1" t="s">
        <v>191</v>
      </c>
      <c r="GL1" t="s">
        <v>192</v>
      </c>
      <c r="GM1" t="s">
        <v>193</v>
      </c>
      <c r="GN1" t="s">
        <v>194</v>
      </c>
      <c r="GO1" t="s">
        <v>195</v>
      </c>
      <c r="GP1" t="s">
        <v>196</v>
      </c>
      <c r="GQ1" t="s">
        <v>197</v>
      </c>
      <c r="GR1" t="s">
        <v>198</v>
      </c>
      <c r="GS1" t="s">
        <v>199</v>
      </c>
      <c r="GT1" t="s">
        <v>200</v>
      </c>
      <c r="GU1" t="s">
        <v>201</v>
      </c>
      <c r="GV1" t="s">
        <v>202</v>
      </c>
      <c r="GW1" t="s">
        <v>203</v>
      </c>
      <c r="GX1" t="s">
        <v>204</v>
      </c>
      <c r="GY1" t="s">
        <v>205</v>
      </c>
      <c r="GZ1" t="s">
        <v>206</v>
      </c>
      <c r="HA1" t="s">
        <v>207</v>
      </c>
      <c r="HB1" t="s">
        <v>208</v>
      </c>
      <c r="HC1" t="s">
        <v>209</v>
      </c>
      <c r="HD1" t="s">
        <v>210</v>
      </c>
      <c r="HE1" t="s">
        <v>211</v>
      </c>
      <c r="HF1" t="s">
        <v>212</v>
      </c>
      <c r="HG1" t="s">
        <v>213</v>
      </c>
      <c r="HH1" t="s">
        <v>214</v>
      </c>
      <c r="HI1" t="s">
        <v>215</v>
      </c>
      <c r="HJ1" t="s">
        <v>216</v>
      </c>
      <c r="HK1" t="s">
        <v>217</v>
      </c>
      <c r="HL1" t="s">
        <v>218</v>
      </c>
      <c r="HM1" t="s">
        <v>219</v>
      </c>
      <c r="HN1" t="s">
        <v>220</v>
      </c>
      <c r="HO1" t="s">
        <v>221</v>
      </c>
      <c r="HP1" t="s">
        <v>222</v>
      </c>
      <c r="HQ1" t="s">
        <v>223</v>
      </c>
      <c r="HR1" t="s">
        <v>224</v>
      </c>
      <c r="HS1" t="s">
        <v>225</v>
      </c>
      <c r="HT1" t="s">
        <v>226</v>
      </c>
      <c r="HU1" t="s">
        <v>227</v>
      </c>
      <c r="HV1" t="s">
        <v>228</v>
      </c>
      <c r="HW1" t="s">
        <v>229</v>
      </c>
      <c r="HX1" t="s">
        <v>230</v>
      </c>
      <c r="HY1" t="s">
        <v>231</v>
      </c>
      <c r="HZ1" t="s">
        <v>232</v>
      </c>
      <c r="IA1" t="s">
        <v>233</v>
      </c>
      <c r="IB1" t="s">
        <v>234</v>
      </c>
      <c r="IC1" t="s">
        <v>235</v>
      </c>
      <c r="ID1" t="s">
        <v>236</v>
      </c>
      <c r="IE1" t="s">
        <v>237</v>
      </c>
      <c r="IF1" t="s">
        <v>238</v>
      </c>
      <c r="IG1" t="s">
        <v>239</v>
      </c>
      <c r="IH1" t="s">
        <v>240</v>
      </c>
      <c r="II1" t="s">
        <v>241</v>
      </c>
      <c r="IJ1" t="s">
        <v>242</v>
      </c>
      <c r="IK1" t="s">
        <v>243</v>
      </c>
      <c r="IL1" t="s">
        <v>244</v>
      </c>
      <c r="IM1" t="s">
        <v>245</v>
      </c>
      <c r="IN1" t="s">
        <v>246</v>
      </c>
      <c r="IO1" t="s">
        <v>247</v>
      </c>
      <c r="IP1" t="s">
        <v>248</v>
      </c>
      <c r="IQ1" t="s">
        <v>249</v>
      </c>
      <c r="IR1" t="s">
        <v>250</v>
      </c>
      <c r="IS1" t="s">
        <v>251</v>
      </c>
      <c r="IT1" t="s">
        <v>252</v>
      </c>
      <c r="IU1" t="s">
        <v>253</v>
      </c>
      <c r="IV1" t="s">
        <v>254</v>
      </c>
      <c r="IW1" t="s">
        <v>255</v>
      </c>
      <c r="IX1" t="s">
        <v>256</v>
      </c>
      <c r="IY1" t="s">
        <v>257</v>
      </c>
      <c r="IZ1" t="s">
        <v>258</v>
      </c>
      <c r="JA1" t="s">
        <v>259</v>
      </c>
      <c r="JB1" t="s">
        <v>260</v>
      </c>
      <c r="JC1" t="s">
        <v>261</v>
      </c>
      <c r="JD1" t="s">
        <v>262</v>
      </c>
      <c r="JE1" t="s">
        <v>263</v>
      </c>
      <c r="JF1" t="s">
        <v>264</v>
      </c>
      <c r="JG1" t="s">
        <v>265</v>
      </c>
      <c r="JH1" t="s">
        <v>266</v>
      </c>
      <c r="JI1" t="s">
        <v>267</v>
      </c>
      <c r="JJ1" t="s">
        <v>268</v>
      </c>
      <c r="JK1" t="s">
        <v>269</v>
      </c>
      <c r="JL1" t="s">
        <v>270</v>
      </c>
      <c r="JM1" t="s">
        <v>271</v>
      </c>
      <c r="JN1" t="s">
        <v>272</v>
      </c>
      <c r="JO1" t="s">
        <v>273</v>
      </c>
      <c r="JP1" t="s">
        <v>274</v>
      </c>
      <c r="JQ1" t="s">
        <v>275</v>
      </c>
      <c r="JR1" t="s">
        <v>276</v>
      </c>
      <c r="JS1" t="s">
        <v>277</v>
      </c>
      <c r="JT1" t="s">
        <v>278</v>
      </c>
      <c r="JU1" t="s">
        <v>279</v>
      </c>
      <c r="JV1" t="s">
        <v>280</v>
      </c>
      <c r="JW1" t="s">
        <v>281</v>
      </c>
      <c r="JX1" t="s">
        <v>282</v>
      </c>
      <c r="JY1" t="s">
        <v>283</v>
      </c>
      <c r="JZ1" t="s">
        <v>284</v>
      </c>
      <c r="KA1" t="s">
        <v>285</v>
      </c>
      <c r="KB1" t="s">
        <v>286</v>
      </c>
      <c r="KC1" t="s">
        <v>287</v>
      </c>
      <c r="KD1" t="s">
        <v>288</v>
      </c>
      <c r="KE1" t="s">
        <v>289</v>
      </c>
      <c r="KF1" t="s">
        <v>290</v>
      </c>
      <c r="KG1" t="s">
        <v>291</v>
      </c>
      <c r="KH1" t="s">
        <v>292</v>
      </c>
      <c r="KI1" t="s">
        <v>293</v>
      </c>
      <c r="KJ1" t="s">
        <v>294</v>
      </c>
      <c r="KK1" t="s">
        <v>295</v>
      </c>
      <c r="KL1" t="s">
        <v>296</v>
      </c>
      <c r="KM1" t="s">
        <v>658</v>
      </c>
      <c r="KN1" t="s">
        <v>659</v>
      </c>
      <c r="KO1" t="s">
        <v>297</v>
      </c>
      <c r="KP1" t="s">
        <v>298</v>
      </c>
      <c r="KQ1" t="s">
        <v>299</v>
      </c>
      <c r="KR1" t="s">
        <v>300</v>
      </c>
      <c r="KS1" t="s">
        <v>301</v>
      </c>
      <c r="KT1" t="s">
        <v>302</v>
      </c>
      <c r="KU1" t="s">
        <v>303</v>
      </c>
      <c r="KV1" t="s">
        <v>304</v>
      </c>
      <c r="KW1" t="s">
        <v>305</v>
      </c>
      <c r="KX1" t="s">
        <v>306</v>
      </c>
      <c r="KY1" t="s">
        <v>307</v>
      </c>
      <c r="KZ1" t="s">
        <v>308</v>
      </c>
      <c r="LA1" t="s">
        <v>309</v>
      </c>
      <c r="LB1" t="s">
        <v>310</v>
      </c>
      <c r="LC1" t="s">
        <v>311</v>
      </c>
      <c r="LD1" t="s">
        <v>312</v>
      </c>
      <c r="LE1" t="s">
        <v>313</v>
      </c>
      <c r="LF1" t="s">
        <v>314</v>
      </c>
      <c r="LG1" t="s">
        <v>315</v>
      </c>
      <c r="LH1" t="s">
        <v>316</v>
      </c>
      <c r="LI1" t="s">
        <v>317</v>
      </c>
      <c r="LJ1" t="s">
        <v>318</v>
      </c>
      <c r="LK1" t="s">
        <v>319</v>
      </c>
      <c r="LL1" t="s">
        <v>320</v>
      </c>
      <c r="LM1" t="s">
        <v>321</v>
      </c>
      <c r="LN1" t="s">
        <v>322</v>
      </c>
      <c r="LO1" t="s">
        <v>323</v>
      </c>
      <c r="LP1" t="s">
        <v>324</v>
      </c>
      <c r="LQ1" t="s">
        <v>325</v>
      </c>
      <c r="LR1" t="s">
        <v>326</v>
      </c>
      <c r="LS1" t="s">
        <v>327</v>
      </c>
      <c r="LT1" t="s">
        <v>328</v>
      </c>
      <c r="LU1" t="s">
        <v>329</v>
      </c>
      <c r="LV1" t="s">
        <v>330</v>
      </c>
      <c r="LW1" t="s">
        <v>331</v>
      </c>
      <c r="LX1" t="s">
        <v>332</v>
      </c>
      <c r="LY1" t="s">
        <v>333</v>
      </c>
      <c r="LZ1" t="s">
        <v>334</v>
      </c>
      <c r="MA1" t="s">
        <v>335</v>
      </c>
      <c r="MB1" t="s">
        <v>336</v>
      </c>
      <c r="MC1" t="s">
        <v>337</v>
      </c>
      <c r="MD1" t="s">
        <v>338</v>
      </c>
      <c r="ME1" t="s">
        <v>339</v>
      </c>
      <c r="MF1" t="s">
        <v>340</v>
      </c>
      <c r="MG1" t="s">
        <v>341</v>
      </c>
      <c r="MH1" t="s">
        <v>342</v>
      </c>
      <c r="MI1" t="s">
        <v>343</v>
      </c>
      <c r="MJ1" t="s">
        <v>344</v>
      </c>
      <c r="MK1" t="s">
        <v>345</v>
      </c>
      <c r="ML1" t="s">
        <v>346</v>
      </c>
      <c r="MM1" t="s">
        <v>347</v>
      </c>
      <c r="MN1" t="s">
        <v>348</v>
      </c>
      <c r="MO1" t="s">
        <v>349</v>
      </c>
      <c r="MP1" t="s">
        <v>350</v>
      </c>
      <c r="MQ1" t="s">
        <v>351</v>
      </c>
      <c r="MR1" t="s">
        <v>352</v>
      </c>
      <c r="MS1" t="s">
        <v>353</v>
      </c>
      <c r="MT1" t="s">
        <v>354</v>
      </c>
      <c r="MU1" t="s">
        <v>355</v>
      </c>
      <c r="MV1" t="s">
        <v>356</v>
      </c>
      <c r="MW1" t="s">
        <v>357</v>
      </c>
      <c r="MX1" t="s">
        <v>358</v>
      </c>
      <c r="MY1" t="s">
        <v>359</v>
      </c>
      <c r="MZ1" t="s">
        <v>360</v>
      </c>
      <c r="NA1" t="s">
        <v>361</v>
      </c>
      <c r="NB1" t="s">
        <v>362</v>
      </c>
      <c r="NC1" t="s">
        <v>363</v>
      </c>
      <c r="ND1" t="s">
        <v>364</v>
      </c>
      <c r="NE1" t="s">
        <v>365</v>
      </c>
      <c r="NF1" t="s">
        <v>366</v>
      </c>
      <c r="NG1" t="s">
        <v>367</v>
      </c>
      <c r="NH1" t="s">
        <v>368</v>
      </c>
      <c r="NI1" t="s">
        <v>369</v>
      </c>
      <c r="NJ1" t="s">
        <v>370</v>
      </c>
      <c r="NK1" t="s">
        <v>371</v>
      </c>
      <c r="NL1" t="s">
        <v>372</v>
      </c>
      <c r="NM1" t="s">
        <v>373</v>
      </c>
      <c r="NN1" t="s">
        <v>374</v>
      </c>
      <c r="NO1" t="s">
        <v>375</v>
      </c>
      <c r="NP1" t="s">
        <v>376</v>
      </c>
      <c r="NQ1" t="s">
        <v>377</v>
      </c>
      <c r="NR1" t="s">
        <v>378</v>
      </c>
      <c r="NS1" t="s">
        <v>379</v>
      </c>
      <c r="NT1" t="s">
        <v>380</v>
      </c>
      <c r="NU1" t="s">
        <v>381</v>
      </c>
      <c r="NV1" t="s">
        <v>382</v>
      </c>
      <c r="NW1" t="s">
        <v>383</v>
      </c>
      <c r="NX1" t="s">
        <v>384</v>
      </c>
      <c r="NY1" t="s">
        <v>385</v>
      </c>
      <c r="NZ1" t="s">
        <v>386</v>
      </c>
      <c r="OA1" t="s">
        <v>387</v>
      </c>
      <c r="OB1" t="s">
        <v>388</v>
      </c>
      <c r="OC1" t="s">
        <v>389</v>
      </c>
      <c r="OD1" t="s">
        <v>390</v>
      </c>
      <c r="OE1" t="s">
        <v>391</v>
      </c>
      <c r="OF1" t="s">
        <v>392</v>
      </c>
      <c r="OG1" t="s">
        <v>393</v>
      </c>
      <c r="OH1" t="s">
        <v>394</v>
      </c>
      <c r="OI1" t="s">
        <v>395</v>
      </c>
      <c r="OJ1" t="s">
        <v>396</v>
      </c>
      <c r="OK1" t="s">
        <v>397</v>
      </c>
      <c r="OL1" t="s">
        <v>398</v>
      </c>
      <c r="OM1" t="s">
        <v>399</v>
      </c>
      <c r="ON1" t="s">
        <v>400</v>
      </c>
      <c r="OO1" t="s">
        <v>401</v>
      </c>
      <c r="OP1" t="s">
        <v>402</v>
      </c>
      <c r="OQ1" t="s">
        <v>403</v>
      </c>
      <c r="OR1" t="s">
        <v>404</v>
      </c>
      <c r="OS1" t="s">
        <v>405</v>
      </c>
      <c r="OT1" t="s">
        <v>406</v>
      </c>
      <c r="OU1" t="s">
        <v>407</v>
      </c>
      <c r="OV1" t="s">
        <v>408</v>
      </c>
      <c r="OW1" t="s">
        <v>409</v>
      </c>
      <c r="OX1" t="s">
        <v>410</v>
      </c>
      <c r="OY1" t="s">
        <v>411</v>
      </c>
      <c r="OZ1" t="s">
        <v>412</v>
      </c>
      <c r="PA1" t="s">
        <v>413</v>
      </c>
      <c r="PB1" t="s">
        <v>414</v>
      </c>
      <c r="PC1" t="s">
        <v>415</v>
      </c>
      <c r="PD1" t="s">
        <v>416</v>
      </c>
      <c r="PE1" t="s">
        <v>417</v>
      </c>
      <c r="PF1" t="s">
        <v>418</v>
      </c>
      <c r="PG1" t="s">
        <v>419</v>
      </c>
      <c r="PH1" t="s">
        <v>420</v>
      </c>
      <c r="PI1" t="s">
        <v>421</v>
      </c>
      <c r="PJ1" t="s">
        <v>422</v>
      </c>
      <c r="PK1" t="s">
        <v>660</v>
      </c>
      <c r="PL1" t="s">
        <v>661</v>
      </c>
      <c r="PM1" t="s">
        <v>423</v>
      </c>
      <c r="PN1" t="s">
        <v>424</v>
      </c>
      <c r="PO1" t="s">
        <v>425</v>
      </c>
      <c r="PP1" t="s">
        <v>426</v>
      </c>
      <c r="PQ1" t="s">
        <v>427</v>
      </c>
      <c r="PR1" t="s">
        <v>428</v>
      </c>
      <c r="PS1" t="s">
        <v>429</v>
      </c>
      <c r="PT1" t="s">
        <v>430</v>
      </c>
      <c r="PU1" t="s">
        <v>431</v>
      </c>
      <c r="PV1" t="s">
        <v>432</v>
      </c>
      <c r="PW1" t="s">
        <v>433</v>
      </c>
      <c r="PX1" t="s">
        <v>434</v>
      </c>
      <c r="PY1" t="s">
        <v>435</v>
      </c>
      <c r="PZ1" t="s">
        <v>436</v>
      </c>
      <c r="QA1" t="s">
        <v>437</v>
      </c>
      <c r="QB1" t="s">
        <v>438</v>
      </c>
      <c r="QC1" t="s">
        <v>439</v>
      </c>
      <c r="QD1" t="s">
        <v>440</v>
      </c>
      <c r="QE1" t="s">
        <v>441</v>
      </c>
      <c r="QF1" t="s">
        <v>442</v>
      </c>
      <c r="QG1" t="s">
        <v>443</v>
      </c>
      <c r="QH1" t="s">
        <v>444</v>
      </c>
      <c r="QI1" t="s">
        <v>445</v>
      </c>
      <c r="QJ1" t="s">
        <v>446</v>
      </c>
      <c r="QK1" t="s">
        <v>447</v>
      </c>
      <c r="QL1" t="s">
        <v>448</v>
      </c>
      <c r="QM1" t="s">
        <v>449</v>
      </c>
      <c r="QN1" t="s">
        <v>450</v>
      </c>
      <c r="QO1" t="s">
        <v>451</v>
      </c>
      <c r="QP1" t="s">
        <v>452</v>
      </c>
      <c r="QQ1" t="s">
        <v>453</v>
      </c>
      <c r="QR1" t="s">
        <v>454</v>
      </c>
      <c r="QS1" t="s">
        <v>455</v>
      </c>
      <c r="QT1" t="s">
        <v>456</v>
      </c>
      <c r="QU1" t="s">
        <v>457</v>
      </c>
      <c r="QV1" t="s">
        <v>458</v>
      </c>
      <c r="QW1" t="s">
        <v>459</v>
      </c>
      <c r="QX1" t="s">
        <v>460</v>
      </c>
      <c r="QY1" t="s">
        <v>461</v>
      </c>
      <c r="QZ1" t="s">
        <v>462</v>
      </c>
      <c r="RA1" t="s">
        <v>463</v>
      </c>
      <c r="RB1" t="s">
        <v>464</v>
      </c>
      <c r="RC1" t="s">
        <v>465</v>
      </c>
      <c r="RD1" t="s">
        <v>466</v>
      </c>
      <c r="RE1" t="s">
        <v>467</v>
      </c>
      <c r="RF1" t="s">
        <v>468</v>
      </c>
      <c r="RG1" t="s">
        <v>469</v>
      </c>
      <c r="RH1" t="s">
        <v>470</v>
      </c>
      <c r="RI1" t="s">
        <v>471</v>
      </c>
      <c r="RJ1" t="s">
        <v>472</v>
      </c>
      <c r="RK1" t="s">
        <v>473</v>
      </c>
      <c r="RL1" t="s">
        <v>474</v>
      </c>
      <c r="RM1" t="s">
        <v>475</v>
      </c>
      <c r="RN1" t="s">
        <v>476</v>
      </c>
      <c r="RO1" t="s">
        <v>477</v>
      </c>
      <c r="RP1" t="s">
        <v>478</v>
      </c>
      <c r="RQ1" t="s">
        <v>479</v>
      </c>
      <c r="RR1" t="s">
        <v>480</v>
      </c>
      <c r="RS1" t="s">
        <v>481</v>
      </c>
      <c r="RT1" t="s">
        <v>482</v>
      </c>
      <c r="RU1" t="s">
        <v>483</v>
      </c>
      <c r="RV1" t="s">
        <v>484</v>
      </c>
      <c r="RW1" t="s">
        <v>485</v>
      </c>
      <c r="RX1" t="s">
        <v>486</v>
      </c>
      <c r="RY1" t="s">
        <v>487</v>
      </c>
      <c r="RZ1" t="s">
        <v>488</v>
      </c>
      <c r="SA1" t="s">
        <v>489</v>
      </c>
      <c r="SB1" t="s">
        <v>490</v>
      </c>
      <c r="SC1" t="s">
        <v>491</v>
      </c>
      <c r="SD1" t="s">
        <v>492</v>
      </c>
      <c r="SE1" t="s">
        <v>493</v>
      </c>
      <c r="SF1" t="s">
        <v>494</v>
      </c>
      <c r="SG1" t="s">
        <v>495</v>
      </c>
      <c r="SH1" t="s">
        <v>496</v>
      </c>
      <c r="SI1" t="s">
        <v>497</v>
      </c>
      <c r="SJ1" t="s">
        <v>498</v>
      </c>
      <c r="SK1" t="s">
        <v>499</v>
      </c>
      <c r="SL1" t="s">
        <v>500</v>
      </c>
      <c r="SM1" t="s">
        <v>501</v>
      </c>
      <c r="SN1" t="s">
        <v>502</v>
      </c>
      <c r="SO1" t="s">
        <v>503</v>
      </c>
      <c r="SP1" t="s">
        <v>504</v>
      </c>
      <c r="SQ1" t="s">
        <v>505</v>
      </c>
      <c r="SR1" t="s">
        <v>506</v>
      </c>
      <c r="SS1" t="s">
        <v>507</v>
      </c>
    </row>
    <row r="2" spans="1:513" x14ac:dyDescent="0.2">
      <c r="A2" t="s">
        <v>513</v>
      </c>
      <c r="B2">
        <v>0.34444599999999997</v>
      </c>
      <c r="C2">
        <v>0.101382</v>
      </c>
      <c r="D2">
        <v>2.3974959999999998</v>
      </c>
      <c r="E2">
        <v>0.243063</v>
      </c>
      <c r="F2">
        <v>2.5770000000000001E-2</v>
      </c>
      <c r="G2">
        <v>5.1710000000000002E-3</v>
      </c>
      <c r="H2">
        <v>6.4426999999999998E-2</v>
      </c>
      <c r="I2">
        <v>1.2926999999999999E-2</v>
      </c>
      <c r="J2">
        <v>2.6107000000000002E-2</v>
      </c>
      <c r="K2">
        <v>5.2589999999999998E-3</v>
      </c>
      <c r="L2">
        <v>6.5263000000000002E-2</v>
      </c>
      <c r="M2">
        <v>1.3147000000000001E-2</v>
      </c>
      <c r="N2">
        <v>2.5665E-2</v>
      </c>
      <c r="O2">
        <v>5.1510000000000002E-3</v>
      </c>
      <c r="P2">
        <v>6.4166000000000001E-2</v>
      </c>
      <c r="Q2">
        <v>1.2877E-2</v>
      </c>
      <c r="R2">
        <v>2.5669000000000001E-2</v>
      </c>
      <c r="S2">
        <v>5.1469999999999997E-3</v>
      </c>
      <c r="T2">
        <v>6.4174999999999996E-2</v>
      </c>
      <c r="U2">
        <v>1.2867999999999999E-2</v>
      </c>
      <c r="V2">
        <v>2.4679E-2</v>
      </c>
      <c r="W2">
        <v>4.8739999999999999E-3</v>
      </c>
      <c r="X2">
        <v>6.1692999999999998E-2</v>
      </c>
      <c r="Y2">
        <v>1.2184E-2</v>
      </c>
      <c r="Z2">
        <v>2.5402999999999998E-2</v>
      </c>
      <c r="AA2">
        <v>5.0850000000000001E-3</v>
      </c>
      <c r="AB2">
        <v>6.3503000000000004E-2</v>
      </c>
      <c r="AC2">
        <v>1.2711999999999999E-2</v>
      </c>
      <c r="AD2">
        <v>2.7258999999999999E-2</v>
      </c>
      <c r="AE2">
        <v>5.5950000000000001E-3</v>
      </c>
      <c r="AF2">
        <v>6.8150000000000002E-2</v>
      </c>
      <c r="AG2">
        <v>1.3986999999999999E-2</v>
      </c>
      <c r="AH2">
        <v>2000</v>
      </c>
      <c r="AI2">
        <v>620</v>
      </c>
      <c r="AJ2">
        <v>279</v>
      </c>
      <c r="AK2">
        <v>311</v>
      </c>
      <c r="AL2">
        <v>332</v>
      </c>
      <c r="AM2">
        <v>269</v>
      </c>
      <c r="AN2">
        <v>189</v>
      </c>
      <c r="AO2">
        <v>2.3571999999999999E-2</v>
      </c>
      <c r="AP2">
        <v>0</v>
      </c>
      <c r="AQ2">
        <v>1.7413999999999999E-2</v>
      </c>
      <c r="AR2">
        <v>3.4585999999999999E-2</v>
      </c>
      <c r="AS2">
        <v>63.283316999999997</v>
      </c>
      <c r="AT2">
        <v>5.8707000000000002E-2</v>
      </c>
      <c r="AU2">
        <v>1.1779E-2</v>
      </c>
      <c r="AV2">
        <v>0.14676600000000001</v>
      </c>
      <c r="AW2">
        <v>2.9447999999999998E-2</v>
      </c>
      <c r="AX2">
        <v>5.8511000000000001E-2</v>
      </c>
      <c r="AY2">
        <v>1.1779E-2</v>
      </c>
      <c r="AZ2">
        <v>0.14627699999999999</v>
      </c>
      <c r="BA2">
        <v>2.9447999999999998E-2</v>
      </c>
      <c r="BB2">
        <v>5.8694999999999997E-2</v>
      </c>
      <c r="BC2">
        <v>1.1779E-2</v>
      </c>
      <c r="BD2">
        <v>0.14673800000000001</v>
      </c>
      <c r="BE2">
        <v>2.9447999999999998E-2</v>
      </c>
      <c r="BF2">
        <v>5.8743999999999998E-2</v>
      </c>
      <c r="BG2">
        <v>1.1779E-2</v>
      </c>
      <c r="BH2">
        <v>0.14686099999999999</v>
      </c>
      <c r="BI2">
        <v>2.9447999999999998E-2</v>
      </c>
      <c r="BJ2">
        <v>5.9691000000000001E-2</v>
      </c>
      <c r="BK2">
        <v>1.1779E-2</v>
      </c>
      <c r="BL2">
        <v>0.149229</v>
      </c>
      <c r="BM2">
        <v>2.9447999999999998E-2</v>
      </c>
      <c r="BN2">
        <v>5.8901000000000002E-2</v>
      </c>
      <c r="BO2">
        <v>1.1779E-2</v>
      </c>
      <c r="BP2">
        <v>0.147255</v>
      </c>
      <c r="BQ2">
        <v>2.9447999999999998E-2</v>
      </c>
      <c r="BR2">
        <v>5.7440999999999999E-2</v>
      </c>
      <c r="BS2">
        <v>1.1779E-2</v>
      </c>
      <c r="BT2">
        <v>0.14360600000000001</v>
      </c>
      <c r="BU2">
        <v>2.9447999999999998E-2</v>
      </c>
      <c r="BV2">
        <v>2.9353000000000001E-2</v>
      </c>
      <c r="BW2">
        <v>5.8890000000000001E-3</v>
      </c>
      <c r="BX2">
        <v>8.2338999999999996E-2</v>
      </c>
      <c r="BY2">
        <v>1.6521000000000001E-2</v>
      </c>
      <c r="BZ2">
        <v>2.9253999999999999E-2</v>
      </c>
      <c r="CA2">
        <v>5.8890000000000001E-3</v>
      </c>
      <c r="CB2">
        <v>8.1013000000000002E-2</v>
      </c>
      <c r="CC2">
        <v>1.6301E-2</v>
      </c>
      <c r="CD2">
        <v>2.9343999999999999E-2</v>
      </c>
      <c r="CE2">
        <v>5.8890000000000001E-3</v>
      </c>
      <c r="CF2">
        <v>8.2572999999999994E-2</v>
      </c>
      <c r="CG2">
        <v>1.6570999999999999E-2</v>
      </c>
      <c r="CH2">
        <v>2.937E-2</v>
      </c>
      <c r="CI2">
        <v>5.8890000000000001E-3</v>
      </c>
      <c r="CJ2">
        <v>8.2685999999999996E-2</v>
      </c>
      <c r="CK2">
        <v>1.6580000000000001E-2</v>
      </c>
      <c r="CL2">
        <v>2.9848E-2</v>
      </c>
      <c r="CM2">
        <v>5.8900000000000003E-3</v>
      </c>
      <c r="CN2">
        <v>8.7535000000000002E-2</v>
      </c>
      <c r="CO2">
        <v>1.7264000000000002E-2</v>
      </c>
      <c r="CP2">
        <v>2.9451999999999999E-2</v>
      </c>
      <c r="CQ2">
        <v>5.8900000000000003E-3</v>
      </c>
      <c r="CR2">
        <v>8.3750000000000005E-2</v>
      </c>
      <c r="CS2">
        <v>1.6736000000000001E-2</v>
      </c>
      <c r="CT2">
        <v>2.8721E-2</v>
      </c>
      <c r="CU2">
        <v>5.8900000000000003E-3</v>
      </c>
      <c r="CV2">
        <v>7.5454999999999994E-2</v>
      </c>
      <c r="CW2">
        <v>1.5461000000000001E-2</v>
      </c>
      <c r="CX2">
        <v>5.8707000000000002E-2</v>
      </c>
      <c r="CY2">
        <v>1.1779E-2</v>
      </c>
      <c r="CZ2">
        <v>0.14676600000000001</v>
      </c>
      <c r="DA2">
        <v>2.9447999999999998E-2</v>
      </c>
      <c r="DB2">
        <v>5.8511000000000001E-2</v>
      </c>
      <c r="DC2">
        <v>1.1779E-2</v>
      </c>
      <c r="DD2">
        <v>0.14627699999999999</v>
      </c>
      <c r="DE2">
        <v>2.9447999999999998E-2</v>
      </c>
      <c r="DF2">
        <v>5.8694999999999997E-2</v>
      </c>
      <c r="DG2">
        <v>1.1779E-2</v>
      </c>
      <c r="DH2">
        <v>0.14673800000000001</v>
      </c>
      <c r="DI2">
        <v>2.9447999999999998E-2</v>
      </c>
      <c r="DJ2">
        <v>5.8743999999999998E-2</v>
      </c>
      <c r="DK2">
        <v>1.1779E-2</v>
      </c>
      <c r="DL2">
        <v>0.14686099999999999</v>
      </c>
      <c r="DM2">
        <v>2.9447999999999998E-2</v>
      </c>
      <c r="DN2">
        <v>5.9691000000000001E-2</v>
      </c>
      <c r="DO2">
        <v>1.1779E-2</v>
      </c>
      <c r="DP2">
        <v>0.149229</v>
      </c>
      <c r="DQ2">
        <v>2.9447999999999998E-2</v>
      </c>
      <c r="DR2">
        <v>5.8901000000000002E-2</v>
      </c>
      <c r="DS2">
        <v>1.1779E-2</v>
      </c>
      <c r="DT2">
        <v>0.147255</v>
      </c>
      <c r="DU2">
        <v>2.9447999999999998E-2</v>
      </c>
      <c r="DV2">
        <v>5.7440999999999999E-2</v>
      </c>
      <c r="DW2">
        <v>1.1779E-2</v>
      </c>
      <c r="DX2">
        <v>0.14360600000000001</v>
      </c>
      <c r="DY2">
        <v>2.9447999999999998E-2</v>
      </c>
      <c r="DZ2">
        <v>0.31776900000000002</v>
      </c>
      <c r="EA2">
        <v>9.2308000000000001E-2</v>
      </c>
      <c r="EB2">
        <v>2.4424969999999999</v>
      </c>
      <c r="EC2">
        <v>0.22546099999999999</v>
      </c>
      <c r="ED2">
        <v>2.3370999999999999E-2</v>
      </c>
      <c r="EE2">
        <v>4.6860000000000001E-3</v>
      </c>
      <c r="EF2">
        <v>5.8428000000000001E-2</v>
      </c>
      <c r="EG2">
        <v>1.1714E-2</v>
      </c>
      <c r="EH2">
        <v>2.3324999999999999E-2</v>
      </c>
      <c r="EI2">
        <v>4.6820000000000004E-3</v>
      </c>
      <c r="EJ2">
        <v>5.8304000000000002E-2</v>
      </c>
      <c r="EK2">
        <v>1.1704000000000001E-2</v>
      </c>
      <c r="ET2">
        <v>2.2266999999999999E-2</v>
      </c>
      <c r="EU2">
        <v>4.4019999999999997E-3</v>
      </c>
      <c r="EV2">
        <v>5.5667000000000001E-2</v>
      </c>
      <c r="EW2">
        <v>1.1004999999999999E-2</v>
      </c>
      <c r="FF2">
        <v>600</v>
      </c>
      <c r="FG2">
        <v>186</v>
      </c>
      <c r="FH2">
        <v>93</v>
      </c>
      <c r="FI2">
        <v>95</v>
      </c>
      <c r="FJ2">
        <v>108</v>
      </c>
      <c r="FK2">
        <v>66</v>
      </c>
      <c r="FL2">
        <v>52</v>
      </c>
      <c r="FM2">
        <v>2.1727E-2</v>
      </c>
      <c r="FN2">
        <v>0</v>
      </c>
      <c r="FO2">
        <v>1.1355000000000001E-2</v>
      </c>
      <c r="FP2">
        <v>3.9476999999999998E-2</v>
      </c>
      <c r="FQ2">
        <v>56.564185999999999</v>
      </c>
      <c r="FR2">
        <v>5.2270999999999998E-2</v>
      </c>
      <c r="FS2">
        <v>1.048E-2</v>
      </c>
      <c r="FT2">
        <v>0.13067599999999999</v>
      </c>
      <c r="FU2">
        <v>2.6199E-2</v>
      </c>
      <c r="FV2">
        <v>5.2248999999999997E-2</v>
      </c>
      <c r="FW2">
        <v>1.048E-2</v>
      </c>
      <c r="FX2">
        <v>0.13062000000000001</v>
      </c>
      <c r="FY2">
        <v>2.6199E-2</v>
      </c>
      <c r="GH2">
        <v>5.3004000000000003E-2</v>
      </c>
      <c r="GI2">
        <v>1.048E-2</v>
      </c>
      <c r="GJ2">
        <v>0.13251099999999999</v>
      </c>
      <c r="GK2">
        <v>2.6199E-2</v>
      </c>
      <c r="GT2">
        <v>2.6134999999999999E-2</v>
      </c>
      <c r="GU2">
        <v>5.2399999999999999E-3</v>
      </c>
      <c r="GV2">
        <v>7.2248000000000007E-2</v>
      </c>
      <c r="GW2">
        <v>1.4485E-2</v>
      </c>
      <c r="GX2">
        <v>2.6126E-2</v>
      </c>
      <c r="GY2">
        <v>5.2399999999999999E-3</v>
      </c>
      <c r="GZ2">
        <v>7.2314000000000003E-2</v>
      </c>
      <c r="HA2">
        <v>1.4494999999999999E-2</v>
      </c>
      <c r="HJ2">
        <v>2.6502000000000001E-2</v>
      </c>
      <c r="HK2">
        <v>5.2399999999999999E-3</v>
      </c>
      <c r="HL2">
        <v>7.6842999999999995E-2</v>
      </c>
      <c r="HM2">
        <v>1.5193999999999999E-2</v>
      </c>
      <c r="HV2">
        <v>5.2270999999999998E-2</v>
      </c>
      <c r="HW2">
        <v>1.048E-2</v>
      </c>
      <c r="HX2">
        <v>0.13067599999999999</v>
      </c>
      <c r="HY2">
        <v>2.6199E-2</v>
      </c>
      <c r="HZ2">
        <v>5.2248999999999997E-2</v>
      </c>
      <c r="IA2">
        <v>1.048E-2</v>
      </c>
      <c r="IB2">
        <v>0.13062000000000001</v>
      </c>
      <c r="IC2">
        <v>2.6199E-2</v>
      </c>
      <c r="IL2">
        <v>5.3004000000000003E-2</v>
      </c>
      <c r="IM2">
        <v>1.048E-2</v>
      </c>
      <c r="IN2">
        <v>0.13251099999999999</v>
      </c>
      <c r="IO2">
        <v>2.6199E-2</v>
      </c>
      <c r="IX2">
        <v>0.34927200000000003</v>
      </c>
      <c r="IY2">
        <v>0.113981</v>
      </c>
      <c r="IZ2">
        <v>2.0643020000000001</v>
      </c>
      <c r="JA2">
        <v>0.235291</v>
      </c>
      <c r="JB2">
        <v>2.5183000000000001E-2</v>
      </c>
      <c r="JC2">
        <v>5.4229999999999999E-3</v>
      </c>
      <c r="JD2">
        <v>6.2961000000000003E-2</v>
      </c>
      <c r="JE2">
        <v>1.3559E-2</v>
      </c>
      <c r="JF2">
        <v>2.6025E-2</v>
      </c>
      <c r="JG2">
        <v>5.6750000000000004E-3</v>
      </c>
      <c r="JH2">
        <v>6.5060000000000007E-2</v>
      </c>
      <c r="JI2">
        <v>1.4186000000000001E-2</v>
      </c>
      <c r="JJ2">
        <v>2.5388000000000001E-2</v>
      </c>
      <c r="JK2">
        <v>5.4840000000000002E-3</v>
      </c>
      <c r="JL2">
        <v>6.3468999999999998E-2</v>
      </c>
      <c r="JM2">
        <v>1.371E-2</v>
      </c>
      <c r="JN2">
        <v>2.5378999999999999E-2</v>
      </c>
      <c r="JO2">
        <v>5.5040000000000002E-3</v>
      </c>
      <c r="JP2">
        <v>6.3449000000000005E-2</v>
      </c>
      <c r="JQ2">
        <v>1.376E-2</v>
      </c>
      <c r="JR2">
        <v>2.4143000000000001E-2</v>
      </c>
      <c r="JS2">
        <v>5.1229999999999999E-3</v>
      </c>
      <c r="JT2">
        <v>6.0356E-2</v>
      </c>
      <c r="JU2">
        <v>1.2807000000000001E-2</v>
      </c>
      <c r="JV2">
        <v>2.3352999999999999E-2</v>
      </c>
      <c r="JW2">
        <v>4.9129999999999998E-3</v>
      </c>
      <c r="JX2">
        <v>5.8381000000000002E-2</v>
      </c>
      <c r="JY2">
        <v>1.2281E-2</v>
      </c>
      <c r="KD2">
        <v>800</v>
      </c>
      <c r="KE2">
        <v>242</v>
      </c>
      <c r="KF2">
        <v>111</v>
      </c>
      <c r="KG2">
        <v>136</v>
      </c>
      <c r="KH2">
        <v>121</v>
      </c>
      <c r="KI2">
        <v>122</v>
      </c>
      <c r="KJ2">
        <v>68</v>
      </c>
      <c r="KK2">
        <v>2.3956999999999999E-2</v>
      </c>
      <c r="KL2">
        <v>0</v>
      </c>
      <c r="KM2">
        <v>1.4878000000000001E-2</v>
      </c>
      <c r="KN2">
        <v>4.5898000000000001E-2</v>
      </c>
      <c r="KO2">
        <v>62.702801000000001</v>
      </c>
      <c r="KP2">
        <v>5.5659E-2</v>
      </c>
      <c r="KQ2">
        <v>1.1986E-2</v>
      </c>
      <c r="KR2">
        <v>0.13914899999999999</v>
      </c>
      <c r="KS2">
        <v>2.9966E-2</v>
      </c>
      <c r="KT2">
        <v>5.5027E-2</v>
      </c>
      <c r="KU2">
        <v>1.1986E-2</v>
      </c>
      <c r="KV2">
        <v>0.137571</v>
      </c>
      <c r="KW2">
        <v>2.9964999999999999E-2</v>
      </c>
      <c r="KX2">
        <v>5.5482999999999998E-2</v>
      </c>
      <c r="KY2">
        <v>1.1986E-2</v>
      </c>
      <c r="KZ2">
        <v>0.13871</v>
      </c>
      <c r="LA2">
        <v>2.9966E-2</v>
      </c>
      <c r="LB2">
        <v>5.5308999999999997E-2</v>
      </c>
      <c r="LC2">
        <v>1.1986E-2</v>
      </c>
      <c r="LD2">
        <v>0.13827200000000001</v>
      </c>
      <c r="LE2">
        <v>2.9964999999999999E-2</v>
      </c>
      <c r="LF2">
        <v>5.6663999999999999E-2</v>
      </c>
      <c r="LG2">
        <v>1.1986E-2</v>
      </c>
      <c r="LH2">
        <v>0.14165900000000001</v>
      </c>
      <c r="LI2">
        <v>2.9964999999999999E-2</v>
      </c>
      <c r="LJ2">
        <v>5.6980000000000003E-2</v>
      </c>
      <c r="LK2">
        <v>1.1986E-2</v>
      </c>
      <c r="LL2">
        <v>0.142454</v>
      </c>
      <c r="LM2">
        <v>2.9966E-2</v>
      </c>
      <c r="LR2">
        <v>2.7827999999999999E-2</v>
      </c>
      <c r="LS2">
        <v>5.9930000000000001E-3</v>
      </c>
      <c r="LT2">
        <v>7.6186000000000004E-2</v>
      </c>
      <c r="LU2">
        <v>1.6407000000000001E-2</v>
      </c>
      <c r="LV2">
        <v>2.7515000000000001E-2</v>
      </c>
      <c r="LW2">
        <v>5.9930000000000001E-3</v>
      </c>
      <c r="LX2">
        <v>7.2511999999999993E-2</v>
      </c>
      <c r="LY2">
        <v>1.5779000000000001E-2</v>
      </c>
      <c r="LZ2">
        <v>2.7739E-2</v>
      </c>
      <c r="MA2">
        <v>5.9930000000000001E-3</v>
      </c>
      <c r="MB2">
        <v>7.5236999999999998E-2</v>
      </c>
      <c r="MC2">
        <v>1.6254999999999999E-2</v>
      </c>
      <c r="MD2">
        <v>2.7656E-2</v>
      </c>
      <c r="ME2">
        <v>5.9930000000000001E-3</v>
      </c>
      <c r="MF2">
        <v>7.4823000000000001E-2</v>
      </c>
      <c r="MG2">
        <v>1.6205000000000001E-2</v>
      </c>
      <c r="MH2">
        <v>2.8332E-2</v>
      </c>
      <c r="MI2">
        <v>5.9930000000000001E-3</v>
      </c>
      <c r="MJ2">
        <v>8.1304000000000001E-2</v>
      </c>
      <c r="MK2">
        <v>1.7158E-2</v>
      </c>
      <c r="ML2">
        <v>2.8490999999999999E-2</v>
      </c>
      <c r="MM2">
        <v>5.9930000000000001E-3</v>
      </c>
      <c r="MN2">
        <v>8.4072999999999995E-2</v>
      </c>
      <c r="MO2">
        <v>1.7684999999999999E-2</v>
      </c>
      <c r="MT2">
        <v>5.5659E-2</v>
      </c>
      <c r="MU2">
        <v>1.1986E-2</v>
      </c>
      <c r="MV2">
        <v>0.13914899999999999</v>
      </c>
      <c r="MW2">
        <v>2.9966E-2</v>
      </c>
      <c r="MX2">
        <v>5.5027E-2</v>
      </c>
      <c r="MY2">
        <v>1.1986E-2</v>
      </c>
      <c r="MZ2">
        <v>0.137571</v>
      </c>
      <c r="NA2">
        <v>2.9964999999999999E-2</v>
      </c>
      <c r="NB2">
        <v>5.5482999999999998E-2</v>
      </c>
      <c r="NC2">
        <v>1.1986E-2</v>
      </c>
      <c r="ND2">
        <v>0.13871</v>
      </c>
      <c r="NE2">
        <v>2.9966E-2</v>
      </c>
      <c r="NF2">
        <v>5.5308999999999997E-2</v>
      </c>
      <c r="NG2">
        <v>1.1986E-2</v>
      </c>
      <c r="NH2">
        <v>0.13827200000000001</v>
      </c>
      <c r="NI2">
        <v>2.9964999999999999E-2</v>
      </c>
      <c r="NJ2">
        <v>5.6663999999999999E-2</v>
      </c>
      <c r="NK2">
        <v>1.1986E-2</v>
      </c>
      <c r="NL2">
        <v>0.14165900000000001</v>
      </c>
      <c r="NM2">
        <v>2.9964999999999999E-2</v>
      </c>
      <c r="NN2">
        <v>5.6980000000000003E-2</v>
      </c>
      <c r="NO2">
        <v>1.1986E-2</v>
      </c>
      <c r="NP2">
        <v>0.142454</v>
      </c>
      <c r="NQ2">
        <v>2.9966E-2</v>
      </c>
      <c r="NV2">
        <v>0.363122</v>
      </c>
      <c r="NW2">
        <v>9.4164999999999999E-2</v>
      </c>
      <c r="NX2">
        <v>2.8562249999999998</v>
      </c>
      <c r="NY2">
        <v>0.268957</v>
      </c>
      <c r="NZ2">
        <v>2.8219999999999999E-2</v>
      </c>
      <c r="OA2">
        <v>5.1409999999999997E-3</v>
      </c>
      <c r="OB2">
        <v>7.0555999999999994E-2</v>
      </c>
      <c r="OC2">
        <v>1.2854000000000001E-2</v>
      </c>
      <c r="OD2">
        <v>2.8287E-2</v>
      </c>
      <c r="OE2">
        <v>5.1390000000000003E-3</v>
      </c>
      <c r="OF2">
        <v>7.0713999999999999E-2</v>
      </c>
      <c r="OG2">
        <v>1.2848E-2</v>
      </c>
      <c r="OP2">
        <v>2.7111E-2</v>
      </c>
      <c r="OQ2">
        <v>4.8419999999999999E-3</v>
      </c>
      <c r="OR2">
        <v>6.7773E-2</v>
      </c>
      <c r="OS2">
        <v>1.2102999999999999E-2</v>
      </c>
      <c r="PB2">
        <v>600</v>
      </c>
      <c r="PC2">
        <v>192</v>
      </c>
      <c r="PD2">
        <v>75</v>
      </c>
      <c r="PE2">
        <v>80</v>
      </c>
      <c r="PF2">
        <v>103</v>
      </c>
      <c r="PG2">
        <v>81</v>
      </c>
      <c r="PH2">
        <v>69</v>
      </c>
      <c r="PI2">
        <v>3.1627000000000002E-2</v>
      </c>
      <c r="PJ2">
        <v>0</v>
      </c>
      <c r="PK2">
        <v>1.9505000000000002E-2</v>
      </c>
      <c r="PL2">
        <v>5.5856999999999997E-2</v>
      </c>
      <c r="PM2">
        <v>69.619083000000003</v>
      </c>
      <c r="PN2">
        <v>6.9441000000000003E-2</v>
      </c>
      <c r="PO2">
        <v>1.265E-2</v>
      </c>
      <c r="PP2">
        <v>0.1736</v>
      </c>
      <c r="PQ2">
        <v>3.1625E-2</v>
      </c>
      <c r="PR2">
        <v>6.9690000000000002E-2</v>
      </c>
      <c r="PS2">
        <v>1.2651000000000001E-2</v>
      </c>
      <c r="PT2">
        <v>0.17421800000000001</v>
      </c>
      <c r="PU2">
        <v>3.1625E-2</v>
      </c>
      <c r="QD2">
        <v>7.0943000000000006E-2</v>
      </c>
      <c r="QE2">
        <v>1.265E-2</v>
      </c>
      <c r="QF2">
        <v>0.17736199999999999</v>
      </c>
      <c r="QG2">
        <v>3.1625E-2</v>
      </c>
      <c r="QP2">
        <v>3.4720000000000001E-2</v>
      </c>
      <c r="QQ2">
        <v>6.3249999999999999E-3</v>
      </c>
      <c r="QR2">
        <v>0.10304199999999999</v>
      </c>
      <c r="QS2">
        <v>1.8770999999999999E-2</v>
      </c>
      <c r="QT2">
        <v>3.4846000000000002E-2</v>
      </c>
      <c r="QU2">
        <v>6.3249999999999999E-3</v>
      </c>
      <c r="QV2">
        <v>0.103507</v>
      </c>
      <c r="QW2">
        <v>1.8778E-2</v>
      </c>
      <c r="RF2">
        <v>3.5473999999999999E-2</v>
      </c>
      <c r="RG2">
        <v>6.3249999999999999E-3</v>
      </c>
      <c r="RH2">
        <v>0.10958900000000001</v>
      </c>
      <c r="RI2">
        <v>1.9522000000000001E-2</v>
      </c>
      <c r="RR2">
        <v>6.9441000000000003E-2</v>
      </c>
      <c r="RS2">
        <v>1.265E-2</v>
      </c>
      <c r="RT2">
        <v>0.1736</v>
      </c>
      <c r="RU2">
        <v>3.1625E-2</v>
      </c>
      <c r="RV2">
        <v>6.9690000000000002E-2</v>
      </c>
      <c r="RW2">
        <v>1.2651000000000001E-2</v>
      </c>
      <c r="RX2">
        <v>0.17421800000000001</v>
      </c>
      <c r="RY2">
        <v>3.1625E-2</v>
      </c>
      <c r="SH2">
        <v>7.0943000000000006E-2</v>
      </c>
      <c r="SI2">
        <v>1.265E-2</v>
      </c>
      <c r="SJ2">
        <v>0.17736199999999999</v>
      </c>
      <c r="SK2">
        <v>3.1625E-2</v>
      </c>
    </row>
    <row r="3" spans="1:513" x14ac:dyDescent="0.2">
      <c r="A3" t="s">
        <v>516</v>
      </c>
      <c r="B3">
        <v>0.42842000000000002</v>
      </c>
      <c r="C3">
        <v>3.2002000000000003E-2</v>
      </c>
      <c r="D3">
        <v>12.387325000000001</v>
      </c>
      <c r="E3">
        <v>0.39641799999999999</v>
      </c>
      <c r="F3">
        <v>5.6748E-2</v>
      </c>
      <c r="G3">
        <v>1.1387E-2</v>
      </c>
      <c r="H3">
        <v>0.141875</v>
      </c>
      <c r="I3">
        <v>2.8468E-2</v>
      </c>
      <c r="J3">
        <v>5.6838E-2</v>
      </c>
      <c r="K3">
        <v>1.1439E-2</v>
      </c>
      <c r="L3">
        <v>0.142094</v>
      </c>
      <c r="M3">
        <v>2.8597999999999998E-2</v>
      </c>
      <c r="N3">
        <v>5.5858999999999999E-2</v>
      </c>
      <c r="O3">
        <v>1.1013999999999999E-2</v>
      </c>
      <c r="P3">
        <v>0.139655</v>
      </c>
      <c r="Q3">
        <v>2.7535E-2</v>
      </c>
      <c r="R3">
        <v>5.6191999999999999E-2</v>
      </c>
      <c r="S3">
        <v>1.111E-2</v>
      </c>
      <c r="T3">
        <v>0.140483</v>
      </c>
      <c r="U3">
        <v>2.7775000000000001E-2</v>
      </c>
      <c r="V3">
        <v>5.6233999999999999E-2</v>
      </c>
      <c r="W3">
        <v>1.1161000000000001E-2</v>
      </c>
      <c r="X3">
        <v>0.14058999999999999</v>
      </c>
      <c r="Y3">
        <v>2.7903000000000001E-2</v>
      </c>
      <c r="Z3">
        <v>5.7902000000000002E-2</v>
      </c>
      <c r="AA3">
        <v>1.1950000000000001E-2</v>
      </c>
      <c r="AB3">
        <v>0.14475299999999999</v>
      </c>
      <c r="AC3">
        <v>2.9874999999999999E-2</v>
      </c>
      <c r="AD3">
        <v>5.7709000000000003E-2</v>
      </c>
      <c r="AE3">
        <v>1.1816999999999999E-2</v>
      </c>
      <c r="AF3">
        <v>0.14427999999999999</v>
      </c>
      <c r="AG3">
        <v>2.9544000000000001E-2</v>
      </c>
      <c r="AH3">
        <v>2000</v>
      </c>
      <c r="AI3">
        <v>620</v>
      </c>
      <c r="AJ3">
        <v>279</v>
      </c>
      <c r="AK3">
        <v>311</v>
      </c>
      <c r="AL3">
        <v>332</v>
      </c>
      <c r="AM3">
        <v>269</v>
      </c>
      <c r="AN3">
        <v>189</v>
      </c>
      <c r="AO3">
        <v>7.4713000000000002E-2</v>
      </c>
      <c r="AP3">
        <v>0</v>
      </c>
      <c r="AQ3">
        <v>6.1180999999999999E-2</v>
      </c>
      <c r="AR3">
        <v>9.3474000000000002E-2</v>
      </c>
      <c r="AS3">
        <v>139.361469</v>
      </c>
      <c r="AT3">
        <v>0.105041</v>
      </c>
      <c r="AU3">
        <v>2.1076999999999999E-2</v>
      </c>
      <c r="AV3">
        <v>0.262604</v>
      </c>
      <c r="AW3">
        <v>5.2692000000000003E-2</v>
      </c>
      <c r="AX3">
        <v>0.104771</v>
      </c>
      <c r="AY3">
        <v>2.1076999999999999E-2</v>
      </c>
      <c r="AZ3">
        <v>0.26192599999999999</v>
      </c>
      <c r="BA3">
        <v>5.2692000000000003E-2</v>
      </c>
      <c r="BB3">
        <v>0.107118</v>
      </c>
      <c r="BC3">
        <v>2.1076000000000001E-2</v>
      </c>
      <c r="BD3">
        <v>0.26780300000000001</v>
      </c>
      <c r="BE3">
        <v>5.2692000000000003E-2</v>
      </c>
      <c r="BF3">
        <v>0.106528</v>
      </c>
      <c r="BG3">
        <v>2.1076000000000001E-2</v>
      </c>
      <c r="BH3">
        <v>0.26632800000000001</v>
      </c>
      <c r="BI3">
        <v>5.2692999999999997E-2</v>
      </c>
      <c r="BJ3">
        <v>0.106268</v>
      </c>
      <c r="BK3">
        <v>2.1076999999999999E-2</v>
      </c>
      <c r="BL3">
        <v>0.26567499999999999</v>
      </c>
      <c r="BM3">
        <v>5.2692999999999997E-2</v>
      </c>
      <c r="BN3">
        <v>0.1022</v>
      </c>
      <c r="BO3">
        <v>2.1076999999999999E-2</v>
      </c>
      <c r="BP3">
        <v>0.25550499999999998</v>
      </c>
      <c r="BQ3">
        <v>5.2692999999999997E-2</v>
      </c>
      <c r="BR3">
        <v>0.10287</v>
      </c>
      <c r="BS3">
        <v>2.1076999999999999E-2</v>
      </c>
      <c r="BT3">
        <v>0.25717400000000001</v>
      </c>
      <c r="BU3">
        <v>5.2692999999999997E-2</v>
      </c>
      <c r="BV3">
        <v>5.2520999999999998E-2</v>
      </c>
      <c r="BW3">
        <v>1.0539E-2</v>
      </c>
      <c r="BX3">
        <v>0.120731</v>
      </c>
      <c r="BY3">
        <v>2.4225E-2</v>
      </c>
      <c r="BZ3">
        <v>5.2385000000000001E-2</v>
      </c>
      <c r="CA3">
        <v>1.0538E-2</v>
      </c>
      <c r="CB3">
        <v>0.11983199999999999</v>
      </c>
      <c r="CC3">
        <v>2.4094000000000001E-2</v>
      </c>
      <c r="CD3">
        <v>5.3560000000000003E-2</v>
      </c>
      <c r="CE3">
        <v>1.0538E-2</v>
      </c>
      <c r="CF3">
        <v>0.12815099999999999</v>
      </c>
      <c r="CG3">
        <v>2.5158E-2</v>
      </c>
      <c r="CH3">
        <v>5.3263999999999999E-2</v>
      </c>
      <c r="CI3">
        <v>1.0538E-2</v>
      </c>
      <c r="CJ3">
        <v>0.12584400000000001</v>
      </c>
      <c r="CK3">
        <v>2.4917000000000002E-2</v>
      </c>
      <c r="CL3">
        <v>5.3134000000000001E-2</v>
      </c>
      <c r="CM3">
        <v>1.0538E-2</v>
      </c>
      <c r="CN3">
        <v>0.125085</v>
      </c>
      <c r="CO3">
        <v>2.479E-2</v>
      </c>
      <c r="CP3">
        <v>5.1101000000000001E-2</v>
      </c>
      <c r="CQ3">
        <v>1.0539E-2</v>
      </c>
      <c r="CR3">
        <v>0.110753</v>
      </c>
      <c r="CS3">
        <v>2.2818000000000001E-2</v>
      </c>
      <c r="CT3">
        <v>5.1430999999999998E-2</v>
      </c>
      <c r="CU3">
        <v>1.0538E-2</v>
      </c>
      <c r="CV3">
        <v>0.11289399999999999</v>
      </c>
      <c r="CW3">
        <v>2.3147999999999998E-2</v>
      </c>
      <c r="CX3">
        <v>0.105041</v>
      </c>
      <c r="CY3">
        <v>2.1076999999999999E-2</v>
      </c>
      <c r="CZ3">
        <v>0.262604</v>
      </c>
      <c r="DA3">
        <v>5.2692000000000003E-2</v>
      </c>
      <c r="DB3">
        <v>0.104771</v>
      </c>
      <c r="DC3">
        <v>2.1076999999999999E-2</v>
      </c>
      <c r="DD3">
        <v>0.26192599999999999</v>
      </c>
      <c r="DE3">
        <v>5.2692000000000003E-2</v>
      </c>
      <c r="DF3">
        <v>0.107118</v>
      </c>
      <c r="DG3">
        <v>2.1076000000000001E-2</v>
      </c>
      <c r="DH3">
        <v>0.26780300000000001</v>
      </c>
      <c r="DI3">
        <v>5.2692000000000003E-2</v>
      </c>
      <c r="DJ3">
        <v>0.106528</v>
      </c>
      <c r="DK3">
        <v>2.1076000000000001E-2</v>
      </c>
      <c r="DL3">
        <v>0.26632800000000001</v>
      </c>
      <c r="DM3">
        <v>5.2692999999999997E-2</v>
      </c>
      <c r="DN3">
        <v>0.106268</v>
      </c>
      <c r="DO3">
        <v>2.1076999999999999E-2</v>
      </c>
      <c r="DP3">
        <v>0.26567499999999999</v>
      </c>
      <c r="DQ3">
        <v>5.2692999999999997E-2</v>
      </c>
      <c r="DR3">
        <v>0.1022</v>
      </c>
      <c r="DS3">
        <v>2.1076999999999999E-2</v>
      </c>
      <c r="DT3">
        <v>0.25550499999999998</v>
      </c>
      <c r="DU3">
        <v>5.2692999999999997E-2</v>
      </c>
      <c r="DV3">
        <v>0.10287</v>
      </c>
      <c r="DW3">
        <v>2.1076999999999999E-2</v>
      </c>
      <c r="DX3">
        <v>0.25717400000000001</v>
      </c>
      <c r="DY3">
        <v>5.2692999999999997E-2</v>
      </c>
      <c r="DZ3">
        <v>0.470474</v>
      </c>
      <c r="EA3">
        <v>1.6643999999999999E-2</v>
      </c>
      <c r="EB3">
        <v>27.266143</v>
      </c>
      <c r="EC3">
        <v>0.45383000000000001</v>
      </c>
      <c r="ED3">
        <v>6.7650000000000002E-2</v>
      </c>
      <c r="EE3">
        <v>1.3565000000000001E-2</v>
      </c>
      <c r="EF3">
        <v>0.16913500000000001</v>
      </c>
      <c r="EG3">
        <v>3.3915000000000001E-2</v>
      </c>
      <c r="EH3">
        <v>6.8187999999999999E-2</v>
      </c>
      <c r="EI3">
        <v>1.3868E-2</v>
      </c>
      <c r="EJ3">
        <v>0.17047999999999999</v>
      </c>
      <c r="EK3">
        <v>3.4673000000000002E-2</v>
      </c>
      <c r="ET3">
        <v>6.8945999999999993E-2</v>
      </c>
      <c r="EU3">
        <v>1.4390999999999999E-2</v>
      </c>
      <c r="EV3">
        <v>0.17236699999999999</v>
      </c>
      <c r="EW3">
        <v>3.5977000000000002E-2</v>
      </c>
      <c r="FF3">
        <v>600</v>
      </c>
      <c r="FG3">
        <v>186</v>
      </c>
      <c r="FH3">
        <v>93</v>
      </c>
      <c r="FI3">
        <v>95</v>
      </c>
      <c r="FJ3">
        <v>108</v>
      </c>
      <c r="FK3">
        <v>66</v>
      </c>
      <c r="FL3">
        <v>52</v>
      </c>
      <c r="FM3">
        <v>0.107783</v>
      </c>
      <c r="FN3">
        <v>0</v>
      </c>
      <c r="FO3">
        <v>7.3648000000000005E-2</v>
      </c>
      <c r="FP3">
        <v>0.13963900000000001</v>
      </c>
      <c r="FQ3">
        <v>163.75762900000001</v>
      </c>
      <c r="FR3">
        <v>0.12357700000000001</v>
      </c>
      <c r="FS3">
        <v>2.478E-2</v>
      </c>
      <c r="FT3">
        <v>0.30894300000000002</v>
      </c>
      <c r="FU3">
        <v>6.1948999999999997E-2</v>
      </c>
      <c r="FV3">
        <v>0.121782</v>
      </c>
      <c r="FW3">
        <v>2.4778999999999999E-2</v>
      </c>
      <c r="FX3">
        <v>0.30445800000000001</v>
      </c>
      <c r="FY3">
        <v>6.1948999999999997E-2</v>
      </c>
      <c r="GH3">
        <v>0.11876100000000001</v>
      </c>
      <c r="GI3">
        <v>2.478E-2</v>
      </c>
      <c r="GJ3">
        <v>0.29690299999999997</v>
      </c>
      <c r="GK3">
        <v>6.1948999999999997E-2</v>
      </c>
      <c r="GT3">
        <v>6.1787000000000002E-2</v>
      </c>
      <c r="GU3">
        <v>1.239E-2</v>
      </c>
      <c r="GV3">
        <v>0.13981199999999999</v>
      </c>
      <c r="GW3">
        <v>2.8035000000000001E-2</v>
      </c>
      <c r="GX3">
        <v>6.0888999999999999E-2</v>
      </c>
      <c r="GY3">
        <v>1.2389000000000001E-2</v>
      </c>
      <c r="GZ3">
        <v>0.13398199999999999</v>
      </c>
      <c r="HA3">
        <v>2.7276999999999999E-2</v>
      </c>
      <c r="HJ3">
        <v>5.9379000000000001E-2</v>
      </c>
      <c r="HK3">
        <v>1.2389000000000001E-2</v>
      </c>
      <c r="HL3">
        <v>0.12453699999999999</v>
      </c>
      <c r="HM3">
        <v>2.5971999999999999E-2</v>
      </c>
      <c r="HV3">
        <v>0.12357700000000001</v>
      </c>
      <c r="HW3">
        <v>2.478E-2</v>
      </c>
      <c r="HX3">
        <v>0.30894300000000002</v>
      </c>
      <c r="HY3">
        <v>6.1948999999999997E-2</v>
      </c>
      <c r="HZ3">
        <v>0.121782</v>
      </c>
      <c r="IA3">
        <v>2.4778999999999999E-2</v>
      </c>
      <c r="IB3">
        <v>0.30445800000000001</v>
      </c>
      <c r="IC3">
        <v>6.1948999999999997E-2</v>
      </c>
      <c r="IL3">
        <v>0.11876100000000001</v>
      </c>
      <c r="IM3">
        <v>2.478E-2</v>
      </c>
      <c r="IN3">
        <v>0.29690299999999997</v>
      </c>
      <c r="IO3">
        <v>6.1948999999999997E-2</v>
      </c>
      <c r="IX3">
        <v>0.447847</v>
      </c>
      <c r="IY3">
        <v>3.8453000000000001E-2</v>
      </c>
      <c r="IZ3">
        <v>10.646478</v>
      </c>
      <c r="JA3">
        <v>0.40939399999999998</v>
      </c>
      <c r="JB3">
        <v>5.586E-2</v>
      </c>
      <c r="JC3">
        <v>1.2031E-2</v>
      </c>
      <c r="JD3">
        <v>0.139655</v>
      </c>
      <c r="JE3">
        <v>3.0078000000000001E-2</v>
      </c>
      <c r="JF3">
        <v>5.5190999999999997E-2</v>
      </c>
      <c r="JG3">
        <v>1.1769999999999999E-2</v>
      </c>
      <c r="JH3">
        <v>0.13797300000000001</v>
      </c>
      <c r="JI3">
        <v>2.9423999999999999E-2</v>
      </c>
      <c r="JJ3">
        <v>5.6438000000000002E-2</v>
      </c>
      <c r="JK3">
        <v>1.2401000000000001E-2</v>
      </c>
      <c r="JL3">
        <v>0.141095</v>
      </c>
      <c r="JM3">
        <v>3.1002999999999999E-2</v>
      </c>
      <c r="JN3">
        <v>5.6604000000000002E-2</v>
      </c>
      <c r="JO3">
        <v>1.2374E-2</v>
      </c>
      <c r="JP3">
        <v>0.141511</v>
      </c>
      <c r="JQ3">
        <v>3.0935000000000001E-2</v>
      </c>
      <c r="JR3">
        <v>5.3013999999999999E-2</v>
      </c>
      <c r="JS3">
        <v>1.0831E-2</v>
      </c>
      <c r="JT3">
        <v>0.13254299999999999</v>
      </c>
      <c r="JU3">
        <v>2.7078999999999999E-2</v>
      </c>
      <c r="JV3">
        <v>5.7355000000000003E-2</v>
      </c>
      <c r="JW3">
        <v>1.2784E-2</v>
      </c>
      <c r="JX3">
        <v>0.143398</v>
      </c>
      <c r="JY3">
        <v>3.1961999999999997E-2</v>
      </c>
      <c r="KD3">
        <v>800</v>
      </c>
      <c r="KE3">
        <v>242</v>
      </c>
      <c r="KF3">
        <v>111</v>
      </c>
      <c r="KG3">
        <v>136</v>
      </c>
      <c r="KH3">
        <v>121</v>
      </c>
      <c r="KI3">
        <v>122</v>
      </c>
      <c r="KJ3">
        <v>68</v>
      </c>
      <c r="KK3">
        <v>7.8770999999999994E-2</v>
      </c>
      <c r="KL3">
        <v>0</v>
      </c>
      <c r="KM3">
        <v>6.2246000000000003E-2</v>
      </c>
      <c r="KN3">
        <v>0.109097</v>
      </c>
      <c r="KO3">
        <v>139.09779599999999</v>
      </c>
      <c r="KP3">
        <v>0.10098600000000001</v>
      </c>
      <c r="KQ3">
        <v>2.1749000000000001E-2</v>
      </c>
      <c r="KR3">
        <v>0.25246200000000002</v>
      </c>
      <c r="KS3">
        <v>5.4372999999999998E-2</v>
      </c>
      <c r="KT3">
        <v>0.102233</v>
      </c>
      <c r="KU3">
        <v>2.1749000000000001E-2</v>
      </c>
      <c r="KV3">
        <v>0.25558599999999998</v>
      </c>
      <c r="KW3">
        <v>5.4372999999999998E-2</v>
      </c>
      <c r="KX3">
        <v>9.9541000000000004E-2</v>
      </c>
      <c r="KY3">
        <v>2.1749999999999999E-2</v>
      </c>
      <c r="KZ3">
        <v>0.24884700000000001</v>
      </c>
      <c r="LA3">
        <v>5.4372999999999998E-2</v>
      </c>
      <c r="LB3">
        <v>9.9534999999999998E-2</v>
      </c>
      <c r="LC3">
        <v>2.1749000000000001E-2</v>
      </c>
      <c r="LD3">
        <v>0.24884000000000001</v>
      </c>
      <c r="LE3">
        <v>5.4372999999999998E-2</v>
      </c>
      <c r="LF3">
        <v>0.10739600000000001</v>
      </c>
      <c r="LG3">
        <v>2.1749000000000001E-2</v>
      </c>
      <c r="LH3">
        <v>0.26848899999999998</v>
      </c>
      <c r="LI3">
        <v>5.4372999999999998E-2</v>
      </c>
      <c r="LJ3">
        <v>9.7564999999999999E-2</v>
      </c>
      <c r="LK3">
        <v>2.1749000000000001E-2</v>
      </c>
      <c r="LL3">
        <v>0.24390999999999999</v>
      </c>
      <c r="LM3">
        <v>5.4372999999999998E-2</v>
      </c>
      <c r="LR3">
        <v>5.0488999999999999E-2</v>
      </c>
      <c r="LS3">
        <v>1.0874E-2</v>
      </c>
      <c r="LT3">
        <v>0.11280999999999999</v>
      </c>
      <c r="LU3">
        <v>2.4296000000000002E-2</v>
      </c>
      <c r="LV3">
        <v>5.1118999999999998E-2</v>
      </c>
      <c r="LW3">
        <v>1.0874999999999999E-2</v>
      </c>
      <c r="LX3">
        <v>0.117614</v>
      </c>
      <c r="LY3">
        <v>2.4948999999999999E-2</v>
      </c>
      <c r="LZ3">
        <v>4.9771999999999997E-2</v>
      </c>
      <c r="MA3">
        <v>1.0874999999999999E-2</v>
      </c>
      <c r="MB3">
        <v>0.107752</v>
      </c>
      <c r="MC3">
        <v>2.3369999999999998E-2</v>
      </c>
      <c r="MD3">
        <v>4.9768E-2</v>
      </c>
      <c r="ME3">
        <v>1.0874999999999999E-2</v>
      </c>
      <c r="MF3">
        <v>0.107333</v>
      </c>
      <c r="MG3">
        <v>2.3438000000000001E-2</v>
      </c>
      <c r="MH3">
        <v>5.3695E-2</v>
      </c>
      <c r="MI3">
        <v>1.0874E-2</v>
      </c>
      <c r="MJ3">
        <v>0.13594999999999999</v>
      </c>
      <c r="MK3">
        <v>2.7295E-2</v>
      </c>
      <c r="ML3">
        <v>4.8779000000000003E-2</v>
      </c>
      <c r="MM3">
        <v>1.0874E-2</v>
      </c>
      <c r="MN3">
        <v>0.100517</v>
      </c>
      <c r="MO3">
        <v>2.2412000000000001E-2</v>
      </c>
      <c r="MT3">
        <v>0.10098600000000001</v>
      </c>
      <c r="MU3">
        <v>2.1749000000000001E-2</v>
      </c>
      <c r="MV3">
        <v>0.25246200000000002</v>
      </c>
      <c r="MW3">
        <v>5.4372999999999998E-2</v>
      </c>
      <c r="MX3">
        <v>0.102233</v>
      </c>
      <c r="MY3">
        <v>2.1749000000000001E-2</v>
      </c>
      <c r="MZ3">
        <v>0.25558599999999998</v>
      </c>
      <c r="NA3">
        <v>5.4372999999999998E-2</v>
      </c>
      <c r="NB3">
        <v>9.9541000000000004E-2</v>
      </c>
      <c r="NC3">
        <v>2.1749999999999999E-2</v>
      </c>
      <c r="ND3">
        <v>0.24884700000000001</v>
      </c>
      <c r="NE3">
        <v>5.4372999999999998E-2</v>
      </c>
      <c r="NF3">
        <v>9.9534999999999998E-2</v>
      </c>
      <c r="NG3">
        <v>2.1749000000000001E-2</v>
      </c>
      <c r="NH3">
        <v>0.24884000000000001</v>
      </c>
      <c r="NI3">
        <v>5.4372999999999998E-2</v>
      </c>
      <c r="NJ3">
        <v>0.10739600000000001</v>
      </c>
      <c r="NK3">
        <v>2.1749000000000001E-2</v>
      </c>
      <c r="NL3">
        <v>0.26848899999999998</v>
      </c>
      <c r="NM3">
        <v>5.4372999999999998E-2</v>
      </c>
      <c r="NN3">
        <v>9.7564999999999999E-2</v>
      </c>
      <c r="NO3">
        <v>2.1749000000000001E-2</v>
      </c>
      <c r="NP3">
        <v>0.24390999999999999</v>
      </c>
      <c r="NQ3">
        <v>5.4372999999999998E-2</v>
      </c>
      <c r="NV3">
        <v>0.35187299999999999</v>
      </c>
      <c r="NW3">
        <v>3.9774999999999998E-2</v>
      </c>
      <c r="NX3">
        <v>7.8466760000000004</v>
      </c>
      <c r="NY3">
        <v>0.31209900000000002</v>
      </c>
      <c r="NZ3">
        <v>4.5831999999999998E-2</v>
      </c>
      <c r="OA3">
        <v>8.3510000000000008E-3</v>
      </c>
      <c r="OB3">
        <v>0.114577</v>
      </c>
      <c r="OC3">
        <v>2.0875999999999999E-2</v>
      </c>
      <c r="OD3">
        <v>4.6439000000000001E-2</v>
      </c>
      <c r="OE3">
        <v>8.5559999999999994E-3</v>
      </c>
      <c r="OF3">
        <v>0.116104</v>
      </c>
      <c r="OG3">
        <v>2.1391E-2</v>
      </c>
      <c r="OP3">
        <v>4.5700999999999999E-2</v>
      </c>
      <c r="OQ3">
        <v>8.3230000000000005E-3</v>
      </c>
      <c r="OR3">
        <v>0.11425200000000001</v>
      </c>
      <c r="OS3">
        <v>2.0806999999999999E-2</v>
      </c>
      <c r="PB3">
        <v>600</v>
      </c>
      <c r="PC3">
        <v>192</v>
      </c>
      <c r="PD3">
        <v>75</v>
      </c>
      <c r="PE3">
        <v>80</v>
      </c>
      <c r="PF3">
        <v>103</v>
      </c>
      <c r="PG3">
        <v>81</v>
      </c>
      <c r="PH3">
        <v>69</v>
      </c>
      <c r="PI3">
        <v>4.8640999999999997E-2</v>
      </c>
      <c r="PJ3">
        <v>0</v>
      </c>
      <c r="PK3">
        <v>3.3052999999999999E-2</v>
      </c>
      <c r="PL3">
        <v>8.3491999999999997E-2</v>
      </c>
      <c r="PM3">
        <v>113.08292899999999</v>
      </c>
      <c r="PN3">
        <v>8.9101E-2</v>
      </c>
      <c r="PO3">
        <v>1.6233999999999998E-2</v>
      </c>
      <c r="PP3">
        <v>0.22275900000000001</v>
      </c>
      <c r="PQ3">
        <v>4.0586999999999998E-2</v>
      </c>
      <c r="PR3">
        <v>8.8119000000000003E-2</v>
      </c>
      <c r="PS3">
        <v>1.6234999999999999E-2</v>
      </c>
      <c r="PT3">
        <v>0.22029499999999999</v>
      </c>
      <c r="PU3">
        <v>4.0586999999999998E-2</v>
      </c>
      <c r="QD3">
        <v>8.9101E-2</v>
      </c>
      <c r="QE3">
        <v>1.6234999999999999E-2</v>
      </c>
      <c r="QF3">
        <v>0.222751</v>
      </c>
      <c r="QG3">
        <v>4.0586999999999998E-2</v>
      </c>
      <c r="QP3">
        <v>4.4551E-2</v>
      </c>
      <c r="QQ3">
        <v>8.1169999999999992E-3</v>
      </c>
      <c r="QR3">
        <v>0.108182</v>
      </c>
      <c r="QS3">
        <v>1.9710999999999999E-2</v>
      </c>
      <c r="QT3">
        <v>4.4054000000000003E-2</v>
      </c>
      <c r="QU3">
        <v>8.116E-3</v>
      </c>
      <c r="QV3">
        <v>0.10419100000000001</v>
      </c>
      <c r="QW3">
        <v>1.9196000000000001E-2</v>
      </c>
      <c r="RF3">
        <v>4.4548999999999998E-2</v>
      </c>
      <c r="RG3">
        <v>8.1169999999999992E-3</v>
      </c>
      <c r="RH3">
        <v>0.108497</v>
      </c>
      <c r="RI3">
        <v>1.9779999999999999E-2</v>
      </c>
      <c r="RR3">
        <v>8.9101E-2</v>
      </c>
      <c r="RS3">
        <v>1.6233999999999998E-2</v>
      </c>
      <c r="RT3">
        <v>0.22275900000000001</v>
      </c>
      <c r="RU3">
        <v>4.0586999999999998E-2</v>
      </c>
      <c r="RV3">
        <v>8.8119000000000003E-2</v>
      </c>
      <c r="RW3">
        <v>1.6234999999999999E-2</v>
      </c>
      <c r="RX3">
        <v>0.22029499999999999</v>
      </c>
      <c r="RY3">
        <v>4.0586999999999998E-2</v>
      </c>
      <c r="SH3">
        <v>8.9101E-2</v>
      </c>
      <c r="SI3">
        <v>1.6234999999999999E-2</v>
      </c>
      <c r="SJ3">
        <v>0.222751</v>
      </c>
      <c r="SK3">
        <v>4.0586999999999998E-2</v>
      </c>
    </row>
    <row r="4" spans="1:513" x14ac:dyDescent="0.2">
      <c r="A4" t="s">
        <v>526</v>
      </c>
      <c r="B4">
        <v>0.41156999999999999</v>
      </c>
      <c r="C4">
        <v>3.9778000000000001E-2</v>
      </c>
      <c r="D4">
        <v>9.3467210000000005</v>
      </c>
      <c r="E4">
        <v>0.37179200000000001</v>
      </c>
      <c r="F4">
        <v>4.7529000000000002E-2</v>
      </c>
      <c r="G4">
        <v>9.5370000000000003E-3</v>
      </c>
      <c r="H4">
        <v>0.118824</v>
      </c>
      <c r="I4">
        <v>2.3841999999999999E-2</v>
      </c>
      <c r="J4">
        <v>4.8369000000000002E-2</v>
      </c>
      <c r="K4">
        <v>9.8809999999999992E-3</v>
      </c>
      <c r="L4">
        <v>0.12092899999999999</v>
      </c>
      <c r="M4">
        <v>2.4705000000000001E-2</v>
      </c>
      <c r="N4">
        <v>4.7871999999999998E-2</v>
      </c>
      <c r="O4">
        <v>9.6749999999999996E-3</v>
      </c>
      <c r="P4">
        <v>0.119684</v>
      </c>
      <c r="Q4">
        <v>2.4188999999999999E-2</v>
      </c>
      <c r="R4">
        <v>4.5523000000000001E-2</v>
      </c>
      <c r="S4">
        <v>8.8030000000000001E-3</v>
      </c>
      <c r="T4">
        <v>0.113804</v>
      </c>
      <c r="U4">
        <v>2.2006999999999999E-2</v>
      </c>
      <c r="V4">
        <v>4.8323999999999999E-2</v>
      </c>
      <c r="W4">
        <v>9.8340000000000007E-3</v>
      </c>
      <c r="X4">
        <v>0.12081</v>
      </c>
      <c r="Y4">
        <v>2.4584000000000002E-2</v>
      </c>
      <c r="Z4">
        <v>4.6699999999999998E-2</v>
      </c>
      <c r="AA4">
        <v>9.2200000000000008E-3</v>
      </c>
      <c r="AB4">
        <v>0.116744</v>
      </c>
      <c r="AC4">
        <v>2.3050000000000001E-2</v>
      </c>
      <c r="AD4">
        <v>4.7055E-2</v>
      </c>
      <c r="AE4">
        <v>9.3369999999999998E-3</v>
      </c>
      <c r="AF4">
        <v>0.117636</v>
      </c>
      <c r="AG4">
        <v>2.3342999999999999E-2</v>
      </c>
      <c r="AH4">
        <v>2000</v>
      </c>
      <c r="AI4">
        <v>620</v>
      </c>
      <c r="AJ4">
        <v>279</v>
      </c>
      <c r="AK4">
        <v>311</v>
      </c>
      <c r="AL4">
        <v>332</v>
      </c>
      <c r="AM4">
        <v>269</v>
      </c>
      <c r="AN4">
        <v>189</v>
      </c>
      <c r="AO4">
        <v>6.2413999999999997E-2</v>
      </c>
      <c r="AP4">
        <v>0</v>
      </c>
      <c r="AQ4">
        <v>5.1454E-2</v>
      </c>
      <c r="AR4">
        <v>7.8877000000000003E-2</v>
      </c>
      <c r="AS4">
        <v>116.71866</v>
      </c>
      <c r="AT4">
        <v>9.6852999999999995E-2</v>
      </c>
      <c r="AU4">
        <v>1.9434E-2</v>
      </c>
      <c r="AV4">
        <v>0.24213100000000001</v>
      </c>
      <c r="AW4">
        <v>4.8583000000000001E-2</v>
      </c>
      <c r="AX4">
        <v>9.5144000000000006E-2</v>
      </c>
      <c r="AY4">
        <v>1.9432999999999999E-2</v>
      </c>
      <c r="AZ4">
        <v>0.23786199999999999</v>
      </c>
      <c r="BA4">
        <v>4.8584000000000002E-2</v>
      </c>
      <c r="BB4">
        <v>9.6170000000000005E-2</v>
      </c>
      <c r="BC4">
        <v>1.9432999999999999E-2</v>
      </c>
      <c r="BD4">
        <v>0.24043</v>
      </c>
      <c r="BE4">
        <v>4.8584000000000002E-2</v>
      </c>
      <c r="BF4">
        <v>0.10058</v>
      </c>
      <c r="BG4">
        <v>1.9432999999999999E-2</v>
      </c>
      <c r="BH4">
        <v>0.25145099999999998</v>
      </c>
      <c r="BI4">
        <v>4.8584000000000002E-2</v>
      </c>
      <c r="BJ4">
        <v>9.5505999999999994E-2</v>
      </c>
      <c r="BK4">
        <v>1.9432999999999999E-2</v>
      </c>
      <c r="BL4">
        <v>0.23877399999999999</v>
      </c>
      <c r="BM4">
        <v>4.8583000000000001E-2</v>
      </c>
      <c r="BN4">
        <v>9.8395999999999997E-2</v>
      </c>
      <c r="BO4">
        <v>1.9432999999999999E-2</v>
      </c>
      <c r="BP4">
        <v>0.24599499999999999</v>
      </c>
      <c r="BQ4">
        <v>4.8583000000000001E-2</v>
      </c>
      <c r="BR4">
        <v>9.8073999999999995E-2</v>
      </c>
      <c r="BS4">
        <v>1.9432999999999999E-2</v>
      </c>
      <c r="BT4">
        <v>0.24519099999999999</v>
      </c>
      <c r="BU4">
        <v>4.8584000000000002E-2</v>
      </c>
      <c r="BV4">
        <v>4.8424000000000002E-2</v>
      </c>
      <c r="BW4">
        <v>9.7160000000000007E-3</v>
      </c>
      <c r="BX4">
        <v>0.123306</v>
      </c>
      <c r="BY4">
        <v>2.4740999999999999E-2</v>
      </c>
      <c r="BZ4">
        <v>4.7570000000000001E-2</v>
      </c>
      <c r="CA4">
        <v>9.7160000000000007E-3</v>
      </c>
      <c r="CB4">
        <v>0.11693099999999999</v>
      </c>
      <c r="CC4">
        <v>2.3879000000000001E-2</v>
      </c>
      <c r="CD4">
        <v>4.8085000000000003E-2</v>
      </c>
      <c r="CE4">
        <v>9.7169999999999999E-3</v>
      </c>
      <c r="CF4">
        <v>0.120744</v>
      </c>
      <c r="CG4">
        <v>2.4393999999999999E-2</v>
      </c>
      <c r="CH4">
        <v>5.0291000000000002E-2</v>
      </c>
      <c r="CI4">
        <v>9.7169999999999999E-3</v>
      </c>
      <c r="CJ4">
        <v>0.13764399999999999</v>
      </c>
      <c r="CK4">
        <v>2.6577E-2</v>
      </c>
      <c r="CL4">
        <v>4.7752999999999997E-2</v>
      </c>
      <c r="CM4">
        <v>9.7160000000000007E-3</v>
      </c>
      <c r="CN4">
        <v>0.117963</v>
      </c>
      <c r="CO4">
        <v>2.3998999999999999E-2</v>
      </c>
      <c r="CP4">
        <v>4.9199E-2</v>
      </c>
      <c r="CQ4">
        <v>9.7169999999999999E-3</v>
      </c>
      <c r="CR4">
        <v>0.129248</v>
      </c>
      <c r="CS4">
        <v>2.5533E-2</v>
      </c>
      <c r="CT4">
        <v>4.9035000000000002E-2</v>
      </c>
      <c r="CU4">
        <v>9.7160000000000007E-3</v>
      </c>
      <c r="CV4">
        <v>0.127551</v>
      </c>
      <c r="CW4">
        <v>2.5239999999999999E-2</v>
      </c>
      <c r="CX4">
        <v>9.6852999999999995E-2</v>
      </c>
      <c r="CY4">
        <v>1.9434E-2</v>
      </c>
      <c r="CZ4">
        <v>0.24213100000000001</v>
      </c>
      <c r="DA4">
        <v>4.8583000000000001E-2</v>
      </c>
      <c r="DB4">
        <v>9.5144000000000006E-2</v>
      </c>
      <c r="DC4">
        <v>1.9432999999999999E-2</v>
      </c>
      <c r="DD4">
        <v>0.23786199999999999</v>
      </c>
      <c r="DE4">
        <v>4.8584000000000002E-2</v>
      </c>
      <c r="DF4">
        <v>9.6170000000000005E-2</v>
      </c>
      <c r="DG4">
        <v>1.9432999999999999E-2</v>
      </c>
      <c r="DH4">
        <v>0.24043</v>
      </c>
      <c r="DI4">
        <v>4.8584000000000002E-2</v>
      </c>
      <c r="DJ4">
        <v>0.10058</v>
      </c>
      <c r="DK4">
        <v>1.9432999999999999E-2</v>
      </c>
      <c r="DL4">
        <v>0.25145099999999998</v>
      </c>
      <c r="DM4">
        <v>4.8584000000000002E-2</v>
      </c>
      <c r="DN4">
        <v>9.5505999999999994E-2</v>
      </c>
      <c r="DO4">
        <v>1.9432999999999999E-2</v>
      </c>
      <c r="DP4">
        <v>0.23877399999999999</v>
      </c>
      <c r="DQ4">
        <v>4.8583000000000001E-2</v>
      </c>
      <c r="DR4">
        <v>9.8395999999999997E-2</v>
      </c>
      <c r="DS4">
        <v>1.9432999999999999E-2</v>
      </c>
      <c r="DT4">
        <v>0.24599499999999999</v>
      </c>
      <c r="DU4">
        <v>4.8583000000000001E-2</v>
      </c>
      <c r="DV4">
        <v>9.8073999999999995E-2</v>
      </c>
      <c r="DW4">
        <v>1.9432999999999999E-2</v>
      </c>
      <c r="DX4">
        <v>0.24519099999999999</v>
      </c>
      <c r="DY4">
        <v>4.8584000000000002E-2</v>
      </c>
      <c r="DZ4">
        <v>0.38291500000000001</v>
      </c>
      <c r="EA4">
        <v>5.0226E-2</v>
      </c>
      <c r="EB4">
        <v>6.623856</v>
      </c>
      <c r="EC4">
        <v>0.33268900000000001</v>
      </c>
      <c r="ED4">
        <v>4.0624E-2</v>
      </c>
      <c r="EE4">
        <v>8.1449999999999995E-3</v>
      </c>
      <c r="EF4">
        <v>0.101558</v>
      </c>
      <c r="EG4">
        <v>2.0362000000000002E-2</v>
      </c>
      <c r="EH4">
        <v>4.2504E-2</v>
      </c>
      <c r="EI4">
        <v>8.7980000000000003E-3</v>
      </c>
      <c r="EJ4">
        <v>0.106249</v>
      </c>
      <c r="EK4">
        <v>2.1992999999999999E-2</v>
      </c>
      <c r="ET4">
        <v>4.2546E-2</v>
      </c>
      <c r="EU4">
        <v>8.8260000000000005E-3</v>
      </c>
      <c r="EV4">
        <v>0.106368</v>
      </c>
      <c r="EW4">
        <v>2.2065999999999999E-2</v>
      </c>
      <c r="FF4">
        <v>600</v>
      </c>
      <c r="FG4">
        <v>186</v>
      </c>
      <c r="FH4">
        <v>93</v>
      </c>
      <c r="FI4">
        <v>95</v>
      </c>
      <c r="FJ4">
        <v>108</v>
      </c>
      <c r="FK4">
        <v>66</v>
      </c>
      <c r="FL4">
        <v>52</v>
      </c>
      <c r="FM4">
        <v>4.9898999999999999E-2</v>
      </c>
      <c r="FN4">
        <v>0</v>
      </c>
      <c r="FO4">
        <v>3.2070000000000001E-2</v>
      </c>
      <c r="FP4">
        <v>7.9297999999999993E-2</v>
      </c>
      <c r="FQ4">
        <v>98.324190000000002</v>
      </c>
      <c r="FR4">
        <v>8.4016999999999994E-2</v>
      </c>
      <c r="FS4">
        <v>1.6844999999999999E-2</v>
      </c>
      <c r="FT4">
        <v>0.210039</v>
      </c>
      <c r="FU4">
        <v>4.2111000000000003E-2</v>
      </c>
      <c r="FV4">
        <v>8.1341999999999998E-2</v>
      </c>
      <c r="FW4">
        <v>1.6844999999999999E-2</v>
      </c>
      <c r="FX4">
        <v>0.20335</v>
      </c>
      <c r="FY4">
        <v>4.2111000000000003E-2</v>
      </c>
      <c r="GH4">
        <v>8.1169000000000005E-2</v>
      </c>
      <c r="GI4">
        <v>1.6844000000000001E-2</v>
      </c>
      <c r="GJ4">
        <v>0.20293</v>
      </c>
      <c r="GK4">
        <v>4.2111999999999997E-2</v>
      </c>
      <c r="GT4">
        <v>4.2007000000000003E-2</v>
      </c>
      <c r="GU4">
        <v>8.4220000000000007E-3</v>
      </c>
      <c r="GV4">
        <v>0.10847999999999999</v>
      </c>
      <c r="GW4">
        <v>2.1749000000000001E-2</v>
      </c>
      <c r="GX4">
        <v>4.0675000000000003E-2</v>
      </c>
      <c r="GY4">
        <v>8.4229999999999999E-3</v>
      </c>
      <c r="GZ4">
        <v>9.7101999999999994E-2</v>
      </c>
      <c r="HA4">
        <v>2.0119000000000001E-2</v>
      </c>
      <c r="HJ4">
        <v>4.0585000000000003E-2</v>
      </c>
      <c r="HK4">
        <v>8.4220000000000007E-3</v>
      </c>
      <c r="HL4">
        <v>9.6560000000000007E-2</v>
      </c>
      <c r="HM4">
        <v>2.0045E-2</v>
      </c>
      <c r="HV4">
        <v>8.4016999999999994E-2</v>
      </c>
      <c r="HW4">
        <v>1.6844999999999999E-2</v>
      </c>
      <c r="HX4">
        <v>0.210039</v>
      </c>
      <c r="HY4">
        <v>4.2111000000000003E-2</v>
      </c>
      <c r="HZ4">
        <v>8.1341999999999998E-2</v>
      </c>
      <c r="IA4">
        <v>1.6844999999999999E-2</v>
      </c>
      <c r="IB4">
        <v>0.20335</v>
      </c>
      <c r="IC4">
        <v>4.2111000000000003E-2</v>
      </c>
      <c r="IL4">
        <v>8.1169000000000005E-2</v>
      </c>
      <c r="IM4">
        <v>1.6844000000000001E-2</v>
      </c>
      <c r="IN4">
        <v>0.20293</v>
      </c>
      <c r="IO4">
        <v>4.2111999999999997E-2</v>
      </c>
      <c r="IX4">
        <v>0.46092899999999998</v>
      </c>
      <c r="IY4">
        <v>4.3409000000000003E-2</v>
      </c>
      <c r="IZ4">
        <v>9.6182459999999992</v>
      </c>
      <c r="JA4">
        <v>0.41752</v>
      </c>
      <c r="JB4">
        <v>4.8138E-2</v>
      </c>
      <c r="JC4">
        <v>1.0366999999999999E-2</v>
      </c>
      <c r="JD4">
        <v>0.120348</v>
      </c>
      <c r="JE4">
        <v>2.5916999999999999E-2</v>
      </c>
      <c r="JF4">
        <v>4.8559999999999999E-2</v>
      </c>
      <c r="JG4">
        <v>1.0574999999999999E-2</v>
      </c>
      <c r="JH4">
        <v>0.121407</v>
      </c>
      <c r="JI4">
        <v>2.6439000000000001E-2</v>
      </c>
      <c r="JJ4">
        <v>5.0035999999999997E-2</v>
      </c>
      <c r="JK4">
        <v>1.1192000000000001E-2</v>
      </c>
      <c r="JL4">
        <v>0.125085</v>
      </c>
      <c r="JM4">
        <v>2.7980000000000001E-2</v>
      </c>
      <c r="JN4">
        <v>4.6519999999999999E-2</v>
      </c>
      <c r="JO4">
        <v>9.7269999999999995E-3</v>
      </c>
      <c r="JP4">
        <v>0.116297</v>
      </c>
      <c r="JQ4">
        <v>2.4316999999999998E-2</v>
      </c>
      <c r="JR4">
        <v>4.8624000000000001E-2</v>
      </c>
      <c r="JS4">
        <v>1.0584E-2</v>
      </c>
      <c r="JT4">
        <v>0.12156699999999999</v>
      </c>
      <c r="JU4">
        <v>2.6460999999999998E-2</v>
      </c>
      <c r="JV4">
        <v>4.7012999999999999E-2</v>
      </c>
      <c r="JW4">
        <v>9.9150000000000002E-3</v>
      </c>
      <c r="JX4">
        <v>0.11752799999999999</v>
      </c>
      <c r="JY4">
        <v>2.4787E-2</v>
      </c>
      <c r="KD4">
        <v>800</v>
      </c>
      <c r="KE4">
        <v>242</v>
      </c>
      <c r="KF4">
        <v>111</v>
      </c>
      <c r="KG4">
        <v>136</v>
      </c>
      <c r="KH4">
        <v>121</v>
      </c>
      <c r="KI4">
        <v>122</v>
      </c>
      <c r="KJ4">
        <v>68</v>
      </c>
      <c r="KK4">
        <v>7.4921000000000001E-2</v>
      </c>
      <c r="KL4">
        <v>0</v>
      </c>
      <c r="KM4">
        <v>5.5490999999999999E-2</v>
      </c>
      <c r="KN4">
        <v>0.102533</v>
      </c>
      <c r="KO4">
        <v>119.859754</v>
      </c>
      <c r="KP4">
        <v>9.9725999999999995E-2</v>
      </c>
      <c r="KQ4">
        <v>2.1475999999999999E-2</v>
      </c>
      <c r="KR4">
        <v>0.24931700000000001</v>
      </c>
      <c r="KS4">
        <v>5.3691000000000003E-2</v>
      </c>
      <c r="KT4">
        <v>9.8841999999999999E-2</v>
      </c>
      <c r="KU4">
        <v>2.1475000000000001E-2</v>
      </c>
      <c r="KV4">
        <v>0.247113</v>
      </c>
      <c r="KW4">
        <v>5.3691000000000003E-2</v>
      </c>
      <c r="KX4">
        <v>9.6143999999999993E-2</v>
      </c>
      <c r="KY4">
        <v>2.1475999999999999E-2</v>
      </c>
      <c r="KZ4">
        <v>0.24035899999999999</v>
      </c>
      <c r="LA4">
        <v>5.3691000000000003E-2</v>
      </c>
      <c r="LB4">
        <v>0.102797</v>
      </c>
      <c r="LC4">
        <v>2.1475999999999999E-2</v>
      </c>
      <c r="LD4">
        <v>0.25698700000000002</v>
      </c>
      <c r="LE4">
        <v>5.3690000000000002E-2</v>
      </c>
      <c r="LF4">
        <v>9.8876000000000006E-2</v>
      </c>
      <c r="LG4">
        <v>2.1477E-2</v>
      </c>
      <c r="LH4">
        <v>0.24718799999999999</v>
      </c>
      <c r="LI4">
        <v>5.3691000000000003E-2</v>
      </c>
      <c r="LJ4">
        <v>0.10183200000000001</v>
      </c>
      <c r="LK4">
        <v>2.1475999999999999E-2</v>
      </c>
      <c r="LL4">
        <v>0.254579</v>
      </c>
      <c r="LM4">
        <v>5.3691000000000003E-2</v>
      </c>
      <c r="LR4">
        <v>4.9862999999999998E-2</v>
      </c>
      <c r="LS4">
        <v>1.0737999999999999E-2</v>
      </c>
      <c r="LT4">
        <v>0.128968</v>
      </c>
      <c r="LU4">
        <v>2.7772999999999999E-2</v>
      </c>
      <c r="LV4">
        <v>4.9422000000000001E-2</v>
      </c>
      <c r="LW4">
        <v>1.0737999999999999E-2</v>
      </c>
      <c r="LX4">
        <v>0.12570600000000001</v>
      </c>
      <c r="LY4">
        <v>2.7251000000000001E-2</v>
      </c>
      <c r="LZ4">
        <v>4.8075E-2</v>
      </c>
      <c r="MA4">
        <v>1.0739E-2</v>
      </c>
      <c r="MB4">
        <v>0.115272</v>
      </c>
      <c r="MC4">
        <v>2.5711000000000001E-2</v>
      </c>
      <c r="MD4">
        <v>5.1397999999999999E-2</v>
      </c>
      <c r="ME4">
        <v>1.0737999999999999E-2</v>
      </c>
      <c r="MF4">
        <v>0.14068800000000001</v>
      </c>
      <c r="MG4">
        <v>2.9373E-2</v>
      </c>
      <c r="MH4">
        <v>4.9435E-2</v>
      </c>
      <c r="MI4">
        <v>1.0737999999999999E-2</v>
      </c>
      <c r="MJ4">
        <v>0.12562300000000001</v>
      </c>
      <c r="MK4">
        <v>2.7230000000000001E-2</v>
      </c>
      <c r="ML4">
        <v>5.0911999999999999E-2</v>
      </c>
      <c r="MM4">
        <v>1.0737E-2</v>
      </c>
      <c r="MN4">
        <v>0.137046</v>
      </c>
      <c r="MO4">
        <v>2.8903000000000002E-2</v>
      </c>
      <c r="MT4">
        <v>9.9725999999999995E-2</v>
      </c>
      <c r="MU4">
        <v>2.1475999999999999E-2</v>
      </c>
      <c r="MV4">
        <v>0.24931700000000001</v>
      </c>
      <c r="MW4">
        <v>5.3691000000000003E-2</v>
      </c>
      <c r="MX4">
        <v>9.8841999999999999E-2</v>
      </c>
      <c r="MY4">
        <v>2.1475000000000001E-2</v>
      </c>
      <c r="MZ4">
        <v>0.247113</v>
      </c>
      <c r="NA4">
        <v>5.3691000000000003E-2</v>
      </c>
      <c r="NB4">
        <v>9.6143999999999993E-2</v>
      </c>
      <c r="NC4">
        <v>2.1475999999999999E-2</v>
      </c>
      <c r="ND4">
        <v>0.24035899999999999</v>
      </c>
      <c r="NE4">
        <v>5.3691000000000003E-2</v>
      </c>
      <c r="NF4">
        <v>0.102797</v>
      </c>
      <c r="NG4">
        <v>2.1475999999999999E-2</v>
      </c>
      <c r="NH4">
        <v>0.25698700000000002</v>
      </c>
      <c r="NI4">
        <v>5.3690000000000002E-2</v>
      </c>
      <c r="NJ4">
        <v>9.8876000000000006E-2</v>
      </c>
      <c r="NK4">
        <v>2.1477E-2</v>
      </c>
      <c r="NL4">
        <v>0.24718799999999999</v>
      </c>
      <c r="NM4">
        <v>5.3691000000000003E-2</v>
      </c>
      <c r="NN4">
        <v>0.10183200000000001</v>
      </c>
      <c r="NO4">
        <v>2.1475999999999999E-2</v>
      </c>
      <c r="NP4">
        <v>0.254579</v>
      </c>
      <c r="NQ4">
        <v>5.3691000000000003E-2</v>
      </c>
      <c r="NV4">
        <v>0.37620199999999998</v>
      </c>
      <c r="NW4">
        <v>2.5225999999999998E-2</v>
      </c>
      <c r="NX4">
        <v>13.913131</v>
      </c>
      <c r="NY4">
        <v>0.35097600000000001</v>
      </c>
      <c r="NZ4">
        <v>5.4133000000000001E-2</v>
      </c>
      <c r="OA4">
        <v>9.8630000000000002E-3</v>
      </c>
      <c r="OB4">
        <v>0.135322</v>
      </c>
      <c r="OC4">
        <v>2.4656000000000001E-2</v>
      </c>
      <c r="OD4">
        <v>5.4265000000000001E-2</v>
      </c>
      <c r="OE4">
        <v>9.9419999999999994E-3</v>
      </c>
      <c r="OF4">
        <v>0.13566700000000001</v>
      </c>
      <c r="OG4">
        <v>2.4857000000000001E-2</v>
      </c>
      <c r="OP4">
        <v>5.3974000000000001E-2</v>
      </c>
      <c r="OQ4">
        <v>9.9299999999999996E-3</v>
      </c>
      <c r="OR4">
        <v>0.13494200000000001</v>
      </c>
      <c r="OS4">
        <v>2.4826000000000001E-2</v>
      </c>
      <c r="PB4">
        <v>600</v>
      </c>
      <c r="PC4">
        <v>192</v>
      </c>
      <c r="PD4">
        <v>75</v>
      </c>
      <c r="PE4">
        <v>80</v>
      </c>
      <c r="PF4">
        <v>103</v>
      </c>
      <c r="PG4">
        <v>81</v>
      </c>
      <c r="PH4">
        <v>69</v>
      </c>
      <c r="PI4">
        <v>7.4775999999999995E-2</v>
      </c>
      <c r="PJ4">
        <v>0</v>
      </c>
      <c r="PK4">
        <v>5.7133000000000003E-2</v>
      </c>
      <c r="PL4">
        <v>0.109458</v>
      </c>
      <c r="PM4">
        <v>133.56508700000001</v>
      </c>
      <c r="PN4">
        <v>0.106613</v>
      </c>
      <c r="PO4">
        <v>1.9425000000000001E-2</v>
      </c>
      <c r="PP4">
        <v>0.26653399999999999</v>
      </c>
      <c r="PQ4">
        <v>4.8563000000000002E-2</v>
      </c>
      <c r="PR4">
        <v>0.10610899999999999</v>
      </c>
      <c r="PS4">
        <v>1.9425000000000001E-2</v>
      </c>
      <c r="PT4">
        <v>0.26527699999999999</v>
      </c>
      <c r="PU4">
        <v>4.8563000000000002E-2</v>
      </c>
      <c r="QD4">
        <v>0.105827</v>
      </c>
      <c r="QE4">
        <v>1.9425000000000001E-2</v>
      </c>
      <c r="QF4">
        <v>0.264567</v>
      </c>
      <c r="QG4">
        <v>4.8562000000000001E-2</v>
      </c>
      <c r="QP4">
        <v>5.3305999999999999E-2</v>
      </c>
      <c r="QQ4">
        <v>9.7120000000000001E-3</v>
      </c>
      <c r="QR4">
        <v>0.13120999999999999</v>
      </c>
      <c r="QS4">
        <v>2.3906E-2</v>
      </c>
      <c r="QT4">
        <v>5.3053000000000003E-2</v>
      </c>
      <c r="QU4">
        <v>9.7120000000000001E-3</v>
      </c>
      <c r="QV4">
        <v>0.129608</v>
      </c>
      <c r="QW4">
        <v>2.3706000000000001E-2</v>
      </c>
      <c r="RF4">
        <v>5.2908999999999998E-2</v>
      </c>
      <c r="RG4">
        <v>9.7120000000000001E-3</v>
      </c>
      <c r="RH4">
        <v>0.129631</v>
      </c>
      <c r="RI4">
        <v>2.3737000000000001E-2</v>
      </c>
      <c r="RR4">
        <v>0.106613</v>
      </c>
      <c r="RS4">
        <v>1.9425000000000001E-2</v>
      </c>
      <c r="RT4">
        <v>0.26653399999999999</v>
      </c>
      <c r="RU4">
        <v>4.8563000000000002E-2</v>
      </c>
      <c r="RV4">
        <v>0.10610899999999999</v>
      </c>
      <c r="RW4">
        <v>1.9425000000000001E-2</v>
      </c>
      <c r="RX4">
        <v>0.26527699999999999</v>
      </c>
      <c r="RY4">
        <v>4.8563000000000002E-2</v>
      </c>
      <c r="SH4">
        <v>0.105827</v>
      </c>
      <c r="SI4">
        <v>1.9425000000000001E-2</v>
      </c>
      <c r="SJ4">
        <v>0.264567</v>
      </c>
      <c r="SK4">
        <v>4.8562000000000001E-2</v>
      </c>
    </row>
    <row r="5" spans="1:513" x14ac:dyDescent="0.2">
      <c r="A5" t="s">
        <v>521</v>
      </c>
      <c r="B5">
        <v>0.42193199999999997</v>
      </c>
      <c r="C5">
        <v>4.2120999999999999E-2</v>
      </c>
      <c r="D5">
        <v>9.0171510000000001</v>
      </c>
      <c r="E5">
        <v>0.37981100000000001</v>
      </c>
      <c r="F5">
        <v>3.5026000000000002E-2</v>
      </c>
      <c r="G5">
        <v>7.0280000000000004E-3</v>
      </c>
      <c r="H5">
        <v>8.7565000000000004E-2</v>
      </c>
      <c r="I5">
        <v>1.7569999999999999E-2</v>
      </c>
      <c r="J5">
        <v>3.5890999999999999E-2</v>
      </c>
      <c r="K5">
        <v>7.3350000000000004E-3</v>
      </c>
      <c r="L5">
        <v>8.9728000000000002E-2</v>
      </c>
      <c r="M5">
        <v>1.8336000000000002E-2</v>
      </c>
      <c r="N5">
        <v>3.3158E-2</v>
      </c>
      <c r="O5">
        <v>6.4640000000000001E-3</v>
      </c>
      <c r="P5">
        <v>8.2897999999999999E-2</v>
      </c>
      <c r="Q5">
        <v>1.6160000000000001E-2</v>
      </c>
      <c r="R5">
        <v>3.4342999999999999E-2</v>
      </c>
      <c r="S5">
        <v>6.7879999999999998E-3</v>
      </c>
      <c r="T5">
        <v>8.5863999999999996E-2</v>
      </c>
      <c r="U5">
        <v>1.6972000000000001E-2</v>
      </c>
      <c r="V5">
        <v>3.4891999999999999E-2</v>
      </c>
      <c r="W5">
        <v>6.9670000000000001E-3</v>
      </c>
      <c r="X5">
        <v>8.7230000000000002E-2</v>
      </c>
      <c r="Y5">
        <v>1.7419E-2</v>
      </c>
      <c r="Z5">
        <v>3.5541000000000003E-2</v>
      </c>
      <c r="AA5">
        <v>7.2129999999999998E-3</v>
      </c>
      <c r="AB5">
        <v>8.8853000000000001E-2</v>
      </c>
      <c r="AC5">
        <v>1.8033E-2</v>
      </c>
      <c r="AD5">
        <v>3.5191E-2</v>
      </c>
      <c r="AE5">
        <v>7.0899999999999999E-3</v>
      </c>
      <c r="AF5">
        <v>8.7982000000000005E-2</v>
      </c>
      <c r="AG5">
        <v>1.7725000000000001E-2</v>
      </c>
      <c r="AH5">
        <v>2000</v>
      </c>
      <c r="AI5">
        <v>620</v>
      </c>
      <c r="AJ5">
        <v>279</v>
      </c>
      <c r="AK5">
        <v>311</v>
      </c>
      <c r="AL5">
        <v>332</v>
      </c>
      <c r="AM5">
        <v>269</v>
      </c>
      <c r="AN5">
        <v>189</v>
      </c>
      <c r="AO5">
        <v>5.8599999999999999E-2</v>
      </c>
      <c r="AP5">
        <v>0</v>
      </c>
      <c r="AQ5">
        <v>5.4918000000000002E-2</v>
      </c>
      <c r="AR5">
        <v>8.2338999999999996E-2</v>
      </c>
      <c r="AS5">
        <v>86.012578000000005</v>
      </c>
      <c r="AT5">
        <v>7.7627000000000002E-2</v>
      </c>
      <c r="AU5">
        <v>1.5575E-2</v>
      </c>
      <c r="AV5">
        <v>0.19406899999999999</v>
      </c>
      <c r="AW5">
        <v>3.8939000000000001E-2</v>
      </c>
      <c r="AX5">
        <v>7.6252E-2</v>
      </c>
      <c r="AY5">
        <v>1.5575E-2</v>
      </c>
      <c r="AZ5">
        <v>0.190632</v>
      </c>
      <c r="BA5">
        <v>3.8939000000000001E-2</v>
      </c>
      <c r="BB5">
        <v>8.0049999999999996E-2</v>
      </c>
      <c r="BC5">
        <v>1.5576E-2</v>
      </c>
      <c r="BD5">
        <v>0.20011699999999999</v>
      </c>
      <c r="BE5">
        <v>3.8939000000000001E-2</v>
      </c>
      <c r="BF5">
        <v>7.8980999999999996E-2</v>
      </c>
      <c r="BG5">
        <v>1.5575E-2</v>
      </c>
      <c r="BH5">
        <v>0.19745599999999999</v>
      </c>
      <c r="BI5">
        <v>3.8939000000000001E-2</v>
      </c>
      <c r="BJ5">
        <v>7.7986E-2</v>
      </c>
      <c r="BK5">
        <v>1.5575E-2</v>
      </c>
      <c r="BL5">
        <v>0.19497</v>
      </c>
      <c r="BM5">
        <v>3.8939000000000001E-2</v>
      </c>
      <c r="BN5">
        <v>7.6783000000000004E-2</v>
      </c>
      <c r="BO5">
        <v>1.5575E-2</v>
      </c>
      <c r="BP5">
        <v>0.191964</v>
      </c>
      <c r="BQ5">
        <v>3.8939000000000001E-2</v>
      </c>
      <c r="BR5">
        <v>7.7424000000000007E-2</v>
      </c>
      <c r="BS5">
        <v>1.5575E-2</v>
      </c>
      <c r="BT5">
        <v>0.19356400000000001</v>
      </c>
      <c r="BU5">
        <v>3.8939000000000001E-2</v>
      </c>
      <c r="BV5">
        <v>3.8813E-2</v>
      </c>
      <c r="BW5">
        <v>7.7879999999999998E-3</v>
      </c>
      <c r="BX5">
        <v>0.106501</v>
      </c>
      <c r="BY5">
        <v>2.1368999999999999E-2</v>
      </c>
      <c r="BZ5">
        <v>3.8129999999999997E-2</v>
      </c>
      <c r="CA5">
        <v>7.7879999999999998E-3</v>
      </c>
      <c r="CB5">
        <v>0.10090499999999999</v>
      </c>
      <c r="CC5">
        <v>2.0601999999999999E-2</v>
      </c>
      <c r="CD5">
        <v>4.0022000000000002E-2</v>
      </c>
      <c r="CE5">
        <v>7.7869999999999997E-3</v>
      </c>
      <c r="CF5">
        <v>0.117218</v>
      </c>
      <c r="CG5">
        <v>2.2779000000000001E-2</v>
      </c>
      <c r="CH5">
        <v>3.9489000000000003E-2</v>
      </c>
      <c r="CI5">
        <v>7.7869999999999997E-3</v>
      </c>
      <c r="CJ5">
        <v>0.111595</v>
      </c>
      <c r="CK5">
        <v>2.1968000000000001E-2</v>
      </c>
      <c r="CL5">
        <v>3.8991999999999999E-2</v>
      </c>
      <c r="CM5">
        <v>7.7869999999999997E-3</v>
      </c>
      <c r="CN5">
        <v>0.107738</v>
      </c>
      <c r="CO5">
        <v>2.1520000000000001E-2</v>
      </c>
      <c r="CP5">
        <v>3.8391000000000002E-2</v>
      </c>
      <c r="CQ5">
        <v>7.7869999999999997E-3</v>
      </c>
      <c r="CR5">
        <v>0.10310900000000001</v>
      </c>
      <c r="CS5">
        <v>2.0905E-2</v>
      </c>
      <c r="CT5">
        <v>3.8711000000000002E-2</v>
      </c>
      <c r="CU5">
        <v>7.7869999999999997E-3</v>
      </c>
      <c r="CV5">
        <v>0.105582</v>
      </c>
      <c r="CW5">
        <v>2.1212999999999999E-2</v>
      </c>
      <c r="CX5">
        <v>7.7627000000000002E-2</v>
      </c>
      <c r="CY5">
        <v>1.5575E-2</v>
      </c>
      <c r="CZ5">
        <v>0.19406899999999999</v>
      </c>
      <c r="DA5">
        <v>3.8939000000000001E-2</v>
      </c>
      <c r="DB5">
        <v>7.6252E-2</v>
      </c>
      <c r="DC5">
        <v>1.5575E-2</v>
      </c>
      <c r="DD5">
        <v>0.190632</v>
      </c>
      <c r="DE5">
        <v>3.8939000000000001E-2</v>
      </c>
      <c r="DF5">
        <v>8.0049999999999996E-2</v>
      </c>
      <c r="DG5">
        <v>1.5576E-2</v>
      </c>
      <c r="DH5">
        <v>0.20011699999999999</v>
      </c>
      <c r="DI5">
        <v>3.8939000000000001E-2</v>
      </c>
      <c r="DJ5">
        <v>7.8980999999999996E-2</v>
      </c>
      <c r="DK5">
        <v>1.5575E-2</v>
      </c>
      <c r="DL5">
        <v>0.19745599999999999</v>
      </c>
      <c r="DM5">
        <v>3.8939000000000001E-2</v>
      </c>
      <c r="DN5">
        <v>7.7986E-2</v>
      </c>
      <c r="DO5">
        <v>1.5575E-2</v>
      </c>
      <c r="DP5">
        <v>0.19497</v>
      </c>
      <c r="DQ5">
        <v>3.8939000000000001E-2</v>
      </c>
      <c r="DR5">
        <v>7.6783000000000004E-2</v>
      </c>
      <c r="DS5">
        <v>1.5575E-2</v>
      </c>
      <c r="DT5">
        <v>0.191964</v>
      </c>
      <c r="DU5">
        <v>3.8939000000000001E-2</v>
      </c>
      <c r="DV5">
        <v>7.7424000000000007E-2</v>
      </c>
      <c r="DW5">
        <v>1.5575E-2</v>
      </c>
      <c r="DX5">
        <v>0.19356400000000001</v>
      </c>
      <c r="DY5">
        <v>3.8939000000000001E-2</v>
      </c>
      <c r="DZ5">
        <v>0.46404499999999999</v>
      </c>
      <c r="EA5">
        <v>2.8691000000000001E-2</v>
      </c>
      <c r="EB5">
        <v>15.174018</v>
      </c>
      <c r="EC5">
        <v>0.43535400000000002</v>
      </c>
      <c r="ED5">
        <v>3.9599000000000002E-2</v>
      </c>
      <c r="EE5">
        <v>7.9389999999999999E-3</v>
      </c>
      <c r="EF5">
        <v>9.8998000000000003E-2</v>
      </c>
      <c r="EG5">
        <v>1.9847E-2</v>
      </c>
      <c r="EH5">
        <v>4.2344E-2</v>
      </c>
      <c r="EI5">
        <v>9.0200000000000002E-3</v>
      </c>
      <c r="EJ5">
        <v>0.10585899999999999</v>
      </c>
      <c r="EK5">
        <v>2.2549E-2</v>
      </c>
      <c r="ET5">
        <v>3.9409E-2</v>
      </c>
      <c r="EU5">
        <v>7.8549999999999991E-3</v>
      </c>
      <c r="EV5">
        <v>9.8521999999999998E-2</v>
      </c>
      <c r="EW5">
        <v>1.9637999999999999E-2</v>
      </c>
      <c r="FF5">
        <v>600</v>
      </c>
      <c r="FG5">
        <v>186</v>
      </c>
      <c r="FH5">
        <v>93</v>
      </c>
      <c r="FI5">
        <v>95</v>
      </c>
      <c r="FJ5">
        <v>108</v>
      </c>
      <c r="FK5">
        <v>66</v>
      </c>
      <c r="FL5">
        <v>52</v>
      </c>
      <c r="FM5">
        <v>8.8655999999999999E-2</v>
      </c>
      <c r="FN5">
        <v>0</v>
      </c>
      <c r="FO5">
        <v>8.0732999999999999E-2</v>
      </c>
      <c r="FP5">
        <v>0.13685900000000001</v>
      </c>
      <c r="FQ5">
        <v>95.839242999999996</v>
      </c>
      <c r="FR5">
        <v>8.8044999999999998E-2</v>
      </c>
      <c r="FS5">
        <v>1.7651E-2</v>
      </c>
      <c r="FT5">
        <v>0.22012200000000001</v>
      </c>
      <c r="FU5">
        <v>4.4130999999999997E-2</v>
      </c>
      <c r="FV5">
        <v>8.3038000000000001E-2</v>
      </c>
      <c r="FW5">
        <v>1.7652000000000001E-2</v>
      </c>
      <c r="FX5">
        <v>0.207596</v>
      </c>
      <c r="FY5">
        <v>4.4130999999999997E-2</v>
      </c>
      <c r="GH5">
        <v>8.8589000000000001E-2</v>
      </c>
      <c r="GI5">
        <v>1.7652000000000001E-2</v>
      </c>
      <c r="GJ5">
        <v>0.22147900000000001</v>
      </c>
      <c r="GK5">
        <v>4.4130000000000003E-2</v>
      </c>
      <c r="GT5">
        <v>4.4021999999999999E-2</v>
      </c>
      <c r="GU5">
        <v>8.8260000000000005E-3</v>
      </c>
      <c r="GV5">
        <v>0.12112100000000001</v>
      </c>
      <c r="GW5">
        <v>2.4282999999999999E-2</v>
      </c>
      <c r="GX5">
        <v>4.1517999999999999E-2</v>
      </c>
      <c r="GY5">
        <v>8.8260000000000005E-3</v>
      </c>
      <c r="GZ5">
        <v>0.10173500000000001</v>
      </c>
      <c r="HA5">
        <v>2.1580999999999999E-2</v>
      </c>
      <c r="HJ5">
        <v>4.4295000000000001E-2</v>
      </c>
      <c r="HK5">
        <v>8.8260000000000005E-3</v>
      </c>
      <c r="HL5">
        <v>0.122957</v>
      </c>
      <c r="HM5">
        <v>2.4492E-2</v>
      </c>
      <c r="HV5">
        <v>8.8044999999999998E-2</v>
      </c>
      <c r="HW5">
        <v>1.7651E-2</v>
      </c>
      <c r="HX5">
        <v>0.22012200000000001</v>
      </c>
      <c r="HY5">
        <v>4.4130999999999997E-2</v>
      </c>
      <c r="HZ5">
        <v>8.3038000000000001E-2</v>
      </c>
      <c r="IA5">
        <v>1.7652000000000001E-2</v>
      </c>
      <c r="IB5">
        <v>0.207596</v>
      </c>
      <c r="IC5">
        <v>4.4130999999999997E-2</v>
      </c>
      <c r="IL5">
        <v>8.8589000000000001E-2</v>
      </c>
      <c r="IM5">
        <v>1.7652000000000001E-2</v>
      </c>
      <c r="IN5">
        <v>0.22147900000000001</v>
      </c>
      <c r="IO5">
        <v>4.4130000000000003E-2</v>
      </c>
      <c r="IX5">
        <v>0.42441699999999999</v>
      </c>
      <c r="IY5">
        <v>4.5284999999999999E-2</v>
      </c>
      <c r="IZ5">
        <v>8.3721010000000007</v>
      </c>
      <c r="JA5">
        <v>0.37913200000000002</v>
      </c>
      <c r="JB5">
        <v>3.1981999999999997E-2</v>
      </c>
      <c r="JC5">
        <v>6.8869999999999999E-3</v>
      </c>
      <c r="JD5">
        <v>7.9952999999999996E-2</v>
      </c>
      <c r="JE5">
        <v>1.7218000000000001E-2</v>
      </c>
      <c r="JF5">
        <v>3.1475999999999997E-2</v>
      </c>
      <c r="JG5">
        <v>6.7380000000000001E-3</v>
      </c>
      <c r="JH5">
        <v>7.8689999999999996E-2</v>
      </c>
      <c r="JI5">
        <v>1.6844999999999999E-2</v>
      </c>
      <c r="JJ5">
        <v>3.1075999999999999E-2</v>
      </c>
      <c r="JK5">
        <v>6.6420000000000003E-3</v>
      </c>
      <c r="JL5">
        <v>7.7688999999999994E-2</v>
      </c>
      <c r="JM5">
        <v>1.6605000000000002E-2</v>
      </c>
      <c r="JN5">
        <v>3.2889000000000002E-2</v>
      </c>
      <c r="JO5">
        <v>7.1700000000000002E-3</v>
      </c>
      <c r="JP5">
        <v>8.2221000000000002E-2</v>
      </c>
      <c r="JQ5">
        <v>1.7923000000000001E-2</v>
      </c>
      <c r="JR5">
        <v>3.3056000000000002E-2</v>
      </c>
      <c r="JS5">
        <v>7.208E-3</v>
      </c>
      <c r="JT5">
        <v>8.2639000000000004E-2</v>
      </c>
      <c r="JU5">
        <v>1.8020999999999999E-2</v>
      </c>
      <c r="JV5">
        <v>3.1385999999999997E-2</v>
      </c>
      <c r="JW5">
        <v>6.7089999999999997E-3</v>
      </c>
      <c r="JX5">
        <v>7.8466999999999995E-2</v>
      </c>
      <c r="JY5">
        <v>1.6774000000000001E-2</v>
      </c>
      <c r="KD5">
        <v>800</v>
      </c>
      <c r="KE5">
        <v>242</v>
      </c>
      <c r="KF5">
        <v>111</v>
      </c>
      <c r="KG5">
        <v>136</v>
      </c>
      <c r="KH5">
        <v>121</v>
      </c>
      <c r="KI5">
        <v>122</v>
      </c>
      <c r="KJ5">
        <v>68</v>
      </c>
      <c r="KK5">
        <v>6.7400000000000002E-2</v>
      </c>
      <c r="KL5">
        <v>0</v>
      </c>
      <c r="KM5">
        <v>6.5711000000000006E-2</v>
      </c>
      <c r="KN5">
        <v>0.104476</v>
      </c>
      <c r="KO5">
        <v>79.632110999999995</v>
      </c>
      <c r="KP5">
        <v>6.9081000000000004E-2</v>
      </c>
      <c r="KQ5">
        <v>1.4877E-2</v>
      </c>
      <c r="KR5">
        <v>0.172706</v>
      </c>
      <c r="KS5">
        <v>3.7192000000000003E-2</v>
      </c>
      <c r="KT5">
        <v>6.9523000000000001E-2</v>
      </c>
      <c r="KU5">
        <v>1.4877E-2</v>
      </c>
      <c r="KV5">
        <v>0.17381099999999999</v>
      </c>
      <c r="KW5">
        <v>3.7192000000000003E-2</v>
      </c>
      <c r="KX5">
        <v>6.9706000000000004E-2</v>
      </c>
      <c r="KY5">
        <v>1.4877E-2</v>
      </c>
      <c r="KZ5">
        <v>0.174263</v>
      </c>
      <c r="LA5">
        <v>3.7192000000000003E-2</v>
      </c>
      <c r="LB5">
        <v>6.8430000000000005E-2</v>
      </c>
      <c r="LC5">
        <v>1.4877E-2</v>
      </c>
      <c r="LD5">
        <v>0.17107900000000001</v>
      </c>
      <c r="LE5">
        <v>3.7192000000000003E-2</v>
      </c>
      <c r="LF5">
        <v>6.8222000000000005E-2</v>
      </c>
      <c r="LG5">
        <v>1.4877E-2</v>
      </c>
      <c r="LH5">
        <v>0.17055799999999999</v>
      </c>
      <c r="LI5">
        <v>3.7192000000000003E-2</v>
      </c>
      <c r="LJ5">
        <v>6.9765999999999995E-2</v>
      </c>
      <c r="LK5">
        <v>1.4877E-2</v>
      </c>
      <c r="LL5">
        <v>0.17441699999999999</v>
      </c>
      <c r="LM5">
        <v>3.7192000000000003E-2</v>
      </c>
      <c r="LR5">
        <v>3.4540000000000001E-2</v>
      </c>
      <c r="LS5">
        <v>7.4380000000000002E-3</v>
      </c>
      <c r="LT5">
        <v>9.2751E-2</v>
      </c>
      <c r="LU5">
        <v>1.9973999999999999E-2</v>
      </c>
      <c r="LV5">
        <v>3.4761E-2</v>
      </c>
      <c r="LW5">
        <v>7.4380000000000002E-3</v>
      </c>
      <c r="LX5">
        <v>9.5117999999999994E-2</v>
      </c>
      <c r="LY5">
        <v>2.0347000000000001E-2</v>
      </c>
      <c r="LZ5">
        <v>3.4851E-2</v>
      </c>
      <c r="MA5">
        <v>7.4380000000000002E-3</v>
      </c>
      <c r="MB5">
        <v>9.6573000000000006E-2</v>
      </c>
      <c r="MC5">
        <v>2.0586E-2</v>
      </c>
      <c r="MD5">
        <v>3.4216999999999997E-2</v>
      </c>
      <c r="ME5">
        <v>7.4390000000000003E-3</v>
      </c>
      <c r="MF5">
        <v>8.8858999999999994E-2</v>
      </c>
      <c r="MG5">
        <v>1.9269000000000001E-2</v>
      </c>
      <c r="MH5">
        <v>3.4112000000000003E-2</v>
      </c>
      <c r="MI5">
        <v>7.4380000000000002E-3</v>
      </c>
      <c r="MJ5">
        <v>8.7916999999999995E-2</v>
      </c>
      <c r="MK5">
        <v>1.917E-2</v>
      </c>
      <c r="ML5">
        <v>3.4882999999999997E-2</v>
      </c>
      <c r="MM5">
        <v>7.4380000000000002E-3</v>
      </c>
      <c r="MN5">
        <v>9.5949000000000007E-2</v>
      </c>
      <c r="MO5">
        <v>2.0417999999999999E-2</v>
      </c>
      <c r="MT5">
        <v>6.9081000000000004E-2</v>
      </c>
      <c r="MU5">
        <v>1.4877E-2</v>
      </c>
      <c r="MV5">
        <v>0.172706</v>
      </c>
      <c r="MW5">
        <v>3.7192000000000003E-2</v>
      </c>
      <c r="MX5">
        <v>6.9523000000000001E-2</v>
      </c>
      <c r="MY5">
        <v>1.4877E-2</v>
      </c>
      <c r="MZ5">
        <v>0.17381099999999999</v>
      </c>
      <c r="NA5">
        <v>3.7192000000000003E-2</v>
      </c>
      <c r="NB5">
        <v>6.9706000000000004E-2</v>
      </c>
      <c r="NC5">
        <v>1.4877E-2</v>
      </c>
      <c r="ND5">
        <v>0.174263</v>
      </c>
      <c r="NE5">
        <v>3.7192000000000003E-2</v>
      </c>
      <c r="NF5">
        <v>6.8430000000000005E-2</v>
      </c>
      <c r="NG5">
        <v>1.4877E-2</v>
      </c>
      <c r="NH5">
        <v>0.17107900000000001</v>
      </c>
      <c r="NI5">
        <v>3.7192000000000003E-2</v>
      </c>
      <c r="NJ5">
        <v>6.8222000000000005E-2</v>
      </c>
      <c r="NK5">
        <v>1.4877E-2</v>
      </c>
      <c r="NL5">
        <v>0.17055799999999999</v>
      </c>
      <c r="NM5">
        <v>3.7192000000000003E-2</v>
      </c>
      <c r="NN5">
        <v>6.9765999999999995E-2</v>
      </c>
      <c r="NO5">
        <v>1.4877E-2</v>
      </c>
      <c r="NP5">
        <v>0.17441699999999999</v>
      </c>
      <c r="NQ5">
        <v>3.7192000000000003E-2</v>
      </c>
      <c r="NV5">
        <v>0.37730599999999997</v>
      </c>
      <c r="NW5">
        <v>5.3449999999999998E-2</v>
      </c>
      <c r="NX5">
        <v>6.0589950000000004</v>
      </c>
      <c r="NY5">
        <v>0.32385599999999998</v>
      </c>
      <c r="NZ5">
        <v>3.4278000000000003E-2</v>
      </c>
      <c r="OA5">
        <v>6.2449999999999997E-3</v>
      </c>
      <c r="OB5">
        <v>8.5698999999999997E-2</v>
      </c>
      <c r="OC5">
        <v>1.5613E-2</v>
      </c>
      <c r="OD5">
        <v>3.5090000000000003E-2</v>
      </c>
      <c r="OE5">
        <v>6.4999999999999997E-3</v>
      </c>
      <c r="OF5">
        <v>8.7722999999999995E-2</v>
      </c>
      <c r="OG5">
        <v>1.6247999999999999E-2</v>
      </c>
      <c r="OP5">
        <v>3.2502000000000003E-2</v>
      </c>
      <c r="OQ5">
        <v>5.7460000000000002E-3</v>
      </c>
      <c r="OR5">
        <v>8.1256999999999996E-2</v>
      </c>
      <c r="OS5">
        <v>1.4364999999999999E-2</v>
      </c>
      <c r="PB5">
        <v>600</v>
      </c>
      <c r="PC5">
        <v>192</v>
      </c>
      <c r="PD5">
        <v>75</v>
      </c>
      <c r="PE5">
        <v>80</v>
      </c>
      <c r="PF5">
        <v>103</v>
      </c>
      <c r="PG5">
        <v>81</v>
      </c>
      <c r="PH5">
        <v>69</v>
      </c>
      <c r="PI5">
        <v>7.0999999999999994E-2</v>
      </c>
      <c r="PJ5">
        <v>0</v>
      </c>
      <c r="PK5">
        <v>6.7072000000000007E-2</v>
      </c>
      <c r="PL5">
        <v>0.11475200000000001</v>
      </c>
      <c r="PM5">
        <v>84.566708000000006</v>
      </c>
      <c r="PN5">
        <v>7.8612000000000001E-2</v>
      </c>
      <c r="PO5">
        <v>1.4321E-2</v>
      </c>
      <c r="PP5">
        <v>0.19653000000000001</v>
      </c>
      <c r="PQ5">
        <v>3.5804000000000002E-2</v>
      </c>
      <c r="PR5">
        <v>7.7330999999999997E-2</v>
      </c>
      <c r="PS5">
        <v>1.4321E-2</v>
      </c>
      <c r="PT5">
        <v>0.193326</v>
      </c>
      <c r="PU5">
        <v>3.5804000000000002E-2</v>
      </c>
      <c r="QD5">
        <v>8.1111000000000003E-2</v>
      </c>
      <c r="QE5">
        <v>1.4321E-2</v>
      </c>
      <c r="QF5">
        <v>0.20277800000000001</v>
      </c>
      <c r="QG5">
        <v>3.5803000000000001E-2</v>
      </c>
      <c r="QP5">
        <v>3.9306000000000001E-2</v>
      </c>
      <c r="QQ5">
        <v>7.1609999999999998E-3</v>
      </c>
      <c r="QR5">
        <v>0.110828</v>
      </c>
      <c r="QS5">
        <v>2.019E-2</v>
      </c>
      <c r="QT5">
        <v>3.8663000000000003E-2</v>
      </c>
      <c r="QU5">
        <v>7.1599999999999997E-3</v>
      </c>
      <c r="QV5">
        <v>0.105602</v>
      </c>
      <c r="QW5">
        <v>1.9554999999999999E-2</v>
      </c>
      <c r="RF5">
        <v>4.0555000000000001E-2</v>
      </c>
      <c r="RG5">
        <v>7.1609999999999998E-3</v>
      </c>
      <c r="RH5">
        <v>0.12152399999999999</v>
      </c>
      <c r="RI5">
        <v>2.1437999999999999E-2</v>
      </c>
      <c r="RR5">
        <v>7.8612000000000001E-2</v>
      </c>
      <c r="RS5">
        <v>1.4321E-2</v>
      </c>
      <c r="RT5">
        <v>0.19653000000000001</v>
      </c>
      <c r="RU5">
        <v>3.5804000000000002E-2</v>
      </c>
      <c r="RV5">
        <v>7.7330999999999997E-2</v>
      </c>
      <c r="RW5">
        <v>1.4321E-2</v>
      </c>
      <c r="RX5">
        <v>0.193326</v>
      </c>
      <c r="RY5">
        <v>3.5804000000000002E-2</v>
      </c>
      <c r="SH5">
        <v>8.1111000000000003E-2</v>
      </c>
      <c r="SI5">
        <v>1.4321E-2</v>
      </c>
      <c r="SJ5">
        <v>0.20277800000000001</v>
      </c>
      <c r="SK5">
        <v>3.5803000000000001E-2</v>
      </c>
    </row>
    <row r="6" spans="1:513" x14ac:dyDescent="0.2">
      <c r="A6" t="s">
        <v>509</v>
      </c>
      <c r="B6">
        <v>0.52665300000000004</v>
      </c>
      <c r="C6">
        <v>1.9188E-2</v>
      </c>
      <c r="D6">
        <v>26.446674000000002</v>
      </c>
      <c r="E6">
        <v>0.50746500000000005</v>
      </c>
      <c r="F6">
        <v>4.3235999999999997E-2</v>
      </c>
      <c r="G6">
        <v>8.6750000000000004E-3</v>
      </c>
      <c r="H6">
        <v>0.108094</v>
      </c>
      <c r="I6">
        <v>2.1689E-2</v>
      </c>
      <c r="J6">
        <v>4.3590999999999998E-2</v>
      </c>
      <c r="K6">
        <v>8.8059999999999996E-3</v>
      </c>
      <c r="L6">
        <v>0.10897800000000001</v>
      </c>
      <c r="M6">
        <v>2.2015E-2</v>
      </c>
      <c r="N6">
        <v>4.3136000000000001E-2</v>
      </c>
      <c r="O6">
        <v>8.6789999999999992E-3</v>
      </c>
      <c r="P6">
        <v>0.10784000000000001</v>
      </c>
      <c r="Q6">
        <v>2.1699E-2</v>
      </c>
      <c r="R6">
        <v>4.2750999999999997E-2</v>
      </c>
      <c r="S6">
        <v>8.4849999999999995E-3</v>
      </c>
      <c r="T6">
        <v>0.106879</v>
      </c>
      <c r="U6">
        <v>2.1212999999999999E-2</v>
      </c>
      <c r="V6">
        <v>4.3547000000000002E-2</v>
      </c>
      <c r="W6">
        <v>8.7810000000000006E-3</v>
      </c>
      <c r="X6">
        <v>0.108873</v>
      </c>
      <c r="Y6">
        <v>2.1953E-2</v>
      </c>
      <c r="Z6">
        <v>4.2953999999999999E-2</v>
      </c>
      <c r="AA6">
        <v>8.5719999999999998E-3</v>
      </c>
      <c r="AB6">
        <v>0.10738499999999999</v>
      </c>
      <c r="AC6">
        <v>2.1429E-2</v>
      </c>
      <c r="AD6">
        <v>4.2694000000000003E-2</v>
      </c>
      <c r="AE6">
        <v>8.5179999999999995E-3</v>
      </c>
      <c r="AF6">
        <v>0.106738</v>
      </c>
      <c r="AG6">
        <v>2.1295000000000001E-2</v>
      </c>
      <c r="AH6">
        <v>2000</v>
      </c>
      <c r="AI6">
        <v>620</v>
      </c>
      <c r="AJ6">
        <v>279</v>
      </c>
      <c r="AK6">
        <v>311</v>
      </c>
      <c r="AL6">
        <v>332</v>
      </c>
      <c r="AM6">
        <v>269</v>
      </c>
      <c r="AN6">
        <v>189</v>
      </c>
      <c r="AO6">
        <v>9.4894999999999993E-2</v>
      </c>
      <c r="AP6">
        <v>0</v>
      </c>
      <c r="AQ6">
        <v>9.4996999999999998E-2</v>
      </c>
      <c r="AR6">
        <v>0.12563099999999999</v>
      </c>
      <c r="AS6">
        <v>106.176855</v>
      </c>
      <c r="AT6">
        <v>8.6979000000000001E-2</v>
      </c>
      <c r="AU6">
        <v>1.7451999999999999E-2</v>
      </c>
      <c r="AV6">
        <v>0.217448</v>
      </c>
      <c r="AW6">
        <v>4.3631000000000003E-2</v>
      </c>
      <c r="AX6">
        <v>8.6384000000000002E-2</v>
      </c>
      <c r="AY6">
        <v>1.7451999999999999E-2</v>
      </c>
      <c r="AZ6">
        <v>0.21596099999999999</v>
      </c>
      <c r="BA6">
        <v>4.3631000000000003E-2</v>
      </c>
      <c r="BB6">
        <v>8.6905999999999997E-2</v>
      </c>
      <c r="BC6">
        <v>1.7451999999999999E-2</v>
      </c>
      <c r="BD6">
        <v>0.21726899999999999</v>
      </c>
      <c r="BE6">
        <v>4.3631000000000003E-2</v>
      </c>
      <c r="BF6">
        <v>8.7928999999999993E-2</v>
      </c>
      <c r="BG6">
        <v>1.7451999999999999E-2</v>
      </c>
      <c r="BH6">
        <v>0.21982499999999999</v>
      </c>
      <c r="BI6">
        <v>4.3631000000000003E-2</v>
      </c>
      <c r="BJ6">
        <v>8.6600999999999997E-2</v>
      </c>
      <c r="BK6">
        <v>1.7451999999999999E-2</v>
      </c>
      <c r="BL6">
        <v>0.216501</v>
      </c>
      <c r="BM6">
        <v>4.3631000000000003E-2</v>
      </c>
      <c r="BN6">
        <v>8.7441000000000005E-2</v>
      </c>
      <c r="BO6">
        <v>1.7451999999999999E-2</v>
      </c>
      <c r="BP6">
        <v>0.21860199999999999</v>
      </c>
      <c r="BQ6">
        <v>4.3631000000000003E-2</v>
      </c>
      <c r="BR6">
        <v>8.7790999999999994E-2</v>
      </c>
      <c r="BS6">
        <v>1.7451999999999999E-2</v>
      </c>
      <c r="BT6">
        <v>0.21947800000000001</v>
      </c>
      <c r="BU6">
        <v>4.3631000000000003E-2</v>
      </c>
      <c r="BV6">
        <v>4.3489E-2</v>
      </c>
      <c r="BW6">
        <v>8.7259999999999994E-3</v>
      </c>
      <c r="BX6">
        <v>0.109351</v>
      </c>
      <c r="BY6">
        <v>2.1940999999999999E-2</v>
      </c>
      <c r="BZ6">
        <v>4.3192000000000001E-2</v>
      </c>
      <c r="CA6">
        <v>8.7259999999999994E-3</v>
      </c>
      <c r="CB6">
        <v>0.10698299999999999</v>
      </c>
      <c r="CC6">
        <v>2.1616E-2</v>
      </c>
      <c r="CD6">
        <v>4.3450999999999997E-2</v>
      </c>
      <c r="CE6">
        <v>8.7259999999999994E-3</v>
      </c>
      <c r="CF6">
        <v>0.109426</v>
      </c>
      <c r="CG6">
        <v>2.1932E-2</v>
      </c>
      <c r="CH6">
        <v>4.3961E-2</v>
      </c>
      <c r="CI6">
        <v>8.7250000000000001E-3</v>
      </c>
      <c r="CJ6">
        <v>0.112945</v>
      </c>
      <c r="CK6">
        <v>2.2416999999999999E-2</v>
      </c>
      <c r="CL6">
        <v>4.3298999999999997E-2</v>
      </c>
      <c r="CM6">
        <v>8.7259999999999994E-3</v>
      </c>
      <c r="CN6">
        <v>0.107627</v>
      </c>
      <c r="CO6">
        <v>2.1677999999999999E-2</v>
      </c>
      <c r="CP6">
        <v>4.3720000000000002E-2</v>
      </c>
      <c r="CQ6">
        <v>8.7259999999999994E-3</v>
      </c>
      <c r="CR6">
        <v>0.11121499999999999</v>
      </c>
      <c r="CS6">
        <v>2.2200999999999999E-2</v>
      </c>
      <c r="CT6">
        <v>4.3894000000000002E-2</v>
      </c>
      <c r="CU6">
        <v>8.7259999999999994E-3</v>
      </c>
      <c r="CV6">
        <v>0.11274099999999999</v>
      </c>
      <c r="CW6">
        <v>2.2336000000000002E-2</v>
      </c>
      <c r="CX6">
        <v>8.6979000000000001E-2</v>
      </c>
      <c r="CY6">
        <v>1.7451999999999999E-2</v>
      </c>
      <c r="CZ6">
        <v>0.217448</v>
      </c>
      <c r="DA6">
        <v>4.3631000000000003E-2</v>
      </c>
      <c r="DB6">
        <v>8.6384000000000002E-2</v>
      </c>
      <c r="DC6">
        <v>1.7451999999999999E-2</v>
      </c>
      <c r="DD6">
        <v>0.21596099999999999</v>
      </c>
      <c r="DE6">
        <v>4.3631000000000003E-2</v>
      </c>
      <c r="DF6">
        <v>8.6905999999999997E-2</v>
      </c>
      <c r="DG6">
        <v>1.7451999999999999E-2</v>
      </c>
      <c r="DH6">
        <v>0.21726899999999999</v>
      </c>
      <c r="DI6">
        <v>4.3631000000000003E-2</v>
      </c>
      <c r="DJ6">
        <v>8.7928999999999993E-2</v>
      </c>
      <c r="DK6">
        <v>1.7451999999999999E-2</v>
      </c>
      <c r="DL6">
        <v>0.21982499999999999</v>
      </c>
      <c r="DM6">
        <v>4.3631000000000003E-2</v>
      </c>
      <c r="DN6">
        <v>8.6600999999999997E-2</v>
      </c>
      <c r="DO6">
        <v>1.7451999999999999E-2</v>
      </c>
      <c r="DP6">
        <v>0.216501</v>
      </c>
      <c r="DQ6">
        <v>4.3631000000000003E-2</v>
      </c>
      <c r="DR6">
        <v>8.7441000000000005E-2</v>
      </c>
      <c r="DS6">
        <v>1.7451999999999999E-2</v>
      </c>
      <c r="DT6">
        <v>0.21860199999999999</v>
      </c>
      <c r="DU6">
        <v>4.3631000000000003E-2</v>
      </c>
      <c r="DV6">
        <v>8.7790999999999994E-2</v>
      </c>
      <c r="DW6">
        <v>1.7451999999999999E-2</v>
      </c>
      <c r="DX6">
        <v>0.21947800000000001</v>
      </c>
      <c r="DY6">
        <v>4.3631000000000003E-2</v>
      </c>
      <c r="DZ6">
        <v>0.53822300000000001</v>
      </c>
      <c r="EA6">
        <v>1.7963E-2</v>
      </c>
      <c r="EB6">
        <v>28.963425000000001</v>
      </c>
      <c r="EC6">
        <v>0.52025999999999994</v>
      </c>
      <c r="ED6">
        <v>4.2113999999999999E-2</v>
      </c>
      <c r="EE6">
        <v>8.4440000000000001E-3</v>
      </c>
      <c r="EF6">
        <v>0.10528999999999999</v>
      </c>
      <c r="EG6">
        <v>2.111E-2</v>
      </c>
      <c r="EH6">
        <v>4.3006000000000003E-2</v>
      </c>
      <c r="EI6">
        <v>8.7690000000000008E-3</v>
      </c>
      <c r="EJ6">
        <v>0.107515</v>
      </c>
      <c r="EK6">
        <v>2.1923000000000002E-2</v>
      </c>
      <c r="ET6">
        <v>4.4282000000000002E-2</v>
      </c>
      <c r="EU6">
        <v>9.2630000000000004E-3</v>
      </c>
      <c r="EV6">
        <v>0.110703</v>
      </c>
      <c r="EW6">
        <v>2.3158000000000002E-2</v>
      </c>
      <c r="FF6">
        <v>600</v>
      </c>
      <c r="FG6">
        <v>186</v>
      </c>
      <c r="FH6">
        <v>93</v>
      </c>
      <c r="FI6">
        <v>95</v>
      </c>
      <c r="FJ6">
        <v>108</v>
      </c>
      <c r="FK6">
        <v>66</v>
      </c>
      <c r="FL6">
        <v>52</v>
      </c>
      <c r="FM6">
        <v>0.11938600000000001</v>
      </c>
      <c r="FN6">
        <v>0</v>
      </c>
      <c r="FO6">
        <v>0.123289</v>
      </c>
      <c r="FP6">
        <v>0.19023699999999999</v>
      </c>
      <c r="FQ6">
        <v>101.93230800000001</v>
      </c>
      <c r="FR6">
        <v>8.7385000000000004E-2</v>
      </c>
      <c r="FS6">
        <v>1.7520000000000001E-2</v>
      </c>
      <c r="FT6">
        <v>0.21846099999999999</v>
      </c>
      <c r="FU6">
        <v>4.3799999999999999E-2</v>
      </c>
      <c r="FV6">
        <v>8.5874000000000006E-2</v>
      </c>
      <c r="FW6">
        <v>1.7520000000000001E-2</v>
      </c>
      <c r="FX6">
        <v>0.21468499999999999</v>
      </c>
      <c r="FY6">
        <v>4.3799999999999999E-2</v>
      </c>
      <c r="GH6">
        <v>8.3902000000000004E-2</v>
      </c>
      <c r="GI6">
        <v>1.7520000000000001E-2</v>
      </c>
      <c r="GJ6">
        <v>0.209754</v>
      </c>
      <c r="GK6">
        <v>4.3799999999999999E-2</v>
      </c>
      <c r="GT6">
        <v>4.369E-2</v>
      </c>
      <c r="GU6">
        <v>8.7600000000000004E-3</v>
      </c>
      <c r="GV6">
        <v>0.11317099999999999</v>
      </c>
      <c r="GW6">
        <v>2.2689999999999998E-2</v>
      </c>
      <c r="GX6">
        <v>4.2937999999999997E-2</v>
      </c>
      <c r="GY6">
        <v>8.7600000000000004E-3</v>
      </c>
      <c r="GZ6">
        <v>0.10717</v>
      </c>
      <c r="HA6">
        <v>2.1877000000000001E-2</v>
      </c>
      <c r="HJ6">
        <v>4.1951000000000002E-2</v>
      </c>
      <c r="HK6">
        <v>8.7600000000000004E-3</v>
      </c>
      <c r="HL6">
        <v>9.9049999999999999E-2</v>
      </c>
      <c r="HM6">
        <v>2.0641E-2</v>
      </c>
      <c r="HV6">
        <v>8.7385000000000004E-2</v>
      </c>
      <c r="HW6">
        <v>1.7520000000000001E-2</v>
      </c>
      <c r="HX6">
        <v>0.21846099999999999</v>
      </c>
      <c r="HY6">
        <v>4.3799999999999999E-2</v>
      </c>
      <c r="HZ6">
        <v>8.5874000000000006E-2</v>
      </c>
      <c r="IA6">
        <v>1.7520000000000001E-2</v>
      </c>
      <c r="IB6">
        <v>0.21468499999999999</v>
      </c>
      <c r="IC6">
        <v>4.3799999999999999E-2</v>
      </c>
      <c r="IL6">
        <v>8.3902000000000004E-2</v>
      </c>
      <c r="IM6">
        <v>1.7520000000000001E-2</v>
      </c>
      <c r="IN6">
        <v>0.209754</v>
      </c>
      <c r="IO6">
        <v>4.3799999999999999E-2</v>
      </c>
      <c r="IX6">
        <v>0.51644199999999996</v>
      </c>
      <c r="IY6">
        <v>1.5717999999999999E-2</v>
      </c>
      <c r="IZ6">
        <v>31.857665999999998</v>
      </c>
      <c r="JA6">
        <v>0.50072499999999998</v>
      </c>
      <c r="JB6">
        <v>4.2324000000000001E-2</v>
      </c>
      <c r="JC6">
        <v>9.1149999999999998E-3</v>
      </c>
      <c r="JD6">
        <v>0.10581500000000001</v>
      </c>
      <c r="JE6">
        <v>2.2787999999999999E-2</v>
      </c>
      <c r="JF6">
        <v>4.1889999999999997E-2</v>
      </c>
      <c r="JG6">
        <v>8.9409999999999993E-3</v>
      </c>
      <c r="JH6">
        <v>0.104727</v>
      </c>
      <c r="JI6">
        <v>2.2352E-2</v>
      </c>
      <c r="JJ6">
        <v>4.3920000000000001E-2</v>
      </c>
      <c r="JK6">
        <v>9.7859999999999996E-3</v>
      </c>
      <c r="JL6">
        <v>0.10979899999999999</v>
      </c>
      <c r="JM6">
        <v>2.4466000000000002E-2</v>
      </c>
      <c r="JN6">
        <v>4.3396999999999998E-2</v>
      </c>
      <c r="JO6">
        <v>9.5200000000000007E-3</v>
      </c>
      <c r="JP6">
        <v>0.108489</v>
      </c>
      <c r="JQ6">
        <v>2.3800000000000002E-2</v>
      </c>
      <c r="JR6">
        <v>4.0992000000000001E-2</v>
      </c>
      <c r="JS6">
        <v>8.6650000000000008E-3</v>
      </c>
      <c r="JT6">
        <v>0.10248699999999999</v>
      </c>
      <c r="JU6">
        <v>2.1663999999999999E-2</v>
      </c>
      <c r="JV6">
        <v>4.1687000000000002E-2</v>
      </c>
      <c r="JW6">
        <v>8.8690000000000001E-3</v>
      </c>
      <c r="JX6">
        <v>0.104224</v>
      </c>
      <c r="JY6">
        <v>2.2173999999999999E-2</v>
      </c>
      <c r="KD6">
        <v>800</v>
      </c>
      <c r="KE6">
        <v>242</v>
      </c>
      <c r="KF6">
        <v>111</v>
      </c>
      <c r="KG6">
        <v>136</v>
      </c>
      <c r="KH6">
        <v>121</v>
      </c>
      <c r="KI6">
        <v>122</v>
      </c>
      <c r="KJ6">
        <v>68</v>
      </c>
      <c r="KK6">
        <v>0.12442</v>
      </c>
      <c r="KL6">
        <v>0</v>
      </c>
      <c r="KM6">
        <v>0.12753500000000001</v>
      </c>
      <c r="KN6">
        <v>0.18366099999999999</v>
      </c>
      <c r="KO6">
        <v>105.38614099999999</v>
      </c>
      <c r="KP6">
        <v>8.3432000000000006E-2</v>
      </c>
      <c r="KQ6">
        <v>1.7968000000000001E-2</v>
      </c>
      <c r="KR6">
        <v>0.20858099999999999</v>
      </c>
      <c r="KS6">
        <v>4.4919000000000001E-2</v>
      </c>
      <c r="KT6">
        <v>8.4143999999999997E-2</v>
      </c>
      <c r="KU6">
        <v>1.7967E-2</v>
      </c>
      <c r="KV6">
        <v>0.21036299999999999</v>
      </c>
      <c r="KW6">
        <v>4.4919000000000001E-2</v>
      </c>
      <c r="KX6">
        <v>8.0873E-2</v>
      </c>
      <c r="KY6">
        <v>1.7968000000000001E-2</v>
      </c>
      <c r="KZ6">
        <v>0.202181</v>
      </c>
      <c r="LA6">
        <v>4.4919000000000001E-2</v>
      </c>
      <c r="LB6">
        <v>8.1863000000000005E-2</v>
      </c>
      <c r="LC6">
        <v>1.7967E-2</v>
      </c>
      <c r="LD6">
        <v>0.20465900000000001</v>
      </c>
      <c r="LE6">
        <v>4.4919000000000001E-2</v>
      </c>
      <c r="LF6">
        <v>8.5367999999999999E-2</v>
      </c>
      <c r="LG6">
        <v>1.7967E-2</v>
      </c>
      <c r="LH6">
        <v>0.213423</v>
      </c>
      <c r="LI6">
        <v>4.4919000000000001E-2</v>
      </c>
      <c r="LJ6">
        <v>8.4461999999999995E-2</v>
      </c>
      <c r="LK6">
        <v>1.7967E-2</v>
      </c>
      <c r="LL6">
        <v>0.21115800000000001</v>
      </c>
      <c r="LM6">
        <v>4.4919000000000001E-2</v>
      </c>
      <c r="LR6">
        <v>4.1714000000000001E-2</v>
      </c>
      <c r="LS6">
        <v>8.9829999999999997E-3</v>
      </c>
      <c r="LT6">
        <v>0.10276399999999999</v>
      </c>
      <c r="LU6">
        <v>2.2131000000000001E-2</v>
      </c>
      <c r="LV6">
        <v>4.2070000000000003E-2</v>
      </c>
      <c r="LW6">
        <v>8.9829999999999997E-3</v>
      </c>
      <c r="LX6">
        <v>0.10563500000000001</v>
      </c>
      <c r="LY6">
        <v>2.2567E-2</v>
      </c>
      <c r="LZ6">
        <v>4.0437000000000001E-2</v>
      </c>
      <c r="MA6">
        <v>8.9840000000000007E-3</v>
      </c>
      <c r="MB6">
        <v>9.2380000000000004E-2</v>
      </c>
      <c r="MC6">
        <v>2.0452999999999999E-2</v>
      </c>
      <c r="MD6">
        <v>4.0932999999999997E-2</v>
      </c>
      <c r="ME6">
        <v>8.9840000000000007E-3</v>
      </c>
      <c r="MF6">
        <v>9.6171000000000006E-2</v>
      </c>
      <c r="MG6">
        <v>2.1118999999999999E-2</v>
      </c>
      <c r="MH6">
        <v>4.2681999999999998E-2</v>
      </c>
      <c r="MI6">
        <v>8.9829999999999997E-3</v>
      </c>
      <c r="MJ6">
        <v>0.11093600000000001</v>
      </c>
      <c r="MK6">
        <v>2.3255000000000001E-2</v>
      </c>
      <c r="ML6">
        <v>4.2229999999999997E-2</v>
      </c>
      <c r="MM6">
        <v>8.9840000000000007E-3</v>
      </c>
      <c r="MN6">
        <v>0.106935</v>
      </c>
      <c r="MO6">
        <v>2.2745000000000001E-2</v>
      </c>
      <c r="MT6">
        <v>8.3432000000000006E-2</v>
      </c>
      <c r="MU6">
        <v>1.7968000000000001E-2</v>
      </c>
      <c r="MV6">
        <v>0.20858099999999999</v>
      </c>
      <c r="MW6">
        <v>4.4919000000000001E-2</v>
      </c>
      <c r="MX6">
        <v>8.4143999999999997E-2</v>
      </c>
      <c r="MY6">
        <v>1.7967E-2</v>
      </c>
      <c r="MZ6">
        <v>0.21036299999999999</v>
      </c>
      <c r="NA6">
        <v>4.4919000000000001E-2</v>
      </c>
      <c r="NB6">
        <v>8.0873E-2</v>
      </c>
      <c r="NC6">
        <v>1.7968000000000001E-2</v>
      </c>
      <c r="ND6">
        <v>0.202181</v>
      </c>
      <c r="NE6">
        <v>4.4919000000000001E-2</v>
      </c>
      <c r="NF6">
        <v>8.1863000000000005E-2</v>
      </c>
      <c r="NG6">
        <v>1.7967E-2</v>
      </c>
      <c r="NH6">
        <v>0.20465900000000001</v>
      </c>
      <c r="NI6">
        <v>4.4919000000000001E-2</v>
      </c>
      <c r="NJ6">
        <v>8.5367999999999999E-2</v>
      </c>
      <c r="NK6">
        <v>1.7967E-2</v>
      </c>
      <c r="NL6">
        <v>0.213423</v>
      </c>
      <c r="NM6">
        <v>4.4919000000000001E-2</v>
      </c>
      <c r="NN6">
        <v>8.4461999999999995E-2</v>
      </c>
      <c r="NO6">
        <v>1.7967E-2</v>
      </c>
      <c r="NP6">
        <v>0.21115800000000001</v>
      </c>
      <c r="NQ6">
        <v>4.4919000000000001E-2</v>
      </c>
      <c r="NV6">
        <v>0.53030600000000006</v>
      </c>
      <c r="NW6">
        <v>2.3968E-2</v>
      </c>
      <c r="NX6">
        <v>21.125243000000001</v>
      </c>
      <c r="NY6">
        <v>0.50633799999999995</v>
      </c>
      <c r="NZ6">
        <v>4.5494E-2</v>
      </c>
      <c r="OA6">
        <v>8.2889999999999995E-3</v>
      </c>
      <c r="OB6">
        <v>0.113736</v>
      </c>
      <c r="OC6">
        <v>2.0722000000000001E-2</v>
      </c>
      <c r="OD6">
        <v>4.6335000000000001E-2</v>
      </c>
      <c r="OE6">
        <v>8.6239999999999997E-3</v>
      </c>
      <c r="OF6">
        <v>0.115838</v>
      </c>
      <c r="OG6">
        <v>2.1561E-2</v>
      </c>
      <c r="OP6">
        <v>4.5717000000000001E-2</v>
      </c>
      <c r="OQ6">
        <v>8.3689999999999997E-3</v>
      </c>
      <c r="OR6">
        <v>0.114292</v>
      </c>
      <c r="OS6">
        <v>2.0922E-2</v>
      </c>
      <c r="PB6">
        <v>600</v>
      </c>
      <c r="PC6">
        <v>192</v>
      </c>
      <c r="PD6">
        <v>75</v>
      </c>
      <c r="PE6">
        <v>80</v>
      </c>
      <c r="PF6">
        <v>103</v>
      </c>
      <c r="PG6">
        <v>81</v>
      </c>
      <c r="PH6">
        <v>69</v>
      </c>
      <c r="PI6">
        <v>0.11629399999999999</v>
      </c>
      <c r="PJ6">
        <v>0</v>
      </c>
      <c r="PK6">
        <v>0.12143</v>
      </c>
      <c r="PL6">
        <v>0.18376400000000001</v>
      </c>
      <c r="PM6">
        <v>112.248172</v>
      </c>
      <c r="PN6">
        <v>9.1229000000000005E-2</v>
      </c>
      <c r="PO6">
        <v>1.6621E-2</v>
      </c>
      <c r="PP6">
        <v>0.22806999999999999</v>
      </c>
      <c r="PQ6">
        <v>4.1553E-2</v>
      </c>
      <c r="PR6">
        <v>8.9416999999999996E-2</v>
      </c>
      <c r="PS6">
        <v>1.6621E-2</v>
      </c>
      <c r="PT6">
        <v>0.22354499999999999</v>
      </c>
      <c r="PU6">
        <v>4.1553E-2</v>
      </c>
      <c r="QD6">
        <v>9.0808E-2</v>
      </c>
      <c r="QE6">
        <v>1.6621E-2</v>
      </c>
      <c r="QF6">
        <v>0.227019</v>
      </c>
      <c r="QG6">
        <v>4.1553E-2</v>
      </c>
      <c r="QP6">
        <v>4.5614000000000002E-2</v>
      </c>
      <c r="QQ6">
        <v>8.3110000000000007E-3</v>
      </c>
      <c r="QR6">
        <v>0.114332</v>
      </c>
      <c r="QS6">
        <v>2.0830999999999999E-2</v>
      </c>
      <c r="QT6">
        <v>4.471E-2</v>
      </c>
      <c r="QU6">
        <v>8.3110000000000007E-3</v>
      </c>
      <c r="QV6">
        <v>0.107709</v>
      </c>
      <c r="QW6">
        <v>1.9993E-2</v>
      </c>
      <c r="RF6">
        <v>4.5402999999999999E-2</v>
      </c>
      <c r="RG6">
        <v>8.3110000000000007E-3</v>
      </c>
      <c r="RH6">
        <v>0.11272600000000001</v>
      </c>
      <c r="RI6">
        <v>2.0631E-2</v>
      </c>
      <c r="RR6">
        <v>9.1229000000000005E-2</v>
      </c>
      <c r="RS6">
        <v>1.6621E-2</v>
      </c>
      <c r="RT6">
        <v>0.22806999999999999</v>
      </c>
      <c r="RU6">
        <v>4.1553E-2</v>
      </c>
      <c r="RV6">
        <v>8.9416999999999996E-2</v>
      </c>
      <c r="RW6">
        <v>1.6621E-2</v>
      </c>
      <c r="RX6">
        <v>0.22354499999999999</v>
      </c>
      <c r="RY6">
        <v>4.1553E-2</v>
      </c>
      <c r="SH6">
        <v>9.0808E-2</v>
      </c>
      <c r="SI6">
        <v>1.6621E-2</v>
      </c>
      <c r="SJ6">
        <v>0.227019</v>
      </c>
      <c r="SK6">
        <v>4.1553E-2</v>
      </c>
    </row>
    <row r="7" spans="1:513" x14ac:dyDescent="0.2">
      <c r="A7" t="s">
        <v>533</v>
      </c>
      <c r="B7">
        <v>0.51879799999999998</v>
      </c>
      <c r="C7">
        <v>3.8997999999999998E-2</v>
      </c>
      <c r="D7">
        <v>12.303036000000001</v>
      </c>
      <c r="E7">
        <v>0.47979899999999998</v>
      </c>
      <c r="F7">
        <v>3.6018000000000001E-2</v>
      </c>
      <c r="G7">
        <v>7.2269999999999999E-3</v>
      </c>
      <c r="H7">
        <v>9.0040999999999996E-2</v>
      </c>
      <c r="I7">
        <v>1.8065999999999999E-2</v>
      </c>
      <c r="J7">
        <v>3.7494E-2</v>
      </c>
      <c r="K7">
        <v>7.7320000000000002E-3</v>
      </c>
      <c r="L7">
        <v>9.3733999999999998E-2</v>
      </c>
      <c r="M7">
        <v>1.9328999999999999E-2</v>
      </c>
      <c r="N7">
        <v>3.4590999999999997E-2</v>
      </c>
      <c r="O7">
        <v>6.7590000000000003E-3</v>
      </c>
      <c r="P7">
        <v>8.6473999999999995E-2</v>
      </c>
      <c r="Q7">
        <v>1.6898E-2</v>
      </c>
      <c r="R7">
        <v>3.3438000000000002E-2</v>
      </c>
      <c r="S7">
        <v>6.43E-3</v>
      </c>
      <c r="T7">
        <v>8.3596000000000004E-2</v>
      </c>
      <c r="U7">
        <v>1.6076E-2</v>
      </c>
      <c r="V7">
        <v>3.5770000000000003E-2</v>
      </c>
      <c r="W7">
        <v>7.1580000000000003E-3</v>
      </c>
      <c r="X7">
        <v>8.9424000000000003E-2</v>
      </c>
      <c r="Y7">
        <v>1.7894E-2</v>
      </c>
      <c r="Z7">
        <v>3.6777999999999998E-2</v>
      </c>
      <c r="AA7">
        <v>7.4869999999999997E-3</v>
      </c>
      <c r="AB7">
        <v>9.1946E-2</v>
      </c>
      <c r="AC7">
        <v>1.8717000000000001E-2</v>
      </c>
      <c r="AD7">
        <v>3.6353000000000003E-2</v>
      </c>
      <c r="AE7">
        <v>7.3179999999999999E-3</v>
      </c>
      <c r="AF7">
        <v>9.0881000000000003E-2</v>
      </c>
      <c r="AG7">
        <v>1.8296E-2</v>
      </c>
      <c r="AH7">
        <v>2000</v>
      </c>
      <c r="AI7">
        <v>620</v>
      </c>
      <c r="AJ7">
        <v>279</v>
      </c>
      <c r="AK7">
        <v>311</v>
      </c>
      <c r="AL7">
        <v>332</v>
      </c>
      <c r="AM7">
        <v>269</v>
      </c>
      <c r="AN7">
        <v>189</v>
      </c>
      <c r="AO7">
        <v>7.0709999999999995E-2</v>
      </c>
      <c r="AP7">
        <v>0</v>
      </c>
      <c r="AQ7">
        <v>6.1504000000000003E-2</v>
      </c>
      <c r="AR7">
        <v>9.3836000000000003E-2</v>
      </c>
      <c r="AS7">
        <v>88.447121999999993</v>
      </c>
      <c r="AT7">
        <v>8.6529999999999996E-2</v>
      </c>
      <c r="AU7">
        <v>1.7361999999999999E-2</v>
      </c>
      <c r="AV7">
        <v>0.21632899999999999</v>
      </c>
      <c r="AW7">
        <v>4.3404999999999999E-2</v>
      </c>
      <c r="AX7">
        <v>8.4227999999999997E-2</v>
      </c>
      <c r="AY7">
        <v>1.7361999999999999E-2</v>
      </c>
      <c r="AZ7">
        <v>0.21057400000000001</v>
      </c>
      <c r="BA7">
        <v>4.3404999999999999E-2</v>
      </c>
      <c r="BB7">
        <v>8.8957999999999995E-2</v>
      </c>
      <c r="BC7">
        <v>1.7361999999999999E-2</v>
      </c>
      <c r="BD7">
        <v>0.22239300000000001</v>
      </c>
      <c r="BE7">
        <v>4.3403999999999998E-2</v>
      </c>
      <c r="BF7">
        <v>9.0341000000000005E-2</v>
      </c>
      <c r="BG7">
        <v>1.7361999999999999E-2</v>
      </c>
      <c r="BH7">
        <v>0.22584499999999999</v>
      </c>
      <c r="BI7">
        <v>4.3403999999999998E-2</v>
      </c>
      <c r="BJ7">
        <v>8.6821999999999996E-2</v>
      </c>
      <c r="BK7">
        <v>1.7361999999999999E-2</v>
      </c>
      <c r="BL7">
        <v>0.217059</v>
      </c>
      <c r="BM7">
        <v>4.3404999999999999E-2</v>
      </c>
      <c r="BN7">
        <v>8.5294999999999996E-2</v>
      </c>
      <c r="BO7">
        <v>1.7361999999999999E-2</v>
      </c>
      <c r="BP7">
        <v>0.21323700000000001</v>
      </c>
      <c r="BQ7">
        <v>4.3404999999999999E-2</v>
      </c>
      <c r="BR7">
        <v>8.6330000000000004E-2</v>
      </c>
      <c r="BS7">
        <v>1.7361999999999999E-2</v>
      </c>
      <c r="BT7">
        <v>0.21582299999999999</v>
      </c>
      <c r="BU7">
        <v>4.3403999999999998E-2</v>
      </c>
      <c r="BV7">
        <v>4.3267E-2</v>
      </c>
      <c r="BW7">
        <v>8.6809999999999995E-3</v>
      </c>
      <c r="BX7">
        <v>0.12628900000000001</v>
      </c>
      <c r="BY7">
        <v>2.5339E-2</v>
      </c>
      <c r="BZ7">
        <v>4.2113999999999999E-2</v>
      </c>
      <c r="CA7">
        <v>8.6809999999999995E-3</v>
      </c>
      <c r="CB7">
        <v>0.116838</v>
      </c>
      <c r="CC7">
        <v>2.4074999999999999E-2</v>
      </c>
      <c r="CD7">
        <v>4.4481E-2</v>
      </c>
      <c r="CE7">
        <v>8.6809999999999995E-3</v>
      </c>
      <c r="CF7">
        <v>0.13592099999999999</v>
      </c>
      <c r="CG7">
        <v>2.6506999999999999E-2</v>
      </c>
      <c r="CH7">
        <v>4.5170000000000002E-2</v>
      </c>
      <c r="CI7">
        <v>8.6809999999999995E-3</v>
      </c>
      <c r="CJ7">
        <v>0.14225199999999999</v>
      </c>
      <c r="CK7">
        <v>2.7328999999999999E-2</v>
      </c>
      <c r="CL7">
        <v>4.3411999999999999E-2</v>
      </c>
      <c r="CM7">
        <v>8.6809999999999995E-3</v>
      </c>
      <c r="CN7">
        <v>0.127634</v>
      </c>
      <c r="CO7">
        <v>2.5510999999999999E-2</v>
      </c>
      <c r="CP7">
        <v>4.2645000000000002E-2</v>
      </c>
      <c r="CQ7">
        <v>8.6800000000000002E-3</v>
      </c>
      <c r="CR7">
        <v>0.121291</v>
      </c>
      <c r="CS7">
        <v>2.4688000000000002E-2</v>
      </c>
      <c r="CT7">
        <v>4.3164000000000001E-2</v>
      </c>
      <c r="CU7">
        <v>8.6809999999999995E-3</v>
      </c>
      <c r="CV7">
        <v>0.124941</v>
      </c>
      <c r="CW7">
        <v>2.5108999999999999E-2</v>
      </c>
      <c r="CX7">
        <v>8.6529999999999996E-2</v>
      </c>
      <c r="CY7">
        <v>1.7361999999999999E-2</v>
      </c>
      <c r="CZ7">
        <v>0.21632899999999999</v>
      </c>
      <c r="DA7">
        <v>4.3404999999999999E-2</v>
      </c>
      <c r="DB7">
        <v>8.4227999999999997E-2</v>
      </c>
      <c r="DC7">
        <v>1.7361999999999999E-2</v>
      </c>
      <c r="DD7">
        <v>0.21057400000000001</v>
      </c>
      <c r="DE7">
        <v>4.3404999999999999E-2</v>
      </c>
      <c r="DF7">
        <v>8.8957999999999995E-2</v>
      </c>
      <c r="DG7">
        <v>1.7361999999999999E-2</v>
      </c>
      <c r="DH7">
        <v>0.22239300000000001</v>
      </c>
      <c r="DI7">
        <v>4.3403999999999998E-2</v>
      </c>
      <c r="DJ7">
        <v>9.0341000000000005E-2</v>
      </c>
      <c r="DK7">
        <v>1.7361999999999999E-2</v>
      </c>
      <c r="DL7">
        <v>0.22584499999999999</v>
      </c>
      <c r="DM7">
        <v>4.3403999999999998E-2</v>
      </c>
      <c r="DN7">
        <v>8.6821999999999996E-2</v>
      </c>
      <c r="DO7">
        <v>1.7361999999999999E-2</v>
      </c>
      <c r="DP7">
        <v>0.217059</v>
      </c>
      <c r="DQ7">
        <v>4.3404999999999999E-2</v>
      </c>
      <c r="DR7">
        <v>8.5294999999999996E-2</v>
      </c>
      <c r="DS7">
        <v>1.7361999999999999E-2</v>
      </c>
      <c r="DT7">
        <v>0.21323700000000001</v>
      </c>
      <c r="DU7">
        <v>4.3404999999999999E-2</v>
      </c>
      <c r="DV7">
        <v>8.6330000000000004E-2</v>
      </c>
      <c r="DW7">
        <v>1.7361999999999999E-2</v>
      </c>
      <c r="DX7">
        <v>0.21582299999999999</v>
      </c>
      <c r="DY7">
        <v>4.3403999999999998E-2</v>
      </c>
      <c r="DZ7">
        <v>0.56977</v>
      </c>
      <c r="EA7">
        <v>5.2546000000000002E-2</v>
      </c>
      <c r="EB7">
        <v>9.8432960000000005</v>
      </c>
      <c r="EC7">
        <v>0.51722400000000002</v>
      </c>
      <c r="ED7">
        <v>3.4535999999999997E-2</v>
      </c>
      <c r="EE7">
        <v>6.9239999999999996E-3</v>
      </c>
      <c r="EF7">
        <v>8.6342000000000002E-2</v>
      </c>
      <c r="EG7">
        <v>1.7309000000000001E-2</v>
      </c>
      <c r="EH7">
        <v>3.6664000000000002E-2</v>
      </c>
      <c r="EI7">
        <v>7.6470000000000002E-3</v>
      </c>
      <c r="EJ7">
        <v>9.1661999999999993E-2</v>
      </c>
      <c r="EK7">
        <v>1.9116999999999999E-2</v>
      </c>
      <c r="ET7">
        <v>3.4243000000000003E-2</v>
      </c>
      <c r="EU7">
        <v>6.8250000000000003E-3</v>
      </c>
      <c r="EV7">
        <v>8.5606000000000002E-2</v>
      </c>
      <c r="EW7">
        <v>1.7062999999999998E-2</v>
      </c>
      <c r="FF7">
        <v>600</v>
      </c>
      <c r="FG7">
        <v>186</v>
      </c>
      <c r="FH7">
        <v>93</v>
      </c>
      <c r="FI7">
        <v>95</v>
      </c>
      <c r="FJ7">
        <v>108</v>
      </c>
      <c r="FK7">
        <v>66</v>
      </c>
      <c r="FL7">
        <v>52</v>
      </c>
      <c r="FM7">
        <v>9.6504999999999994E-2</v>
      </c>
      <c r="FN7">
        <v>0</v>
      </c>
      <c r="FO7">
        <v>9.1944999999999999E-2</v>
      </c>
      <c r="FP7">
        <v>0.15157399999999999</v>
      </c>
      <c r="FQ7">
        <v>83.582442999999998</v>
      </c>
      <c r="FR7">
        <v>8.2084000000000004E-2</v>
      </c>
      <c r="FS7">
        <v>1.6455999999999998E-2</v>
      </c>
      <c r="FT7">
        <v>0.205208</v>
      </c>
      <c r="FU7">
        <v>4.1139000000000002E-2</v>
      </c>
      <c r="FV7">
        <v>7.9030000000000003E-2</v>
      </c>
      <c r="FW7">
        <v>1.6455999999999998E-2</v>
      </c>
      <c r="FX7">
        <v>0.197573</v>
      </c>
      <c r="FY7">
        <v>4.1139000000000002E-2</v>
      </c>
      <c r="GH7">
        <v>8.2672999999999996E-2</v>
      </c>
      <c r="GI7">
        <v>1.6455999999999998E-2</v>
      </c>
      <c r="GJ7">
        <v>0.20668400000000001</v>
      </c>
      <c r="GK7">
        <v>4.1139000000000002E-2</v>
      </c>
      <c r="GT7">
        <v>4.1043000000000003E-2</v>
      </c>
      <c r="GU7">
        <v>8.2279999999999992E-3</v>
      </c>
      <c r="GV7">
        <v>0.118868</v>
      </c>
      <c r="GW7">
        <v>2.383E-2</v>
      </c>
      <c r="GX7">
        <v>3.9516000000000003E-2</v>
      </c>
      <c r="GY7">
        <v>8.2279999999999992E-3</v>
      </c>
      <c r="GZ7">
        <v>0.10591</v>
      </c>
      <c r="HA7">
        <v>2.2022E-2</v>
      </c>
      <c r="HJ7">
        <v>4.1338E-2</v>
      </c>
      <c r="HK7">
        <v>8.2279999999999992E-3</v>
      </c>
      <c r="HL7">
        <v>0.12107900000000001</v>
      </c>
      <c r="HM7">
        <v>2.4076E-2</v>
      </c>
      <c r="HV7">
        <v>8.2084000000000004E-2</v>
      </c>
      <c r="HW7">
        <v>1.6455999999999998E-2</v>
      </c>
      <c r="HX7">
        <v>0.205208</v>
      </c>
      <c r="HY7">
        <v>4.1139000000000002E-2</v>
      </c>
      <c r="HZ7">
        <v>7.9030000000000003E-2</v>
      </c>
      <c r="IA7">
        <v>1.6455999999999998E-2</v>
      </c>
      <c r="IB7">
        <v>0.197573</v>
      </c>
      <c r="IC7">
        <v>4.1139000000000002E-2</v>
      </c>
      <c r="IL7">
        <v>8.2672999999999996E-2</v>
      </c>
      <c r="IM7">
        <v>1.6455999999999998E-2</v>
      </c>
      <c r="IN7">
        <v>0.20668400000000001</v>
      </c>
      <c r="IO7">
        <v>4.1139000000000002E-2</v>
      </c>
      <c r="IX7">
        <v>0.52242299999999997</v>
      </c>
      <c r="IY7">
        <v>2.4645E-2</v>
      </c>
      <c r="IZ7">
        <v>20.198029999999999</v>
      </c>
      <c r="JA7">
        <v>0.497778</v>
      </c>
      <c r="JB7">
        <v>3.7483000000000002E-2</v>
      </c>
      <c r="JC7">
        <v>8.071E-3</v>
      </c>
      <c r="JD7">
        <v>9.3708E-2</v>
      </c>
      <c r="JE7">
        <v>2.0178000000000001E-2</v>
      </c>
      <c r="JF7">
        <v>3.7960000000000001E-2</v>
      </c>
      <c r="JG7">
        <v>8.2850000000000007E-3</v>
      </c>
      <c r="JH7">
        <v>9.4907000000000005E-2</v>
      </c>
      <c r="JI7">
        <v>2.0715000000000001E-2</v>
      </c>
      <c r="JJ7">
        <v>3.6165000000000003E-2</v>
      </c>
      <c r="JK7">
        <v>7.6049999999999998E-3</v>
      </c>
      <c r="JL7">
        <v>9.0415999999999996E-2</v>
      </c>
      <c r="JM7">
        <v>1.9012999999999999E-2</v>
      </c>
      <c r="JN7">
        <v>3.5087E-2</v>
      </c>
      <c r="JO7">
        <v>7.1970000000000003E-3</v>
      </c>
      <c r="JP7">
        <v>8.7711999999999998E-2</v>
      </c>
      <c r="JQ7">
        <v>1.7992000000000001E-2</v>
      </c>
      <c r="JR7">
        <v>3.7719999999999997E-2</v>
      </c>
      <c r="JS7">
        <v>8.2120000000000005E-3</v>
      </c>
      <c r="JT7">
        <v>9.4301999999999997E-2</v>
      </c>
      <c r="JU7">
        <v>2.0531000000000001E-2</v>
      </c>
      <c r="JV7">
        <v>3.8649999999999997E-2</v>
      </c>
      <c r="JW7">
        <v>8.5319999999999997E-3</v>
      </c>
      <c r="JX7">
        <v>9.6619999999999998E-2</v>
      </c>
      <c r="JY7">
        <v>2.1328E-2</v>
      </c>
      <c r="KD7">
        <v>800</v>
      </c>
      <c r="KE7">
        <v>242</v>
      </c>
      <c r="KF7">
        <v>111</v>
      </c>
      <c r="KG7">
        <v>136</v>
      </c>
      <c r="KH7">
        <v>121</v>
      </c>
      <c r="KI7">
        <v>122</v>
      </c>
      <c r="KJ7">
        <v>68</v>
      </c>
      <c r="KK7">
        <v>0.101845</v>
      </c>
      <c r="KL7">
        <v>0</v>
      </c>
      <c r="KM7">
        <v>9.3008999999999994E-2</v>
      </c>
      <c r="KN7">
        <v>0.151587</v>
      </c>
      <c r="KO7">
        <v>93.321397000000005</v>
      </c>
      <c r="KP7">
        <v>9.1274999999999995E-2</v>
      </c>
      <c r="KQ7">
        <v>1.9654000000000001E-2</v>
      </c>
      <c r="KR7">
        <v>0.228187</v>
      </c>
      <c r="KS7">
        <v>4.9135999999999999E-2</v>
      </c>
      <c r="KT7">
        <v>9.0140999999999999E-2</v>
      </c>
      <c r="KU7">
        <v>1.9654000000000001E-2</v>
      </c>
      <c r="KV7">
        <v>0.225355</v>
      </c>
      <c r="KW7">
        <v>4.9135999999999999E-2</v>
      </c>
      <c r="KX7">
        <v>9.3645000000000006E-2</v>
      </c>
      <c r="KY7">
        <v>1.9654999999999999E-2</v>
      </c>
      <c r="KZ7">
        <v>0.23410600000000001</v>
      </c>
      <c r="LA7">
        <v>4.9135999999999999E-2</v>
      </c>
      <c r="LB7">
        <v>9.6145999999999995E-2</v>
      </c>
      <c r="LC7">
        <v>1.9654999999999999E-2</v>
      </c>
      <c r="LD7">
        <v>0.24035999999999999</v>
      </c>
      <c r="LE7">
        <v>4.9135999999999999E-2</v>
      </c>
      <c r="LF7">
        <v>9.0385999999999994E-2</v>
      </c>
      <c r="LG7">
        <v>1.9654000000000001E-2</v>
      </c>
      <c r="LH7">
        <v>0.225965</v>
      </c>
      <c r="LI7">
        <v>4.9135999999999999E-2</v>
      </c>
      <c r="LJ7">
        <v>8.9052000000000006E-2</v>
      </c>
      <c r="LK7">
        <v>1.9654000000000001E-2</v>
      </c>
      <c r="LL7">
        <v>0.22262999999999999</v>
      </c>
      <c r="LM7">
        <v>4.9135999999999999E-2</v>
      </c>
      <c r="LR7">
        <v>4.5637999999999998E-2</v>
      </c>
      <c r="LS7">
        <v>9.8270000000000007E-3</v>
      </c>
      <c r="LT7">
        <v>0.13447999999999999</v>
      </c>
      <c r="LU7">
        <v>2.8958000000000001E-2</v>
      </c>
      <c r="LV7">
        <v>4.5069999999999999E-2</v>
      </c>
      <c r="LW7">
        <v>9.8270000000000007E-3</v>
      </c>
      <c r="LX7">
        <v>0.13044800000000001</v>
      </c>
      <c r="LY7">
        <v>2.8420999999999998E-2</v>
      </c>
      <c r="LZ7">
        <v>4.6822000000000003E-2</v>
      </c>
      <c r="MA7">
        <v>9.8270000000000007E-3</v>
      </c>
      <c r="MB7">
        <v>0.14369199999999999</v>
      </c>
      <c r="MC7">
        <v>3.0123E-2</v>
      </c>
      <c r="MD7">
        <v>4.8073999999999999E-2</v>
      </c>
      <c r="ME7">
        <v>9.8279999999999999E-3</v>
      </c>
      <c r="MF7">
        <v>0.15264800000000001</v>
      </c>
      <c r="MG7">
        <v>3.1143000000000001E-2</v>
      </c>
      <c r="MH7">
        <v>4.5191000000000002E-2</v>
      </c>
      <c r="MI7">
        <v>9.8270000000000007E-3</v>
      </c>
      <c r="MJ7">
        <v>0.13166700000000001</v>
      </c>
      <c r="MK7">
        <v>2.8605999999999999E-2</v>
      </c>
      <c r="ML7">
        <v>4.4523E-2</v>
      </c>
      <c r="MM7">
        <v>9.8259999999999997E-3</v>
      </c>
      <c r="MN7">
        <v>0.12600900000000001</v>
      </c>
      <c r="MO7">
        <v>2.7807999999999999E-2</v>
      </c>
      <c r="MT7">
        <v>9.1274999999999995E-2</v>
      </c>
      <c r="MU7">
        <v>1.9654000000000001E-2</v>
      </c>
      <c r="MV7">
        <v>0.228187</v>
      </c>
      <c r="MW7">
        <v>4.9135999999999999E-2</v>
      </c>
      <c r="MX7">
        <v>9.0140999999999999E-2</v>
      </c>
      <c r="MY7">
        <v>1.9654000000000001E-2</v>
      </c>
      <c r="MZ7">
        <v>0.225355</v>
      </c>
      <c r="NA7">
        <v>4.9135999999999999E-2</v>
      </c>
      <c r="NB7">
        <v>9.3645000000000006E-2</v>
      </c>
      <c r="NC7">
        <v>1.9654999999999999E-2</v>
      </c>
      <c r="ND7">
        <v>0.23410600000000001</v>
      </c>
      <c r="NE7">
        <v>4.9135999999999999E-2</v>
      </c>
      <c r="NF7">
        <v>9.6145999999999995E-2</v>
      </c>
      <c r="NG7">
        <v>1.9654999999999999E-2</v>
      </c>
      <c r="NH7">
        <v>0.24035999999999999</v>
      </c>
      <c r="NI7">
        <v>4.9135999999999999E-2</v>
      </c>
      <c r="NJ7">
        <v>9.0385999999999994E-2</v>
      </c>
      <c r="NK7">
        <v>1.9654000000000001E-2</v>
      </c>
      <c r="NL7">
        <v>0.225965</v>
      </c>
      <c r="NM7">
        <v>4.9135999999999999E-2</v>
      </c>
      <c r="NN7">
        <v>8.9052000000000006E-2</v>
      </c>
      <c r="NO7">
        <v>1.9654000000000001E-2</v>
      </c>
      <c r="NP7">
        <v>0.22262999999999999</v>
      </c>
      <c r="NQ7">
        <v>4.9135999999999999E-2</v>
      </c>
      <c r="NV7">
        <v>0.47759499999999999</v>
      </c>
      <c r="NW7">
        <v>4.8689000000000003E-2</v>
      </c>
      <c r="NX7">
        <v>8.8090240000000009</v>
      </c>
      <c r="NY7">
        <v>0.42890499999999998</v>
      </c>
      <c r="NZ7">
        <v>3.5231999999999999E-2</v>
      </c>
      <c r="OA7">
        <v>6.4180000000000001E-3</v>
      </c>
      <c r="OB7">
        <v>8.8085999999999998E-2</v>
      </c>
      <c r="OC7">
        <v>1.6046999999999999E-2</v>
      </c>
      <c r="OD7">
        <v>3.7146999999999999E-2</v>
      </c>
      <c r="OE7">
        <v>6.973E-3</v>
      </c>
      <c r="OF7">
        <v>9.2865000000000003E-2</v>
      </c>
      <c r="OG7">
        <v>1.7432E-2</v>
      </c>
      <c r="OP7">
        <v>3.4391999999999999E-2</v>
      </c>
      <c r="OQ7">
        <v>6.1879999999999999E-3</v>
      </c>
      <c r="OR7">
        <v>8.5981000000000002E-2</v>
      </c>
      <c r="OS7">
        <v>1.5469999999999999E-2</v>
      </c>
      <c r="PB7">
        <v>600</v>
      </c>
      <c r="PC7">
        <v>192</v>
      </c>
      <c r="PD7">
        <v>75</v>
      </c>
      <c r="PE7">
        <v>80</v>
      </c>
      <c r="PF7">
        <v>103</v>
      </c>
      <c r="PG7">
        <v>81</v>
      </c>
      <c r="PH7">
        <v>69</v>
      </c>
      <c r="PI7">
        <v>6.8325999999999998E-2</v>
      </c>
      <c r="PJ7">
        <v>0</v>
      </c>
      <c r="PK7">
        <v>6.5249000000000001E-2</v>
      </c>
      <c r="PL7">
        <v>0.130551</v>
      </c>
      <c r="PM7">
        <v>86.918019999999999</v>
      </c>
      <c r="PN7">
        <v>8.3876999999999993E-2</v>
      </c>
      <c r="PO7">
        <v>1.528E-2</v>
      </c>
      <c r="PP7">
        <v>0.20969299999999999</v>
      </c>
      <c r="PQ7">
        <v>3.8200999999999999E-2</v>
      </c>
      <c r="PR7">
        <v>8.1405000000000005E-2</v>
      </c>
      <c r="PS7">
        <v>1.528E-2</v>
      </c>
      <c r="PT7">
        <v>0.203514</v>
      </c>
      <c r="PU7">
        <v>3.8200999999999999E-2</v>
      </c>
      <c r="QD7">
        <v>8.5003999999999996E-2</v>
      </c>
      <c r="QE7">
        <v>1.528E-2</v>
      </c>
      <c r="QF7">
        <v>0.212509</v>
      </c>
      <c r="QG7">
        <v>3.8200999999999999E-2</v>
      </c>
      <c r="QP7">
        <v>4.1936000000000001E-2</v>
      </c>
      <c r="QQ7">
        <v>7.6400000000000001E-3</v>
      </c>
      <c r="QR7">
        <v>0.121604</v>
      </c>
      <c r="QS7">
        <v>2.2152999999999999E-2</v>
      </c>
      <c r="QT7">
        <v>4.0698999999999999E-2</v>
      </c>
      <c r="QU7">
        <v>7.639E-3</v>
      </c>
      <c r="QV7">
        <v>0.110647</v>
      </c>
      <c r="QW7">
        <v>2.0767999999999998E-2</v>
      </c>
      <c r="RF7">
        <v>4.2501999999999998E-2</v>
      </c>
      <c r="RG7">
        <v>7.6400000000000001E-3</v>
      </c>
      <c r="RH7">
        <v>0.126529</v>
      </c>
      <c r="RI7">
        <v>2.273E-2</v>
      </c>
      <c r="RR7">
        <v>8.3876999999999993E-2</v>
      </c>
      <c r="RS7">
        <v>1.528E-2</v>
      </c>
      <c r="RT7">
        <v>0.20969299999999999</v>
      </c>
      <c r="RU7">
        <v>3.8200999999999999E-2</v>
      </c>
      <c r="RV7">
        <v>8.1405000000000005E-2</v>
      </c>
      <c r="RW7">
        <v>1.528E-2</v>
      </c>
      <c r="RX7">
        <v>0.203514</v>
      </c>
      <c r="RY7">
        <v>3.8200999999999999E-2</v>
      </c>
      <c r="SH7">
        <v>8.5003999999999996E-2</v>
      </c>
      <c r="SI7">
        <v>1.528E-2</v>
      </c>
      <c r="SJ7">
        <v>0.212509</v>
      </c>
      <c r="SK7">
        <v>3.8200999999999999E-2</v>
      </c>
    </row>
  </sheetData>
  <pageMargins left="0.7" right="0.7" top="0.75" bottom="0.75" header="0.3" footer="0.3"/>
  <pageSetup paperSize="9"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19"/>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565</v>
      </c>
      <c r="C3" t="s">
        <v>533</v>
      </c>
      <c r="D3" t="s">
        <v>566</v>
      </c>
      <c r="E3" t="s">
        <v>565</v>
      </c>
      <c r="F3">
        <v>0.25325746421645701</v>
      </c>
      <c r="G3">
        <v>3.7901658973010899E-2</v>
      </c>
      <c r="H3">
        <v>3.7901658973010899E-2</v>
      </c>
      <c r="I3">
        <v>0.17599552949206801</v>
      </c>
      <c r="J3">
        <v>0.17599552949206801</v>
      </c>
      <c r="K3">
        <v>0</v>
      </c>
    </row>
    <row r="4" spans="1:11" x14ac:dyDescent="0.2">
      <c r="A4">
        <v>2</v>
      </c>
      <c r="B4" t="s">
        <v>563</v>
      </c>
      <c r="C4" t="s">
        <v>509</v>
      </c>
      <c r="D4" t="s">
        <v>564</v>
      </c>
      <c r="E4" t="s">
        <v>19364</v>
      </c>
      <c r="F4">
        <v>0.29472759539469701</v>
      </c>
      <c r="G4">
        <v>7.9371790151251204E-2</v>
      </c>
      <c r="H4">
        <v>4.1470131178240298E-2</v>
      </c>
      <c r="I4">
        <v>0.36856118209363598</v>
      </c>
      <c r="J4">
        <v>0.16374692570875701</v>
      </c>
      <c r="K4">
        <v>0</v>
      </c>
    </row>
    <row r="5" spans="1:11" x14ac:dyDescent="0.2">
      <c r="A5">
        <v>3</v>
      </c>
      <c r="B5" t="s">
        <v>518</v>
      </c>
      <c r="C5" t="s">
        <v>516</v>
      </c>
      <c r="D5" t="s">
        <v>519</v>
      </c>
      <c r="E5" t="s">
        <v>19365</v>
      </c>
      <c r="F5">
        <v>0.33690624121590201</v>
      </c>
      <c r="G5">
        <v>0.121550435972456</v>
      </c>
      <c r="H5">
        <v>4.2178645821204799E-2</v>
      </c>
      <c r="I5">
        <v>0.564416807037318</v>
      </c>
      <c r="J5">
        <v>0.14311060952646601</v>
      </c>
      <c r="K5">
        <v>0</v>
      </c>
    </row>
    <row r="6" spans="1:11" x14ac:dyDescent="0.2">
      <c r="A6">
        <v>4</v>
      </c>
      <c r="B6" t="s">
        <v>528</v>
      </c>
      <c r="C6" t="s">
        <v>526</v>
      </c>
      <c r="D6" t="s">
        <v>529</v>
      </c>
      <c r="E6" t="s">
        <v>19366</v>
      </c>
      <c r="F6">
        <v>0.37441955673114002</v>
      </c>
      <c r="G6">
        <v>0.159063751487694</v>
      </c>
      <c r="H6">
        <v>3.7513315515238302E-2</v>
      </c>
      <c r="I6">
        <v>0.738609072125468</v>
      </c>
      <c r="J6">
        <v>0.11134645466896601</v>
      </c>
      <c r="K6">
        <v>0</v>
      </c>
    </row>
    <row r="7" spans="1:11" x14ac:dyDescent="0.2">
      <c r="A7">
        <v>5</v>
      </c>
      <c r="B7" t="s">
        <v>535</v>
      </c>
      <c r="C7" t="s">
        <v>533</v>
      </c>
      <c r="D7" t="s">
        <v>537</v>
      </c>
      <c r="E7" t="s">
        <v>19367</v>
      </c>
      <c r="F7">
        <v>0.41189143346900198</v>
      </c>
      <c r="G7">
        <v>0.19653562822555701</v>
      </c>
      <c r="H7">
        <v>3.7471876737862501E-2</v>
      </c>
      <c r="I7">
        <v>0.91260891715171599</v>
      </c>
      <c r="J7">
        <v>0.100079913199539</v>
      </c>
      <c r="K7">
        <v>0</v>
      </c>
    </row>
    <row r="8" spans="1:11" x14ac:dyDescent="0.2">
      <c r="A8">
        <v>6</v>
      </c>
      <c r="B8" t="s">
        <v>557</v>
      </c>
      <c r="C8" t="s">
        <v>521</v>
      </c>
      <c r="D8" t="s">
        <v>558</v>
      </c>
      <c r="E8" t="s">
        <v>19368</v>
      </c>
      <c r="F8">
        <v>0.445062245826785</v>
      </c>
      <c r="G8">
        <v>0.22970644058334</v>
      </c>
      <c r="H8">
        <v>3.3170812357782999E-2</v>
      </c>
      <c r="I8">
        <v>1.0666368632304699</v>
      </c>
      <c r="J8">
        <v>8.0532901785342295E-2</v>
      </c>
      <c r="K8">
        <v>0</v>
      </c>
    </row>
    <row r="9" spans="1:11" x14ac:dyDescent="0.2">
      <c r="A9">
        <v>7</v>
      </c>
      <c r="B9" t="s">
        <v>548</v>
      </c>
      <c r="C9" t="s">
        <v>526</v>
      </c>
      <c r="D9" t="s">
        <v>550</v>
      </c>
      <c r="E9" t="s">
        <v>19369</v>
      </c>
      <c r="F9">
        <v>0.47817419069850498</v>
      </c>
      <c r="G9">
        <v>0.26281838545505898</v>
      </c>
      <c r="H9">
        <v>3.3111944871719097E-2</v>
      </c>
      <c r="I9">
        <v>1.2203914594173999</v>
      </c>
      <c r="J9">
        <v>7.4398458153212998E-2</v>
      </c>
      <c r="K9">
        <v>0.01</v>
      </c>
    </row>
    <row r="10" spans="1:11" x14ac:dyDescent="0.2">
      <c r="A10">
        <v>8</v>
      </c>
      <c r="B10" t="s">
        <v>542</v>
      </c>
      <c r="C10" t="s">
        <v>516</v>
      </c>
      <c r="D10" t="s">
        <v>543</v>
      </c>
      <c r="E10" t="s">
        <v>19370</v>
      </c>
      <c r="F10">
        <v>0.50747373362056103</v>
      </c>
      <c r="G10">
        <v>0.29211792837711498</v>
      </c>
      <c r="H10">
        <v>2.9299542922055999E-2</v>
      </c>
      <c r="I10">
        <v>1.3564432500293899</v>
      </c>
      <c r="J10">
        <v>6.12737857709467E-2</v>
      </c>
      <c r="K10">
        <v>0.01</v>
      </c>
    </row>
    <row r="11" spans="1:11" x14ac:dyDescent="0.2">
      <c r="A11">
        <v>9</v>
      </c>
      <c r="B11" t="s">
        <v>551</v>
      </c>
      <c r="C11" t="s">
        <v>509</v>
      </c>
      <c r="D11" t="s">
        <v>552</v>
      </c>
      <c r="E11" t="s">
        <v>19371</v>
      </c>
      <c r="F11">
        <v>0.53642757498717697</v>
      </c>
      <c r="G11">
        <v>0.32107176974373097</v>
      </c>
      <c r="H11">
        <v>2.8953841366615898E-2</v>
      </c>
      <c r="I11">
        <v>1.49088978298393</v>
      </c>
      <c r="J11">
        <v>5.7054857125403098E-2</v>
      </c>
      <c r="K11">
        <v>0.01</v>
      </c>
    </row>
    <row r="12" spans="1:11" x14ac:dyDescent="0.2">
      <c r="A12">
        <v>10</v>
      </c>
      <c r="B12" t="s">
        <v>553</v>
      </c>
      <c r="C12" t="s">
        <v>521</v>
      </c>
      <c r="D12" t="s">
        <v>554</v>
      </c>
      <c r="E12" t="s">
        <v>19372</v>
      </c>
      <c r="F12">
        <v>0.56394603559299195</v>
      </c>
      <c r="G12">
        <v>0.348590230349546</v>
      </c>
      <c r="H12">
        <v>2.7518460605815202E-2</v>
      </c>
      <c r="I12">
        <v>1.6186711565796299</v>
      </c>
      <c r="J12">
        <v>5.1299489230159402E-2</v>
      </c>
      <c r="K12">
        <v>0.03</v>
      </c>
    </row>
    <row r="13" spans="1:11" x14ac:dyDescent="0.2">
      <c r="A13">
        <v>11</v>
      </c>
      <c r="B13" t="s">
        <v>530</v>
      </c>
      <c r="C13" t="s">
        <v>513</v>
      </c>
      <c r="D13" t="s">
        <v>531</v>
      </c>
      <c r="E13" t="s">
        <v>19373</v>
      </c>
      <c r="F13">
        <v>0.59049664315863803</v>
      </c>
      <c r="G13">
        <v>0.37514083791519298</v>
      </c>
      <c r="H13">
        <v>2.6550607565646801E-2</v>
      </c>
      <c r="I13">
        <v>1.74195832562359</v>
      </c>
      <c r="J13">
        <v>4.7080050022390303E-2</v>
      </c>
      <c r="K13">
        <v>0</v>
      </c>
    </row>
    <row r="14" spans="1:11" x14ac:dyDescent="0.2">
      <c r="A14">
        <v>12</v>
      </c>
      <c r="B14" t="s">
        <v>532</v>
      </c>
      <c r="C14" t="s">
        <v>533</v>
      </c>
      <c r="D14" t="s">
        <v>534</v>
      </c>
      <c r="E14" t="s">
        <v>19374</v>
      </c>
      <c r="F14">
        <v>0.61408947415076398</v>
      </c>
      <c r="G14">
        <v>0.39873366890731798</v>
      </c>
      <c r="H14">
        <v>2.3592830992125401E-2</v>
      </c>
      <c r="I14">
        <v>1.8515111234479</v>
      </c>
      <c r="J14">
        <v>3.9954216955281001E-2</v>
      </c>
      <c r="K14">
        <v>0.01</v>
      </c>
    </row>
    <row r="15" spans="1:11" x14ac:dyDescent="0.2">
      <c r="A15">
        <v>13</v>
      </c>
      <c r="B15" t="s">
        <v>520</v>
      </c>
      <c r="C15" t="s">
        <v>521</v>
      </c>
      <c r="D15" t="s">
        <v>522</v>
      </c>
      <c r="E15" t="s">
        <v>19375</v>
      </c>
      <c r="F15">
        <v>0.63622257935273596</v>
      </c>
      <c r="G15">
        <v>0.42086677410929102</v>
      </c>
      <c r="H15">
        <v>2.2133105201972501E-2</v>
      </c>
      <c r="I15">
        <v>1.9542857162987901</v>
      </c>
      <c r="J15">
        <v>3.6042150425360797E-2</v>
      </c>
      <c r="K15">
        <v>0</v>
      </c>
    </row>
    <row r="16" spans="1:11" x14ac:dyDescent="0.2">
      <c r="A16">
        <v>14</v>
      </c>
      <c r="B16" t="s">
        <v>525</v>
      </c>
      <c r="C16" t="s">
        <v>526</v>
      </c>
      <c r="D16" t="s">
        <v>527</v>
      </c>
      <c r="E16" t="s">
        <v>19376</v>
      </c>
      <c r="F16">
        <v>0.65684626802412505</v>
      </c>
      <c r="G16">
        <v>0.44149046278067999</v>
      </c>
      <c r="H16">
        <v>2.06236886713889E-2</v>
      </c>
      <c r="I16">
        <v>2.0500513663033302</v>
      </c>
      <c r="J16">
        <v>3.2415838954301897E-2</v>
      </c>
      <c r="K16">
        <v>0.06</v>
      </c>
    </row>
    <row r="17" spans="1:11" x14ac:dyDescent="0.2">
      <c r="A17">
        <v>15</v>
      </c>
      <c r="B17" t="s">
        <v>544</v>
      </c>
      <c r="C17" t="s">
        <v>533</v>
      </c>
      <c r="D17" t="s">
        <v>545</v>
      </c>
      <c r="E17" t="s">
        <v>19377</v>
      </c>
      <c r="F17">
        <v>0.67568691973732098</v>
      </c>
      <c r="G17">
        <v>0.46033111449387498</v>
      </c>
      <c r="H17">
        <v>1.88406517131956E-2</v>
      </c>
      <c r="I17">
        <v>2.1375375229541702</v>
      </c>
      <c r="J17">
        <v>2.8683502716504099E-2</v>
      </c>
      <c r="K17">
        <v>0.02</v>
      </c>
    </row>
    <row r="18" spans="1:11" x14ac:dyDescent="0.2">
      <c r="A18">
        <v>16</v>
      </c>
      <c r="B18" t="s">
        <v>555</v>
      </c>
      <c r="C18" t="s">
        <v>509</v>
      </c>
      <c r="D18" t="s">
        <v>556</v>
      </c>
      <c r="E18" t="s">
        <v>19378</v>
      </c>
      <c r="F18">
        <v>0.69253036704635396</v>
      </c>
      <c r="G18">
        <v>0.47717456180290801</v>
      </c>
      <c r="H18">
        <v>1.6843447309033199E-2</v>
      </c>
      <c r="I18">
        <v>2.21574970437177</v>
      </c>
      <c r="J18">
        <v>2.4927887187132802E-2</v>
      </c>
      <c r="K18">
        <v>0.02</v>
      </c>
    </row>
    <row r="19" spans="1:11" x14ac:dyDescent="0.2">
      <c r="A19">
        <v>17</v>
      </c>
      <c r="B19" t="s">
        <v>540</v>
      </c>
      <c r="C19" t="s">
        <v>513</v>
      </c>
      <c r="D19" t="s">
        <v>541</v>
      </c>
      <c r="E19" t="s">
        <v>19379</v>
      </c>
      <c r="F19">
        <v>0.70869115758058798</v>
      </c>
      <c r="G19">
        <v>0.49333535233714199</v>
      </c>
      <c r="H19">
        <v>1.6160790534233499E-2</v>
      </c>
      <c r="I19">
        <v>2.2907919838959501</v>
      </c>
      <c r="J19">
        <v>2.33358583294467E-2</v>
      </c>
      <c r="K19">
        <v>0.02</v>
      </c>
    </row>
  </sheetData>
  <pageMargins left="0.7" right="0.7" top="0.75" bottom="0.75" header="0.3" footer="0.3"/>
  <pageSetup paperSize="9"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532</v>
      </c>
      <c r="C3" t="s">
        <v>533</v>
      </c>
      <c r="D3" t="s">
        <v>534</v>
      </c>
      <c r="E3" t="s">
        <v>532</v>
      </c>
      <c r="F3">
        <v>0.23372437336515201</v>
      </c>
      <c r="G3">
        <v>3.3074698202732997E-2</v>
      </c>
      <c r="H3">
        <v>3.3074698202732997E-2</v>
      </c>
      <c r="I3">
        <v>0.16483803512744399</v>
      </c>
      <c r="J3">
        <v>0.16483803512744399</v>
      </c>
      <c r="K3">
        <v>0</v>
      </c>
    </row>
    <row r="4" spans="1:11" x14ac:dyDescent="0.2">
      <c r="A4">
        <v>2</v>
      </c>
      <c r="B4" t="s">
        <v>565</v>
      </c>
      <c r="C4" t="s">
        <v>533</v>
      </c>
      <c r="D4" t="s">
        <v>566</v>
      </c>
      <c r="E4" t="s">
        <v>18880</v>
      </c>
      <c r="F4">
        <v>0.26539524098274497</v>
      </c>
      <c r="G4">
        <v>6.4745565820326506E-2</v>
      </c>
      <c r="H4">
        <v>3.1670867617593502E-2</v>
      </c>
      <c r="I4">
        <v>0.32267964434987101</v>
      </c>
      <c r="J4">
        <v>0.13550519854475601</v>
      </c>
      <c r="K4">
        <v>0</v>
      </c>
    </row>
    <row r="5" spans="1:11" x14ac:dyDescent="0.2">
      <c r="A5">
        <v>3</v>
      </c>
      <c r="B5" t="s">
        <v>548</v>
      </c>
      <c r="C5" t="s">
        <v>526</v>
      </c>
      <c r="D5" t="s">
        <v>550</v>
      </c>
      <c r="E5" t="s">
        <v>19008</v>
      </c>
      <c r="F5">
        <v>0.29879532309760598</v>
      </c>
      <c r="G5">
        <v>9.8145647935187E-2</v>
      </c>
      <c r="H5">
        <v>3.3400082114860598E-2</v>
      </c>
      <c r="I5">
        <v>0.48913933130338499</v>
      </c>
      <c r="J5">
        <v>0.12585034302492301</v>
      </c>
      <c r="K5">
        <v>0</v>
      </c>
    </row>
    <row r="6" spans="1:11" x14ac:dyDescent="0.2">
      <c r="A6">
        <v>4</v>
      </c>
      <c r="B6" t="s">
        <v>551</v>
      </c>
      <c r="C6" t="s">
        <v>509</v>
      </c>
      <c r="D6" t="s">
        <v>552</v>
      </c>
      <c r="E6" t="s">
        <v>19380</v>
      </c>
      <c r="F6">
        <v>0.33150324124451203</v>
      </c>
      <c r="G6">
        <v>0.130853566082094</v>
      </c>
      <c r="H6">
        <v>3.27079181469066E-2</v>
      </c>
      <c r="I6">
        <v>0.65214940406044697</v>
      </c>
      <c r="J6">
        <v>0.109465964218664</v>
      </c>
      <c r="K6">
        <v>0</v>
      </c>
    </row>
    <row r="7" spans="1:11" x14ac:dyDescent="0.2">
      <c r="A7">
        <v>5</v>
      </c>
      <c r="B7" t="s">
        <v>518</v>
      </c>
      <c r="C7" t="s">
        <v>516</v>
      </c>
      <c r="D7" t="s">
        <v>519</v>
      </c>
      <c r="E7" t="s">
        <v>19381</v>
      </c>
      <c r="F7">
        <v>0.364044782175097</v>
      </c>
      <c r="G7">
        <v>0.16339510701267801</v>
      </c>
      <c r="H7">
        <v>3.2541540930584402E-2</v>
      </c>
      <c r="I7">
        <v>0.81433028426492804</v>
      </c>
      <c r="J7">
        <v>9.8163567898819401E-2</v>
      </c>
      <c r="K7">
        <v>0</v>
      </c>
    </row>
    <row r="8" spans="1:11" x14ac:dyDescent="0.2">
      <c r="A8">
        <v>6</v>
      </c>
      <c r="B8" t="s">
        <v>528</v>
      </c>
      <c r="C8" t="s">
        <v>526</v>
      </c>
      <c r="D8" t="s">
        <v>529</v>
      </c>
      <c r="E8" t="s">
        <v>19382</v>
      </c>
      <c r="F8">
        <v>0.39772712786379699</v>
      </c>
      <c r="G8">
        <v>0.197077452701378</v>
      </c>
      <c r="H8">
        <v>3.3682345688700301E-2</v>
      </c>
      <c r="I8">
        <v>0.98219671944074205</v>
      </c>
      <c r="J8">
        <v>9.2522533869198301E-2</v>
      </c>
      <c r="K8">
        <v>0</v>
      </c>
    </row>
    <row r="9" spans="1:11" x14ac:dyDescent="0.2">
      <c r="A9">
        <v>7</v>
      </c>
      <c r="B9" t="s">
        <v>557</v>
      </c>
      <c r="C9" t="s">
        <v>521</v>
      </c>
      <c r="D9" t="s">
        <v>558</v>
      </c>
      <c r="E9" t="s">
        <v>19383</v>
      </c>
      <c r="F9">
        <v>0.431770212703388</v>
      </c>
      <c r="G9">
        <v>0.23112053754096901</v>
      </c>
      <c r="H9">
        <v>3.4043084839590801E-2</v>
      </c>
      <c r="I9">
        <v>1.15186101026022</v>
      </c>
      <c r="J9">
        <v>8.5594073058172002E-2</v>
      </c>
      <c r="K9">
        <v>0</v>
      </c>
    </row>
    <row r="10" spans="1:11" x14ac:dyDescent="0.2">
      <c r="A10">
        <v>8</v>
      </c>
      <c r="B10" t="s">
        <v>542</v>
      </c>
      <c r="C10" t="s">
        <v>516</v>
      </c>
      <c r="D10" t="s">
        <v>543</v>
      </c>
      <c r="E10" t="s">
        <v>19384</v>
      </c>
      <c r="F10">
        <v>0.46313922675980501</v>
      </c>
      <c r="G10">
        <v>0.26248955159738702</v>
      </c>
      <c r="H10">
        <v>3.1369014056417503E-2</v>
      </c>
      <c r="I10">
        <v>1.3081982384716599</v>
      </c>
      <c r="J10">
        <v>7.2652103210202101E-2</v>
      </c>
      <c r="K10">
        <v>0</v>
      </c>
    </row>
    <row r="11" spans="1:11" x14ac:dyDescent="0.2">
      <c r="A11">
        <v>9</v>
      </c>
      <c r="B11" t="s">
        <v>563</v>
      </c>
      <c r="C11" t="s">
        <v>509</v>
      </c>
      <c r="D11" t="s">
        <v>564</v>
      </c>
      <c r="E11" t="s">
        <v>19385</v>
      </c>
      <c r="F11">
        <v>0.49338035398486602</v>
      </c>
      <c r="G11">
        <v>0.29273067882244702</v>
      </c>
      <c r="H11">
        <v>3.02411272250604E-2</v>
      </c>
      <c r="I11">
        <v>1.4589142922134899</v>
      </c>
      <c r="J11">
        <v>6.5295974682671801E-2</v>
      </c>
      <c r="K11">
        <v>0</v>
      </c>
    </row>
    <row r="12" spans="1:11" x14ac:dyDescent="0.2">
      <c r="A12">
        <v>10</v>
      </c>
      <c r="B12" t="s">
        <v>508</v>
      </c>
      <c r="C12" t="s">
        <v>509</v>
      </c>
      <c r="D12" t="s">
        <v>511</v>
      </c>
      <c r="E12" t="s">
        <v>19386</v>
      </c>
      <c r="F12">
        <v>0.52253547168322401</v>
      </c>
      <c r="G12">
        <v>0.32188579652080501</v>
      </c>
      <c r="H12">
        <v>2.9155117698357901E-2</v>
      </c>
      <c r="I12">
        <v>1.6042178800451601</v>
      </c>
      <c r="J12">
        <v>5.9092579311036397E-2</v>
      </c>
      <c r="K12">
        <v>0</v>
      </c>
    </row>
    <row r="13" spans="1:11" x14ac:dyDescent="0.2">
      <c r="A13">
        <v>11</v>
      </c>
      <c r="B13" t="s">
        <v>525</v>
      </c>
      <c r="C13" t="s">
        <v>526</v>
      </c>
      <c r="D13" t="s">
        <v>527</v>
      </c>
      <c r="E13" t="s">
        <v>19387</v>
      </c>
      <c r="F13">
        <v>0.55085769195092704</v>
      </c>
      <c r="G13">
        <v>0.35020801678850799</v>
      </c>
      <c r="H13">
        <v>2.8322220267703101E-2</v>
      </c>
      <c r="I13">
        <v>1.7453704647417301</v>
      </c>
      <c r="J13">
        <v>5.4201526599658101E-2</v>
      </c>
      <c r="K13">
        <v>0</v>
      </c>
    </row>
    <row r="14" spans="1:11" x14ac:dyDescent="0.2">
      <c r="A14">
        <v>12</v>
      </c>
      <c r="B14" t="s">
        <v>544</v>
      </c>
      <c r="C14" t="s">
        <v>533</v>
      </c>
      <c r="D14" t="s">
        <v>545</v>
      </c>
      <c r="E14" t="s">
        <v>19388</v>
      </c>
      <c r="F14">
        <v>0.57840227027481605</v>
      </c>
      <c r="G14">
        <v>0.377752595112397</v>
      </c>
      <c r="H14">
        <v>2.7544578323888999E-2</v>
      </c>
      <c r="I14">
        <v>1.8826474291902999</v>
      </c>
      <c r="J14">
        <v>5.0003074707619402E-2</v>
      </c>
      <c r="K14">
        <v>0</v>
      </c>
    </row>
    <row r="15" spans="1:11" x14ac:dyDescent="0.2">
      <c r="A15">
        <v>13</v>
      </c>
      <c r="B15" t="s">
        <v>559</v>
      </c>
      <c r="C15" t="s">
        <v>521</v>
      </c>
      <c r="D15" t="s">
        <v>560</v>
      </c>
      <c r="E15" t="s">
        <v>19389</v>
      </c>
      <c r="F15">
        <v>0.602015655708666</v>
      </c>
      <c r="G15">
        <v>0.401365980546247</v>
      </c>
      <c r="H15">
        <v>2.36133854338503E-2</v>
      </c>
      <c r="I15">
        <v>2.00033207241106</v>
      </c>
      <c r="J15">
        <v>4.0825194933330498E-2</v>
      </c>
      <c r="K15">
        <v>0</v>
      </c>
    </row>
    <row r="16" spans="1:11" x14ac:dyDescent="0.2">
      <c r="A16">
        <v>14</v>
      </c>
      <c r="B16" t="s">
        <v>515</v>
      </c>
      <c r="C16" t="s">
        <v>516</v>
      </c>
      <c r="D16" t="s">
        <v>517</v>
      </c>
      <c r="E16" t="s">
        <v>19390</v>
      </c>
      <c r="F16">
        <v>0.62290902295904305</v>
      </c>
      <c r="G16">
        <v>0.422259347796624</v>
      </c>
      <c r="H16">
        <v>2.0893367250376601E-2</v>
      </c>
      <c r="I16">
        <v>2.10446065987807</v>
      </c>
      <c r="J16">
        <v>3.4705687555221201E-2</v>
      </c>
      <c r="K16">
        <v>0.01</v>
      </c>
    </row>
    <row r="17" spans="1:11" x14ac:dyDescent="0.2">
      <c r="A17">
        <v>15</v>
      </c>
      <c r="B17" t="s">
        <v>530</v>
      </c>
      <c r="C17" t="s">
        <v>513</v>
      </c>
      <c r="D17" t="s">
        <v>531</v>
      </c>
      <c r="E17" t="s">
        <v>19391</v>
      </c>
      <c r="F17">
        <v>0.64285503701525604</v>
      </c>
      <c r="G17">
        <v>0.44220536185283699</v>
      </c>
      <c r="H17">
        <v>1.9946014056213199E-2</v>
      </c>
      <c r="I17">
        <v>2.2038678183500102</v>
      </c>
      <c r="J17">
        <v>3.2020749934657297E-2</v>
      </c>
      <c r="K17">
        <v>0.02</v>
      </c>
    </row>
    <row r="18" spans="1:11" x14ac:dyDescent="0.2">
      <c r="A18">
        <v>16</v>
      </c>
      <c r="B18" t="s">
        <v>535</v>
      </c>
      <c r="C18" t="s">
        <v>533</v>
      </c>
      <c r="D18" t="s">
        <v>537</v>
      </c>
      <c r="E18" t="s">
        <v>19392</v>
      </c>
      <c r="F18">
        <v>0.66100493848642095</v>
      </c>
      <c r="G18">
        <v>0.46035526332400201</v>
      </c>
      <c r="H18">
        <v>1.8149901471164999E-2</v>
      </c>
      <c r="I18">
        <v>2.2943234916845001</v>
      </c>
      <c r="J18">
        <v>2.8233272551513498E-2</v>
      </c>
      <c r="K18">
        <v>0.03</v>
      </c>
    </row>
    <row r="19" spans="1:11" x14ac:dyDescent="0.2">
      <c r="A19">
        <v>17</v>
      </c>
      <c r="B19" t="s">
        <v>512</v>
      </c>
      <c r="C19" t="s">
        <v>513</v>
      </c>
      <c r="D19" t="s">
        <v>514</v>
      </c>
      <c r="E19" t="s">
        <v>19393</v>
      </c>
      <c r="F19">
        <v>0.678036498464336</v>
      </c>
      <c r="G19">
        <v>0.47738682330191701</v>
      </c>
      <c r="H19">
        <v>1.7031559977914799E-2</v>
      </c>
      <c r="I19">
        <v>2.37920556270769</v>
      </c>
      <c r="J19">
        <v>2.5766161470614699E-2</v>
      </c>
      <c r="K19">
        <v>0.01</v>
      </c>
    </row>
    <row r="20" spans="1:11" x14ac:dyDescent="0.2">
      <c r="A20">
        <v>18</v>
      </c>
      <c r="B20" t="s">
        <v>561</v>
      </c>
      <c r="C20" t="s">
        <v>509</v>
      </c>
      <c r="D20" t="s">
        <v>562</v>
      </c>
      <c r="E20" t="s">
        <v>19394</v>
      </c>
      <c r="F20">
        <v>0.69430024843047999</v>
      </c>
      <c r="G20">
        <v>0.493650573268061</v>
      </c>
      <c r="H20">
        <v>1.6263749966144301E-2</v>
      </c>
      <c r="I20">
        <v>2.4602610139710901</v>
      </c>
      <c r="J20">
        <v>2.3986540551990301E-2</v>
      </c>
      <c r="K20">
        <v>0</v>
      </c>
    </row>
    <row r="21" spans="1:11" x14ac:dyDescent="0.2">
      <c r="A21">
        <v>19</v>
      </c>
      <c r="B21" t="s">
        <v>546</v>
      </c>
      <c r="C21" t="s">
        <v>533</v>
      </c>
      <c r="D21" t="s">
        <v>547</v>
      </c>
      <c r="E21" t="s">
        <v>19395</v>
      </c>
      <c r="F21">
        <v>0.70855130143645195</v>
      </c>
      <c r="G21">
        <v>0.50790162627403301</v>
      </c>
      <c r="H21">
        <v>1.4251053005972099E-2</v>
      </c>
      <c r="I21">
        <v>2.5312855645687198</v>
      </c>
      <c r="J21">
        <v>2.05257783476064E-2</v>
      </c>
      <c r="K21">
        <v>0.13</v>
      </c>
    </row>
  </sheetData>
  <pageMargins left="0.7" right="0.7" top="0.75" bottom="0.75" header="0.3" footer="0.3"/>
  <pageSetup paperSize="9"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20"/>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0.200499168053245</v>
      </c>
      <c r="G2">
        <v>0</v>
      </c>
      <c r="H2">
        <v>0</v>
      </c>
      <c r="I2">
        <v>0</v>
      </c>
      <c r="J2">
        <v>0</v>
      </c>
    </row>
    <row r="3" spans="1:11" x14ac:dyDescent="0.2">
      <c r="A3">
        <v>1</v>
      </c>
      <c r="B3" t="s">
        <v>561</v>
      </c>
      <c r="C3" t="s">
        <v>509</v>
      </c>
      <c r="D3" t="s">
        <v>562</v>
      </c>
      <c r="E3" t="s">
        <v>561</v>
      </c>
      <c r="F3">
        <v>0.24334031622229799</v>
      </c>
      <c r="G3">
        <v>4.2841148169053198E-2</v>
      </c>
      <c r="H3">
        <v>4.2841148169053198E-2</v>
      </c>
      <c r="I3">
        <v>0.21367244854440601</v>
      </c>
      <c r="J3">
        <v>0.21367244854440601</v>
      </c>
      <c r="K3">
        <v>0</v>
      </c>
    </row>
    <row r="4" spans="1:11" x14ac:dyDescent="0.2">
      <c r="A4">
        <v>2</v>
      </c>
      <c r="B4" t="s">
        <v>518</v>
      </c>
      <c r="C4" t="s">
        <v>516</v>
      </c>
      <c r="D4" t="s">
        <v>519</v>
      </c>
      <c r="E4" t="s">
        <v>18922</v>
      </c>
      <c r="F4">
        <v>0.285441143044596</v>
      </c>
      <c r="G4">
        <v>8.4941974991351393E-2</v>
      </c>
      <c r="H4">
        <v>4.2100826822298203E-2</v>
      </c>
      <c r="I4">
        <v>0.42365250597346199</v>
      </c>
      <c r="J4">
        <v>0.173012131634768</v>
      </c>
      <c r="K4">
        <v>0</v>
      </c>
    </row>
    <row r="5" spans="1:11" x14ac:dyDescent="0.2">
      <c r="A5">
        <v>3</v>
      </c>
      <c r="B5" t="s">
        <v>551</v>
      </c>
      <c r="C5" t="s">
        <v>509</v>
      </c>
      <c r="D5" t="s">
        <v>552</v>
      </c>
      <c r="E5" t="s">
        <v>19396</v>
      </c>
      <c r="F5">
        <v>0.331003741527929</v>
      </c>
      <c r="G5">
        <v>0.130504573474685</v>
      </c>
      <c r="H5">
        <v>4.55625984833333E-2</v>
      </c>
      <c r="I5">
        <v>0.65089832911440304</v>
      </c>
      <c r="J5">
        <v>0.15962169292537801</v>
      </c>
      <c r="K5">
        <v>0</v>
      </c>
    </row>
    <row r="6" spans="1:11" x14ac:dyDescent="0.2">
      <c r="A6">
        <v>4</v>
      </c>
      <c r="B6" t="s">
        <v>515</v>
      </c>
      <c r="C6" t="s">
        <v>516</v>
      </c>
      <c r="D6" t="s">
        <v>517</v>
      </c>
      <c r="E6" t="s">
        <v>19397</v>
      </c>
      <c r="F6">
        <v>0.37222354884092601</v>
      </c>
      <c r="G6">
        <v>0.17172438078768101</v>
      </c>
      <c r="H6">
        <v>4.1219807312996598E-2</v>
      </c>
      <c r="I6">
        <v>0.85648425604478395</v>
      </c>
      <c r="J6">
        <v>0.124529732270469</v>
      </c>
      <c r="K6">
        <v>0.01</v>
      </c>
    </row>
    <row r="7" spans="1:11" x14ac:dyDescent="0.2">
      <c r="A7">
        <v>5</v>
      </c>
      <c r="B7" t="s">
        <v>528</v>
      </c>
      <c r="C7" t="s">
        <v>526</v>
      </c>
      <c r="D7" t="s">
        <v>529</v>
      </c>
      <c r="E7" t="s">
        <v>19398</v>
      </c>
      <c r="F7">
        <v>0.41346887580096398</v>
      </c>
      <c r="G7">
        <v>0.21296970774772001</v>
      </c>
      <c r="H7">
        <v>4.1245326960038103E-2</v>
      </c>
      <c r="I7">
        <v>1.0621974635384199</v>
      </c>
      <c r="J7">
        <v>0.110807946161582</v>
      </c>
      <c r="K7">
        <v>0</v>
      </c>
    </row>
    <row r="8" spans="1:11" x14ac:dyDescent="0.2">
      <c r="A8">
        <v>6</v>
      </c>
      <c r="B8" t="s">
        <v>508</v>
      </c>
      <c r="C8" t="s">
        <v>509</v>
      </c>
      <c r="D8" t="s">
        <v>511</v>
      </c>
      <c r="E8" t="s">
        <v>19399</v>
      </c>
      <c r="F8">
        <v>0.453715313922952</v>
      </c>
      <c r="G8">
        <v>0.25321614586970798</v>
      </c>
      <c r="H8">
        <v>4.0246438121988297E-2</v>
      </c>
      <c r="I8">
        <v>1.26292866114269</v>
      </c>
      <c r="J8">
        <v>9.7338495053645002E-2</v>
      </c>
      <c r="K8">
        <v>0</v>
      </c>
    </row>
    <row r="9" spans="1:11" x14ac:dyDescent="0.2">
      <c r="A9">
        <v>7</v>
      </c>
      <c r="B9" t="s">
        <v>565</v>
      </c>
      <c r="C9" t="s">
        <v>533</v>
      </c>
      <c r="D9" t="s">
        <v>566</v>
      </c>
      <c r="E9" t="s">
        <v>19400</v>
      </c>
      <c r="F9">
        <v>0.49286232480186998</v>
      </c>
      <c r="G9">
        <v>0.29236315674862601</v>
      </c>
      <c r="H9">
        <v>3.9147010878917698E-2</v>
      </c>
      <c r="I9">
        <v>1.4581764083479201</v>
      </c>
      <c r="J9">
        <v>8.6280999731839406E-2</v>
      </c>
      <c r="K9">
        <v>0</v>
      </c>
    </row>
    <row r="10" spans="1:11" x14ac:dyDescent="0.2">
      <c r="A10">
        <v>8</v>
      </c>
      <c r="B10" t="s">
        <v>559</v>
      </c>
      <c r="C10" t="s">
        <v>521</v>
      </c>
      <c r="D10" t="s">
        <v>560</v>
      </c>
      <c r="E10" t="s">
        <v>19401</v>
      </c>
      <c r="F10">
        <v>0.52995082784695402</v>
      </c>
      <c r="G10">
        <v>0.32945165979370999</v>
      </c>
      <c r="H10">
        <v>3.7088503045084001E-2</v>
      </c>
      <c r="I10">
        <v>1.6431572409628199</v>
      </c>
      <c r="J10">
        <v>7.5251243965530304E-2</v>
      </c>
      <c r="K10">
        <v>0</v>
      </c>
    </row>
    <row r="11" spans="1:11" x14ac:dyDescent="0.2">
      <c r="A11">
        <v>9</v>
      </c>
      <c r="B11" t="s">
        <v>542</v>
      </c>
      <c r="C11" t="s">
        <v>516</v>
      </c>
      <c r="D11" t="s">
        <v>543</v>
      </c>
      <c r="E11" t="s">
        <v>19402</v>
      </c>
      <c r="F11">
        <v>0.56171046119352397</v>
      </c>
      <c r="G11">
        <v>0.361211293140279</v>
      </c>
      <c r="H11">
        <v>3.1759633346569803E-2</v>
      </c>
      <c r="I11">
        <v>1.8015600595627199</v>
      </c>
      <c r="J11">
        <v>5.9929396611380997E-2</v>
      </c>
      <c r="K11">
        <v>0.01</v>
      </c>
    </row>
    <row r="12" spans="1:11" x14ac:dyDescent="0.2">
      <c r="A12">
        <v>10</v>
      </c>
      <c r="B12" t="s">
        <v>548</v>
      </c>
      <c r="C12" t="s">
        <v>526</v>
      </c>
      <c r="D12" t="s">
        <v>550</v>
      </c>
      <c r="E12" t="s">
        <v>19403</v>
      </c>
      <c r="F12">
        <v>0.59262032722813895</v>
      </c>
      <c r="G12">
        <v>0.39212115917489498</v>
      </c>
      <c r="H12">
        <v>3.0909866034615398E-2</v>
      </c>
      <c r="I12">
        <v>1.95572461961918</v>
      </c>
      <c r="J12">
        <v>5.5028111758748603E-2</v>
      </c>
      <c r="K12">
        <v>0</v>
      </c>
    </row>
    <row r="13" spans="1:11" x14ac:dyDescent="0.2">
      <c r="A13">
        <v>11</v>
      </c>
      <c r="B13" t="s">
        <v>544</v>
      </c>
      <c r="C13" t="s">
        <v>533</v>
      </c>
      <c r="D13" t="s">
        <v>545</v>
      </c>
      <c r="E13" t="s">
        <v>19404</v>
      </c>
      <c r="F13">
        <v>0.62112854051914501</v>
      </c>
      <c r="G13">
        <v>0.42062937246589999</v>
      </c>
      <c r="H13">
        <v>2.85082132910052E-2</v>
      </c>
      <c r="I13">
        <v>2.09791081204984</v>
      </c>
      <c r="J13">
        <v>4.8105358492083E-2</v>
      </c>
      <c r="K13">
        <v>0</v>
      </c>
    </row>
    <row r="14" spans="1:11" x14ac:dyDescent="0.2">
      <c r="A14">
        <v>12</v>
      </c>
      <c r="B14" t="s">
        <v>546</v>
      </c>
      <c r="C14" t="s">
        <v>533</v>
      </c>
      <c r="D14" t="s">
        <v>547</v>
      </c>
      <c r="E14" t="s">
        <v>19405</v>
      </c>
      <c r="F14">
        <v>0.645263272856201</v>
      </c>
      <c r="G14">
        <v>0.44476410480295703</v>
      </c>
      <c r="H14">
        <v>2.4134732337056899E-2</v>
      </c>
      <c r="I14">
        <v>2.2182840413823799</v>
      </c>
      <c r="J14">
        <v>3.8856260439883897E-2</v>
      </c>
      <c r="K14">
        <v>0.02</v>
      </c>
    </row>
    <row r="15" spans="1:11" x14ac:dyDescent="0.2">
      <c r="A15">
        <v>13</v>
      </c>
      <c r="B15" t="s">
        <v>557</v>
      </c>
      <c r="C15" t="s">
        <v>521</v>
      </c>
      <c r="D15" t="s">
        <v>558</v>
      </c>
      <c r="E15" t="s">
        <v>19406</v>
      </c>
      <c r="F15">
        <v>0.66734974305336603</v>
      </c>
      <c r="G15">
        <v>0.466850575000122</v>
      </c>
      <c r="H15">
        <v>2.2086470197164799E-2</v>
      </c>
      <c r="I15">
        <v>2.32844145705455</v>
      </c>
      <c r="J15">
        <v>3.4228618187737501E-2</v>
      </c>
      <c r="K15">
        <v>0.02</v>
      </c>
    </row>
    <row r="16" spans="1:11" x14ac:dyDescent="0.2">
      <c r="A16">
        <v>14</v>
      </c>
      <c r="B16" t="s">
        <v>555</v>
      </c>
      <c r="C16" t="s">
        <v>509</v>
      </c>
      <c r="D16" t="s">
        <v>556</v>
      </c>
      <c r="E16" t="s">
        <v>19407</v>
      </c>
      <c r="F16">
        <v>0.688161670595273</v>
      </c>
      <c r="G16">
        <v>0.48766250254202798</v>
      </c>
      <c r="H16">
        <v>2.08119275419066E-2</v>
      </c>
      <c r="I16">
        <v>2.4322420251266301</v>
      </c>
      <c r="J16">
        <v>3.1185937746352501E-2</v>
      </c>
      <c r="K16">
        <v>0</v>
      </c>
    </row>
    <row r="17" spans="1:11" x14ac:dyDescent="0.2">
      <c r="A17">
        <v>15</v>
      </c>
      <c r="B17" t="s">
        <v>512</v>
      </c>
      <c r="C17" t="s">
        <v>513</v>
      </c>
      <c r="D17" t="s">
        <v>514</v>
      </c>
      <c r="E17" t="s">
        <v>19408</v>
      </c>
      <c r="F17">
        <v>0.70732286823212698</v>
      </c>
      <c r="G17">
        <v>0.50682370017888301</v>
      </c>
      <c r="H17">
        <v>1.91611976368543E-2</v>
      </c>
      <c r="I17">
        <v>2.5278094921784899</v>
      </c>
      <c r="J17">
        <v>2.78440349929392E-2</v>
      </c>
      <c r="K17">
        <v>0.03</v>
      </c>
    </row>
    <row r="18" spans="1:11" x14ac:dyDescent="0.2">
      <c r="A18">
        <v>16</v>
      </c>
      <c r="B18" t="s">
        <v>553</v>
      </c>
      <c r="C18" t="s">
        <v>521</v>
      </c>
      <c r="D18" t="s">
        <v>554</v>
      </c>
      <c r="E18" t="s">
        <v>19409</v>
      </c>
      <c r="F18">
        <v>0.72466272954979705</v>
      </c>
      <c r="G18">
        <v>0.52416356149655197</v>
      </c>
      <c r="H18">
        <v>1.7339861317669798E-2</v>
      </c>
      <c r="I18">
        <v>2.6142929498707699</v>
      </c>
      <c r="J18">
        <v>2.45147754956783E-2</v>
      </c>
      <c r="K18">
        <v>0.08</v>
      </c>
    </row>
    <row r="19" spans="1:11" x14ac:dyDescent="0.2">
      <c r="A19">
        <v>17</v>
      </c>
      <c r="B19" t="s">
        <v>530</v>
      </c>
      <c r="C19" t="s">
        <v>513</v>
      </c>
      <c r="D19" t="s">
        <v>531</v>
      </c>
      <c r="E19" t="s">
        <v>19410</v>
      </c>
      <c r="F19">
        <v>0.74107441203382796</v>
      </c>
      <c r="G19">
        <v>0.54057524398058299</v>
      </c>
      <c r="H19">
        <v>1.6411682484030899E-2</v>
      </c>
      <c r="I19">
        <v>2.6961470674882202</v>
      </c>
      <c r="J19">
        <v>2.2647338982407499E-2</v>
      </c>
      <c r="K19">
        <v>0.04</v>
      </c>
    </row>
    <row r="20" spans="1:11" x14ac:dyDescent="0.2">
      <c r="A20">
        <v>18</v>
      </c>
      <c r="B20" t="s">
        <v>525</v>
      </c>
      <c r="C20" t="s">
        <v>526</v>
      </c>
      <c r="D20" t="s">
        <v>527</v>
      </c>
      <c r="E20" t="s">
        <v>19411</v>
      </c>
      <c r="F20">
        <v>0.75592137067216303</v>
      </c>
      <c r="G20">
        <v>0.55542220261891795</v>
      </c>
      <c r="H20">
        <v>1.4846958638334601E-2</v>
      </c>
      <c r="I20">
        <v>2.77019704376738</v>
      </c>
      <c r="J20">
        <v>2.0034369554857701E-2</v>
      </c>
      <c r="K20">
        <v>0.08</v>
      </c>
    </row>
  </sheetData>
  <pageMargins left="0.7" right="0.7" top="0.75" bottom="0.75" header="0.3" footer="0.3"/>
  <pageSetup paperSize="9"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K18"/>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532</v>
      </c>
      <c r="C3" t="s">
        <v>533</v>
      </c>
      <c r="D3" t="s">
        <v>534</v>
      </c>
      <c r="E3" t="s">
        <v>532</v>
      </c>
      <c r="F3">
        <v>0.26445183206894401</v>
      </c>
      <c r="G3">
        <v>4.9096026825498101E-2</v>
      </c>
      <c r="H3">
        <v>4.9096026825498101E-2</v>
      </c>
      <c r="I3">
        <v>0.227976333259269</v>
      </c>
      <c r="J3">
        <v>0.227976333259269</v>
      </c>
      <c r="K3">
        <v>0</v>
      </c>
    </row>
    <row r="4" spans="1:11" x14ac:dyDescent="0.2">
      <c r="A4">
        <v>2</v>
      </c>
      <c r="B4" t="s">
        <v>528</v>
      </c>
      <c r="C4" t="s">
        <v>526</v>
      </c>
      <c r="D4" t="s">
        <v>529</v>
      </c>
      <c r="E4" t="s">
        <v>18930</v>
      </c>
      <c r="F4">
        <v>0.30817496268378902</v>
      </c>
      <c r="G4">
        <v>9.2819157440343095E-2</v>
      </c>
      <c r="H4">
        <v>4.3723130614845097E-2</v>
      </c>
      <c r="I4">
        <v>0.431003739766463</v>
      </c>
      <c r="J4">
        <v>0.165334950689418</v>
      </c>
      <c r="K4">
        <v>0</v>
      </c>
    </row>
    <row r="5" spans="1:11" x14ac:dyDescent="0.2">
      <c r="A5">
        <v>3</v>
      </c>
      <c r="B5" t="s">
        <v>565</v>
      </c>
      <c r="C5" t="s">
        <v>533</v>
      </c>
      <c r="D5" t="s">
        <v>566</v>
      </c>
      <c r="E5" t="s">
        <v>19174</v>
      </c>
      <c r="F5">
        <v>0.349562561467267</v>
      </c>
      <c r="G5">
        <v>0.134206756223821</v>
      </c>
      <c r="H5">
        <v>4.1387598783478197E-2</v>
      </c>
      <c r="I5">
        <v>0.62318615498713603</v>
      </c>
      <c r="J5">
        <v>0.134299030729323</v>
      </c>
      <c r="K5">
        <v>0</v>
      </c>
    </row>
    <row r="6" spans="1:11" x14ac:dyDescent="0.2">
      <c r="A6">
        <v>4</v>
      </c>
      <c r="B6" t="s">
        <v>563</v>
      </c>
      <c r="C6" t="s">
        <v>509</v>
      </c>
      <c r="D6" t="s">
        <v>564</v>
      </c>
      <c r="E6" t="s">
        <v>19175</v>
      </c>
      <c r="F6">
        <v>0.39194150280832801</v>
      </c>
      <c r="G6">
        <v>0.17658569756488199</v>
      </c>
      <c r="H6">
        <v>4.2378941341060801E-2</v>
      </c>
      <c r="I6">
        <v>0.81997184782301802</v>
      </c>
      <c r="J6">
        <v>0.121234211018416</v>
      </c>
      <c r="K6">
        <v>0</v>
      </c>
    </row>
    <row r="7" spans="1:11" x14ac:dyDescent="0.2">
      <c r="A7">
        <v>5</v>
      </c>
      <c r="B7" t="s">
        <v>557</v>
      </c>
      <c r="C7" t="s">
        <v>521</v>
      </c>
      <c r="D7" t="s">
        <v>558</v>
      </c>
      <c r="E7" t="s">
        <v>19412</v>
      </c>
      <c r="F7">
        <v>0.43254397984478599</v>
      </c>
      <c r="G7">
        <v>0.21718817460133999</v>
      </c>
      <c r="H7">
        <v>4.06024770364578E-2</v>
      </c>
      <c r="I7">
        <v>1.00850856727927</v>
      </c>
      <c r="J7">
        <v>0.103593206500292</v>
      </c>
      <c r="K7">
        <v>0</v>
      </c>
    </row>
    <row r="8" spans="1:11" x14ac:dyDescent="0.2">
      <c r="A8">
        <v>6</v>
      </c>
      <c r="B8" t="s">
        <v>525</v>
      </c>
      <c r="C8" t="s">
        <v>526</v>
      </c>
      <c r="D8" t="s">
        <v>527</v>
      </c>
      <c r="E8" t="s">
        <v>19413</v>
      </c>
      <c r="F8">
        <v>0.46538287019204599</v>
      </c>
      <c r="G8">
        <v>0.250027064948601</v>
      </c>
      <c r="H8">
        <v>3.2838890347261E-2</v>
      </c>
      <c r="I8">
        <v>1.1609952407178501</v>
      </c>
      <c r="J8">
        <v>7.5920350016303303E-2</v>
      </c>
      <c r="K8">
        <v>0.03</v>
      </c>
    </row>
    <row r="9" spans="1:11" x14ac:dyDescent="0.2">
      <c r="A9">
        <v>7</v>
      </c>
      <c r="B9" t="s">
        <v>542</v>
      </c>
      <c r="C9" t="s">
        <v>516</v>
      </c>
      <c r="D9" t="s">
        <v>543</v>
      </c>
      <c r="E9" t="s">
        <v>19414</v>
      </c>
      <c r="F9">
        <v>0.49635717988037198</v>
      </c>
      <c r="G9">
        <v>0.28100137463692698</v>
      </c>
      <c r="H9">
        <v>3.0974309688325902E-2</v>
      </c>
      <c r="I9">
        <v>1.30482377440103</v>
      </c>
      <c r="J9">
        <v>6.6556617512681396E-2</v>
      </c>
      <c r="K9">
        <v>0.04</v>
      </c>
    </row>
    <row r="10" spans="1:11" x14ac:dyDescent="0.2">
      <c r="A10">
        <v>8</v>
      </c>
      <c r="B10" t="s">
        <v>535</v>
      </c>
      <c r="C10" t="s">
        <v>533</v>
      </c>
      <c r="D10" t="s">
        <v>537</v>
      </c>
      <c r="E10" t="s">
        <v>19415</v>
      </c>
      <c r="F10">
        <v>0.52439551434606302</v>
      </c>
      <c r="G10">
        <v>0.30903970910261702</v>
      </c>
      <c r="H10">
        <v>2.80383344656903E-2</v>
      </c>
      <c r="I10">
        <v>1.4350191709634601</v>
      </c>
      <c r="J10">
        <v>5.6488221793120602E-2</v>
      </c>
      <c r="K10">
        <v>0.02</v>
      </c>
    </row>
    <row r="11" spans="1:11" x14ac:dyDescent="0.2">
      <c r="A11">
        <v>9</v>
      </c>
      <c r="B11" t="s">
        <v>508</v>
      </c>
      <c r="C11" t="s">
        <v>509</v>
      </c>
      <c r="D11" t="s">
        <v>511</v>
      </c>
      <c r="E11" t="s">
        <v>19416</v>
      </c>
      <c r="F11">
        <v>0.55037470283908896</v>
      </c>
      <c r="G11">
        <v>0.33501889759564302</v>
      </c>
      <c r="H11">
        <v>2.5979188493025902E-2</v>
      </c>
      <c r="I11">
        <v>1.5556529679658599</v>
      </c>
      <c r="J11">
        <v>4.9541210369472302E-2</v>
      </c>
      <c r="K11">
        <v>0.04</v>
      </c>
    </row>
    <row r="12" spans="1:11" x14ac:dyDescent="0.2">
      <c r="A12">
        <v>10</v>
      </c>
      <c r="B12" t="s">
        <v>553</v>
      </c>
      <c r="C12" t="s">
        <v>521</v>
      </c>
      <c r="D12" t="s">
        <v>554</v>
      </c>
      <c r="E12" t="s">
        <v>19417</v>
      </c>
      <c r="F12">
        <v>0.57581569790873799</v>
      </c>
      <c r="G12">
        <v>0.36045989266529199</v>
      </c>
      <c r="H12">
        <v>2.54409950696491E-2</v>
      </c>
      <c r="I12">
        <v>1.6737876755066601</v>
      </c>
      <c r="J12">
        <v>4.6224862695201402E-2</v>
      </c>
      <c r="K12">
        <v>0.05</v>
      </c>
    </row>
    <row r="13" spans="1:11" x14ac:dyDescent="0.2">
      <c r="A13">
        <v>11</v>
      </c>
      <c r="B13" t="s">
        <v>540</v>
      </c>
      <c r="C13" t="s">
        <v>513</v>
      </c>
      <c r="D13" t="s">
        <v>541</v>
      </c>
      <c r="E13" t="s">
        <v>19418</v>
      </c>
      <c r="F13">
        <v>0.60012102789525401</v>
      </c>
      <c r="G13">
        <v>0.38476522265180801</v>
      </c>
      <c r="H13">
        <v>2.4305329986516001E-2</v>
      </c>
      <c r="I13">
        <v>1.7866489469223099</v>
      </c>
      <c r="J13">
        <v>4.2210259419444E-2</v>
      </c>
      <c r="K13">
        <v>0.03</v>
      </c>
    </row>
    <row r="14" spans="1:11" x14ac:dyDescent="0.2">
      <c r="A14">
        <v>12</v>
      </c>
      <c r="B14" t="s">
        <v>548</v>
      </c>
      <c r="C14" t="s">
        <v>526</v>
      </c>
      <c r="D14" t="s">
        <v>550</v>
      </c>
      <c r="E14" t="s">
        <v>19419</v>
      </c>
      <c r="F14">
        <v>0.621710328442174</v>
      </c>
      <c r="G14">
        <v>0.406354523198728</v>
      </c>
      <c r="H14">
        <v>2.1589300546920001E-2</v>
      </c>
      <c r="I14">
        <v>1.8868983946793101</v>
      </c>
      <c r="J14">
        <v>3.59749109652732E-2</v>
      </c>
      <c r="K14">
        <v>0.08</v>
      </c>
    </row>
    <row r="15" spans="1:11" x14ac:dyDescent="0.2">
      <c r="A15">
        <v>13</v>
      </c>
      <c r="B15" t="s">
        <v>512</v>
      </c>
      <c r="C15" t="s">
        <v>513</v>
      </c>
      <c r="D15" t="s">
        <v>514</v>
      </c>
      <c r="E15" t="s">
        <v>19420</v>
      </c>
      <c r="F15">
        <v>0.64177647568867002</v>
      </c>
      <c r="G15">
        <v>0.42642067044522403</v>
      </c>
      <c r="H15">
        <v>2.0066147246495799E-2</v>
      </c>
      <c r="I15">
        <v>1.98007511319782</v>
      </c>
      <c r="J15">
        <v>3.2275718012881899E-2</v>
      </c>
      <c r="K15">
        <v>0.05</v>
      </c>
    </row>
    <row r="16" spans="1:11" x14ac:dyDescent="0.2">
      <c r="A16">
        <v>14</v>
      </c>
      <c r="B16" t="s">
        <v>551</v>
      </c>
      <c r="C16" t="s">
        <v>509</v>
      </c>
      <c r="D16" t="s">
        <v>552</v>
      </c>
      <c r="E16" t="s">
        <v>19421</v>
      </c>
      <c r="F16">
        <v>0.66086250575630601</v>
      </c>
      <c r="G16">
        <v>0.44550670051286001</v>
      </c>
      <c r="H16">
        <v>1.9086030067636098E-2</v>
      </c>
      <c r="I16">
        <v>2.0687006789031899</v>
      </c>
      <c r="J16">
        <v>2.9739373116092298E-2</v>
      </c>
      <c r="K16">
        <v>0.08</v>
      </c>
    </row>
    <row r="17" spans="1:11" x14ac:dyDescent="0.2">
      <c r="A17">
        <v>15</v>
      </c>
      <c r="B17" t="s">
        <v>544</v>
      </c>
      <c r="C17" t="s">
        <v>533</v>
      </c>
      <c r="D17" t="s">
        <v>545</v>
      </c>
      <c r="E17" t="s">
        <v>19422</v>
      </c>
      <c r="F17">
        <v>0.67849032382669405</v>
      </c>
      <c r="G17">
        <v>0.463134518583249</v>
      </c>
      <c r="H17">
        <v>1.7627818070388601E-2</v>
      </c>
      <c r="I17">
        <v>2.1505550688996098</v>
      </c>
      <c r="J17">
        <v>2.66739570135167E-2</v>
      </c>
      <c r="K17">
        <v>0.03</v>
      </c>
    </row>
    <row r="18" spans="1:11" x14ac:dyDescent="0.2">
      <c r="A18">
        <v>16</v>
      </c>
      <c r="B18" t="s">
        <v>515</v>
      </c>
      <c r="C18" t="s">
        <v>516</v>
      </c>
      <c r="D18" t="s">
        <v>517</v>
      </c>
      <c r="E18" t="s">
        <v>19423</v>
      </c>
      <c r="F18">
        <v>0.69450051621543396</v>
      </c>
      <c r="G18">
        <v>0.47914471097198802</v>
      </c>
      <c r="H18">
        <v>1.6010192388739599E-2</v>
      </c>
      <c r="I18">
        <v>2.22489804920906</v>
      </c>
      <c r="J18">
        <v>2.3596788084525502E-2</v>
      </c>
      <c r="K18">
        <v>0.17</v>
      </c>
    </row>
  </sheetData>
  <pageMargins left="0.7" right="0.7" top="0.75" bottom="0.75" header="0.3" footer="0.3"/>
  <pageSetup paperSize="9"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20"/>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0.18219633943427599</v>
      </c>
      <c r="G2">
        <v>0</v>
      </c>
      <c r="H2">
        <v>0</v>
      </c>
      <c r="I2">
        <v>0</v>
      </c>
      <c r="J2">
        <v>0</v>
      </c>
    </row>
    <row r="3" spans="1:11" x14ac:dyDescent="0.2">
      <c r="A3">
        <v>1</v>
      </c>
      <c r="B3" t="s">
        <v>548</v>
      </c>
      <c r="C3" t="s">
        <v>526</v>
      </c>
      <c r="D3" t="s">
        <v>550</v>
      </c>
      <c r="E3" t="s">
        <v>548</v>
      </c>
      <c r="F3">
        <v>0.215178870815672</v>
      </c>
      <c r="G3">
        <v>3.2982531381396299E-2</v>
      </c>
      <c r="H3">
        <v>3.2982531381396299E-2</v>
      </c>
      <c r="I3">
        <v>0.181027409682367</v>
      </c>
      <c r="J3">
        <v>0.181027409682367</v>
      </c>
      <c r="K3">
        <v>0.01</v>
      </c>
    </row>
    <row r="4" spans="1:11" x14ac:dyDescent="0.2">
      <c r="A4">
        <v>2</v>
      </c>
      <c r="B4" t="s">
        <v>561</v>
      </c>
      <c r="C4" t="s">
        <v>509</v>
      </c>
      <c r="D4" t="s">
        <v>562</v>
      </c>
      <c r="E4" t="s">
        <v>19424</v>
      </c>
      <c r="F4">
        <v>0.24674099297847099</v>
      </c>
      <c r="G4">
        <v>6.4544653544194294E-2</v>
      </c>
      <c r="H4">
        <v>3.1562122162798099E-2</v>
      </c>
      <c r="I4">
        <v>0.35425878337955102</v>
      </c>
      <c r="J4">
        <v>0.14667853792129501</v>
      </c>
      <c r="K4">
        <v>0</v>
      </c>
    </row>
    <row r="5" spans="1:11" x14ac:dyDescent="0.2">
      <c r="A5">
        <v>3</v>
      </c>
      <c r="B5" t="s">
        <v>518</v>
      </c>
      <c r="C5" t="s">
        <v>516</v>
      </c>
      <c r="D5" t="s">
        <v>519</v>
      </c>
      <c r="E5" t="s">
        <v>19425</v>
      </c>
      <c r="F5">
        <v>0.280896489482866</v>
      </c>
      <c r="G5">
        <v>9.8700150048590299E-2</v>
      </c>
      <c r="H5">
        <v>3.4155496504395998E-2</v>
      </c>
      <c r="I5">
        <v>0.54172411122559605</v>
      </c>
      <c r="J5">
        <v>0.13842651799401701</v>
      </c>
      <c r="K5">
        <v>0</v>
      </c>
    </row>
    <row r="6" spans="1:11" x14ac:dyDescent="0.2">
      <c r="A6">
        <v>4</v>
      </c>
      <c r="B6" t="s">
        <v>565</v>
      </c>
      <c r="C6" t="s">
        <v>533</v>
      </c>
      <c r="D6" t="s">
        <v>566</v>
      </c>
      <c r="E6" t="s">
        <v>19426</v>
      </c>
      <c r="F6">
        <v>0.313380591177086</v>
      </c>
      <c r="G6">
        <v>0.13118425174281001</v>
      </c>
      <c r="H6">
        <v>3.2484101694219898E-2</v>
      </c>
      <c r="I6">
        <v>0.72001584746510405</v>
      </c>
      <c r="J6">
        <v>0.11564438471275799</v>
      </c>
      <c r="K6">
        <v>0.01</v>
      </c>
    </row>
    <row r="7" spans="1:11" x14ac:dyDescent="0.2">
      <c r="A7">
        <v>5</v>
      </c>
      <c r="B7" t="s">
        <v>525</v>
      </c>
      <c r="C7" t="s">
        <v>526</v>
      </c>
      <c r="D7" t="s">
        <v>527</v>
      </c>
      <c r="E7" t="s">
        <v>19427</v>
      </c>
      <c r="F7">
        <v>0.34771831322546498</v>
      </c>
      <c r="G7">
        <v>0.16552197379118899</v>
      </c>
      <c r="H7">
        <v>3.4337722048378601E-2</v>
      </c>
      <c r="I7">
        <v>0.90848133560277999</v>
      </c>
      <c r="J7">
        <v>0.109571948662816</v>
      </c>
      <c r="K7">
        <v>0</v>
      </c>
    </row>
    <row r="8" spans="1:11" x14ac:dyDescent="0.2">
      <c r="A8">
        <v>6</v>
      </c>
      <c r="B8" t="s">
        <v>544</v>
      </c>
      <c r="C8" t="s">
        <v>533</v>
      </c>
      <c r="D8" t="s">
        <v>545</v>
      </c>
      <c r="E8" t="s">
        <v>19428</v>
      </c>
      <c r="F8">
        <v>0.38253243631635703</v>
      </c>
      <c r="G8">
        <v>0.20033609688208101</v>
      </c>
      <c r="H8">
        <v>3.4814123090891901E-2</v>
      </c>
      <c r="I8">
        <v>1.09956159110621</v>
      </c>
      <c r="J8">
        <v>0.100121626519907</v>
      </c>
      <c r="K8">
        <v>0</v>
      </c>
    </row>
    <row r="9" spans="1:11" x14ac:dyDescent="0.2">
      <c r="A9">
        <v>7</v>
      </c>
      <c r="B9" t="s">
        <v>540</v>
      </c>
      <c r="C9" t="s">
        <v>513</v>
      </c>
      <c r="D9" t="s">
        <v>541</v>
      </c>
      <c r="E9" t="s">
        <v>19429</v>
      </c>
      <c r="F9">
        <v>0.41567099601948598</v>
      </c>
      <c r="G9">
        <v>0.23347465658520999</v>
      </c>
      <c r="H9">
        <v>3.3138559703129303E-2</v>
      </c>
      <c r="I9">
        <v>1.2814453754128901</v>
      </c>
      <c r="J9">
        <v>8.6629411148087504E-2</v>
      </c>
      <c r="K9">
        <v>0.01</v>
      </c>
    </row>
    <row r="10" spans="1:11" x14ac:dyDescent="0.2">
      <c r="A10">
        <v>8</v>
      </c>
      <c r="B10" t="s">
        <v>551</v>
      </c>
      <c r="C10" t="s">
        <v>509</v>
      </c>
      <c r="D10" t="s">
        <v>552</v>
      </c>
      <c r="E10" t="s">
        <v>19430</v>
      </c>
      <c r="F10">
        <v>0.44702118224696702</v>
      </c>
      <c r="G10">
        <v>0.26482484281268998</v>
      </c>
      <c r="H10">
        <v>3.1350186227480502E-2</v>
      </c>
      <c r="I10">
        <v>1.4535135208258201</v>
      </c>
      <c r="J10">
        <v>7.5420672906441694E-2</v>
      </c>
      <c r="K10">
        <v>0</v>
      </c>
    </row>
    <row r="11" spans="1:11" x14ac:dyDescent="0.2">
      <c r="A11">
        <v>9</v>
      </c>
      <c r="B11" t="s">
        <v>563</v>
      </c>
      <c r="C11" t="s">
        <v>509</v>
      </c>
      <c r="D11" t="s">
        <v>564</v>
      </c>
      <c r="E11" t="s">
        <v>19431</v>
      </c>
      <c r="F11">
        <v>0.475635984203989</v>
      </c>
      <c r="G11">
        <v>0.29343964476971302</v>
      </c>
      <c r="H11">
        <v>2.8614801957022699E-2</v>
      </c>
      <c r="I11">
        <v>1.61056827859906</v>
      </c>
      <c r="J11">
        <v>6.4012183523808594E-2</v>
      </c>
      <c r="K11">
        <v>0.01</v>
      </c>
    </row>
    <row r="12" spans="1:11" x14ac:dyDescent="0.2">
      <c r="A12">
        <v>10</v>
      </c>
      <c r="B12" t="s">
        <v>542</v>
      </c>
      <c r="C12" t="s">
        <v>516</v>
      </c>
      <c r="D12" t="s">
        <v>543</v>
      </c>
      <c r="E12" t="s">
        <v>19432</v>
      </c>
      <c r="F12">
        <v>0.50399590670606897</v>
      </c>
      <c r="G12">
        <v>0.32179956727179199</v>
      </c>
      <c r="H12">
        <v>2.83599225020791E-2</v>
      </c>
      <c r="I12">
        <v>1.76622410895294</v>
      </c>
      <c r="J12">
        <v>5.9625266893003202E-2</v>
      </c>
      <c r="K12">
        <v>0.02</v>
      </c>
    </row>
    <row r="13" spans="1:11" x14ac:dyDescent="0.2">
      <c r="A13">
        <v>11</v>
      </c>
      <c r="B13" t="s">
        <v>557</v>
      </c>
      <c r="C13" t="s">
        <v>521</v>
      </c>
      <c r="D13" t="s">
        <v>558</v>
      </c>
      <c r="E13" t="s">
        <v>19433</v>
      </c>
      <c r="F13">
        <v>0.52798756220073195</v>
      </c>
      <c r="G13">
        <v>0.34579122276645602</v>
      </c>
      <c r="H13">
        <v>2.3991655494663498E-2</v>
      </c>
      <c r="I13">
        <v>1.8979043368277599</v>
      </c>
      <c r="J13">
        <v>4.7602877673083001E-2</v>
      </c>
      <c r="K13">
        <v>0.02</v>
      </c>
    </row>
    <row r="14" spans="1:11" x14ac:dyDescent="0.2">
      <c r="A14">
        <v>12</v>
      </c>
      <c r="B14" t="s">
        <v>508</v>
      </c>
      <c r="C14" t="s">
        <v>509</v>
      </c>
      <c r="D14" t="s">
        <v>511</v>
      </c>
      <c r="E14" t="s">
        <v>19434</v>
      </c>
      <c r="F14">
        <v>0.55050741476637999</v>
      </c>
      <c r="G14">
        <v>0.368311075332104</v>
      </c>
      <c r="H14">
        <v>2.2519852565647799E-2</v>
      </c>
      <c r="I14">
        <v>2.0215064499962998</v>
      </c>
      <c r="J14">
        <v>4.2652240654650397E-2</v>
      </c>
      <c r="K14">
        <v>0.12</v>
      </c>
    </row>
    <row r="15" spans="1:11" x14ac:dyDescent="0.2">
      <c r="A15">
        <v>13</v>
      </c>
      <c r="B15" t="s">
        <v>523</v>
      </c>
      <c r="C15" t="s">
        <v>509</v>
      </c>
      <c r="D15" t="s">
        <v>524</v>
      </c>
      <c r="E15" t="s">
        <v>19435</v>
      </c>
      <c r="F15">
        <v>0.57236484672894405</v>
      </c>
      <c r="G15">
        <v>0.39016850729466801</v>
      </c>
      <c r="H15">
        <v>2.1857431962564101E-2</v>
      </c>
      <c r="I15">
        <v>2.1414728117269002</v>
      </c>
      <c r="J15">
        <v>3.9704155432383703E-2</v>
      </c>
      <c r="K15">
        <v>0.02</v>
      </c>
    </row>
    <row r="16" spans="1:11" x14ac:dyDescent="0.2">
      <c r="A16">
        <v>14</v>
      </c>
      <c r="B16" t="s">
        <v>530</v>
      </c>
      <c r="C16" t="s">
        <v>513</v>
      </c>
      <c r="D16" t="s">
        <v>531</v>
      </c>
      <c r="E16" t="s">
        <v>19436</v>
      </c>
      <c r="F16">
        <v>0.59327108948112495</v>
      </c>
      <c r="G16">
        <v>0.41107475004684901</v>
      </c>
      <c r="H16">
        <v>2.0906242752181101E-2</v>
      </c>
      <c r="I16">
        <v>2.2562184911247098</v>
      </c>
      <c r="J16">
        <v>3.6526077503990603E-2</v>
      </c>
      <c r="K16">
        <v>7.0000000000000007E-2</v>
      </c>
    </row>
    <row r="17" spans="1:11" x14ac:dyDescent="0.2">
      <c r="A17">
        <v>15</v>
      </c>
      <c r="B17" t="s">
        <v>532</v>
      </c>
      <c r="C17" t="s">
        <v>533</v>
      </c>
      <c r="D17" t="s">
        <v>534</v>
      </c>
      <c r="E17" t="s">
        <v>19437</v>
      </c>
      <c r="F17">
        <v>0.61263070948532705</v>
      </c>
      <c r="G17">
        <v>0.43043437005105101</v>
      </c>
      <c r="H17">
        <v>1.93596200042018E-2</v>
      </c>
      <c r="I17">
        <v>2.3624754009194699</v>
      </c>
      <c r="J17">
        <v>3.2631996312400303E-2</v>
      </c>
      <c r="K17">
        <v>0.05</v>
      </c>
    </row>
    <row r="18" spans="1:11" x14ac:dyDescent="0.2">
      <c r="A18">
        <v>16</v>
      </c>
      <c r="B18" t="s">
        <v>535</v>
      </c>
      <c r="C18" t="s">
        <v>533</v>
      </c>
      <c r="D18" t="s">
        <v>537</v>
      </c>
      <c r="E18" t="s">
        <v>19438</v>
      </c>
      <c r="F18">
        <v>0.62774758810528697</v>
      </c>
      <c r="G18">
        <v>0.44555124867101098</v>
      </c>
      <c r="H18">
        <v>1.5116878619960399E-2</v>
      </c>
      <c r="I18">
        <v>2.4454456662217101</v>
      </c>
      <c r="J18">
        <v>2.46753523548633E-2</v>
      </c>
      <c r="K18">
        <v>0.2</v>
      </c>
    </row>
    <row r="19" spans="1:11" x14ac:dyDescent="0.2">
      <c r="A19">
        <v>17</v>
      </c>
      <c r="B19" t="s">
        <v>512</v>
      </c>
      <c r="C19" t="s">
        <v>513</v>
      </c>
      <c r="D19" t="s">
        <v>514</v>
      </c>
      <c r="E19" t="s">
        <v>19439</v>
      </c>
      <c r="F19">
        <v>0.64254800927720901</v>
      </c>
      <c r="G19">
        <v>0.46035166984293202</v>
      </c>
      <c r="H19">
        <v>1.48004211719214E-2</v>
      </c>
      <c r="I19">
        <v>2.5266790280876901</v>
      </c>
      <c r="J19">
        <v>2.35770259454012E-2</v>
      </c>
      <c r="K19">
        <v>0.13</v>
      </c>
    </row>
    <row r="20" spans="1:11" x14ac:dyDescent="0.2">
      <c r="A20">
        <v>18</v>
      </c>
      <c r="B20" t="s">
        <v>559</v>
      </c>
      <c r="C20" t="s">
        <v>521</v>
      </c>
      <c r="D20" t="s">
        <v>560</v>
      </c>
      <c r="E20" t="s">
        <v>19440</v>
      </c>
      <c r="F20">
        <v>0.65616924552701705</v>
      </c>
      <c r="G20">
        <v>0.47397290609274001</v>
      </c>
      <c r="H20">
        <v>1.36212362498082E-2</v>
      </c>
      <c r="I20">
        <v>2.6014403338971399</v>
      </c>
      <c r="J20">
        <v>2.1198783675527098E-2</v>
      </c>
      <c r="K20">
        <v>0.18</v>
      </c>
    </row>
  </sheetData>
  <pageMargins left="0.7" right="0.7" top="0.75" bottom="0.75" header="0.3" footer="0.3"/>
  <pageSetup paperSize="9"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21"/>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532</v>
      </c>
      <c r="C3" t="s">
        <v>533</v>
      </c>
      <c r="D3" t="s">
        <v>534</v>
      </c>
      <c r="E3" t="s">
        <v>532</v>
      </c>
      <c r="F3">
        <v>0.23455601930231801</v>
      </c>
      <c r="G3">
        <v>3.3906344139899298E-2</v>
      </c>
      <c r="H3">
        <v>3.3906344139899298E-2</v>
      </c>
      <c r="I3">
        <v>0.16898280105588701</v>
      </c>
      <c r="J3">
        <v>0.16898280105588701</v>
      </c>
      <c r="K3">
        <v>0</v>
      </c>
    </row>
    <row r="4" spans="1:11" x14ac:dyDescent="0.2">
      <c r="A4">
        <v>2</v>
      </c>
      <c r="B4" t="s">
        <v>518</v>
      </c>
      <c r="C4" t="s">
        <v>516</v>
      </c>
      <c r="D4" t="s">
        <v>519</v>
      </c>
      <c r="E4" t="s">
        <v>19441</v>
      </c>
      <c r="F4">
        <v>0.26947368442821101</v>
      </c>
      <c r="G4">
        <v>6.8824009265792394E-2</v>
      </c>
      <c r="H4">
        <v>3.4917665125892998E-2</v>
      </c>
      <c r="I4">
        <v>0.34300583447285299</v>
      </c>
      <c r="J4">
        <v>0.148867060541677</v>
      </c>
      <c r="K4">
        <v>0</v>
      </c>
    </row>
    <row r="5" spans="1:11" x14ac:dyDescent="0.2">
      <c r="A5">
        <v>3</v>
      </c>
      <c r="B5" t="s">
        <v>565</v>
      </c>
      <c r="C5" t="s">
        <v>533</v>
      </c>
      <c r="D5" t="s">
        <v>566</v>
      </c>
      <c r="E5" t="s">
        <v>19442</v>
      </c>
      <c r="F5">
        <v>0.30497800396979202</v>
      </c>
      <c r="G5">
        <v>0.104328328807374</v>
      </c>
      <c r="H5">
        <v>3.55043195415813E-2</v>
      </c>
      <c r="I5">
        <v>0.51995264244969996</v>
      </c>
      <c r="J5">
        <v>0.13175431069240401</v>
      </c>
      <c r="K5">
        <v>0</v>
      </c>
    </row>
    <row r="6" spans="1:11" x14ac:dyDescent="0.2">
      <c r="A6">
        <v>4</v>
      </c>
      <c r="B6" t="s">
        <v>542</v>
      </c>
      <c r="C6" t="s">
        <v>516</v>
      </c>
      <c r="D6" t="s">
        <v>543</v>
      </c>
      <c r="E6" t="s">
        <v>19443</v>
      </c>
      <c r="F6">
        <v>0.34023654236782003</v>
      </c>
      <c r="G6">
        <v>0.13958686720540101</v>
      </c>
      <c r="H6">
        <v>3.5258538398027499E-2</v>
      </c>
      <c r="I6">
        <v>0.69567452373102801</v>
      </c>
      <c r="J6">
        <v>0.115610102824071</v>
      </c>
      <c r="K6">
        <v>0</v>
      </c>
    </row>
    <row r="7" spans="1:11" x14ac:dyDescent="0.2">
      <c r="A7">
        <v>5</v>
      </c>
      <c r="B7" t="s">
        <v>548</v>
      </c>
      <c r="C7" t="s">
        <v>526</v>
      </c>
      <c r="D7" t="s">
        <v>550</v>
      </c>
      <c r="E7" t="s">
        <v>19444</v>
      </c>
      <c r="F7">
        <v>0.37701466109791198</v>
      </c>
      <c r="G7">
        <v>0.17636498593549299</v>
      </c>
      <c r="H7">
        <v>3.6778118730092201E-2</v>
      </c>
      <c r="I7">
        <v>0.87896970574575894</v>
      </c>
      <c r="J7">
        <v>0.108095733850753</v>
      </c>
      <c r="K7">
        <v>0</v>
      </c>
    </row>
    <row r="8" spans="1:11" x14ac:dyDescent="0.2">
      <c r="A8">
        <v>6</v>
      </c>
      <c r="B8" t="s">
        <v>528</v>
      </c>
      <c r="C8" t="s">
        <v>526</v>
      </c>
      <c r="D8" t="s">
        <v>529</v>
      </c>
      <c r="E8" t="s">
        <v>19445</v>
      </c>
      <c r="F8">
        <v>0.40978897733331199</v>
      </c>
      <c r="G8">
        <v>0.20913930217089399</v>
      </c>
      <c r="H8">
        <v>3.2774316235400301E-2</v>
      </c>
      <c r="I8">
        <v>1.0423106940073701</v>
      </c>
      <c r="J8">
        <v>8.6931145170740895E-2</v>
      </c>
      <c r="K8">
        <v>0</v>
      </c>
    </row>
    <row r="9" spans="1:11" x14ac:dyDescent="0.2">
      <c r="A9">
        <v>7</v>
      </c>
      <c r="B9" t="s">
        <v>557</v>
      </c>
      <c r="C9" t="s">
        <v>521</v>
      </c>
      <c r="D9" t="s">
        <v>558</v>
      </c>
      <c r="E9" t="s">
        <v>19446</v>
      </c>
      <c r="F9">
        <v>0.443123809630388</v>
      </c>
      <c r="G9">
        <v>0.242474134467969</v>
      </c>
      <c r="H9">
        <v>3.3334832297075297E-2</v>
      </c>
      <c r="I9">
        <v>1.2084451882201901</v>
      </c>
      <c r="J9">
        <v>8.1346337117217296E-2</v>
      </c>
      <c r="K9">
        <v>0</v>
      </c>
    </row>
    <row r="10" spans="1:11" x14ac:dyDescent="0.2">
      <c r="A10">
        <v>8</v>
      </c>
      <c r="B10" t="s">
        <v>551</v>
      </c>
      <c r="C10" t="s">
        <v>509</v>
      </c>
      <c r="D10" t="s">
        <v>552</v>
      </c>
      <c r="E10" t="s">
        <v>19447</v>
      </c>
      <c r="F10">
        <v>0.47541382336577298</v>
      </c>
      <c r="G10">
        <v>0.27476414820335399</v>
      </c>
      <c r="H10">
        <v>3.2290013735385502E-2</v>
      </c>
      <c r="I10">
        <v>1.3693725044954199</v>
      </c>
      <c r="J10">
        <v>7.2869056082359496E-2</v>
      </c>
      <c r="K10">
        <v>0</v>
      </c>
    </row>
    <row r="11" spans="1:11" x14ac:dyDescent="0.2">
      <c r="A11">
        <v>9</v>
      </c>
      <c r="B11" t="s">
        <v>535</v>
      </c>
      <c r="C11" t="s">
        <v>533</v>
      </c>
      <c r="D11" t="s">
        <v>537</v>
      </c>
      <c r="E11" t="s">
        <v>19448</v>
      </c>
      <c r="F11">
        <v>0.50504753046922901</v>
      </c>
      <c r="G11">
        <v>0.30439785530681002</v>
      </c>
      <c r="H11">
        <v>2.96337071034556E-2</v>
      </c>
      <c r="I11">
        <v>1.51706129132983</v>
      </c>
      <c r="J11">
        <v>6.2332447326959702E-2</v>
      </c>
      <c r="K11">
        <v>0</v>
      </c>
    </row>
    <row r="12" spans="1:11" x14ac:dyDescent="0.2">
      <c r="A12">
        <v>10</v>
      </c>
      <c r="B12" t="s">
        <v>523</v>
      </c>
      <c r="C12" t="s">
        <v>509</v>
      </c>
      <c r="D12" t="s">
        <v>524</v>
      </c>
      <c r="E12" t="s">
        <v>19449</v>
      </c>
      <c r="F12">
        <v>0.531834070403291</v>
      </c>
      <c r="G12">
        <v>0.33118439524087201</v>
      </c>
      <c r="H12">
        <v>2.6786539934062301E-2</v>
      </c>
      <c r="I12">
        <v>1.6505603359327199</v>
      </c>
      <c r="J12">
        <v>5.3037661443815998E-2</v>
      </c>
      <c r="K12">
        <v>0.01</v>
      </c>
    </row>
    <row r="13" spans="1:11" x14ac:dyDescent="0.2">
      <c r="A13">
        <v>11</v>
      </c>
      <c r="B13" t="s">
        <v>540</v>
      </c>
      <c r="C13" t="s">
        <v>513</v>
      </c>
      <c r="D13" t="s">
        <v>541</v>
      </c>
      <c r="E13" t="s">
        <v>19450</v>
      </c>
      <c r="F13">
        <v>0.55739156239519505</v>
      </c>
      <c r="G13">
        <v>0.356741887232776</v>
      </c>
      <c r="H13">
        <v>2.5557491991904002E-2</v>
      </c>
      <c r="I13">
        <v>1.77793403823857</v>
      </c>
      <c r="J13">
        <v>4.8055386847487502E-2</v>
      </c>
      <c r="K13">
        <v>0</v>
      </c>
    </row>
    <row r="14" spans="1:11" x14ac:dyDescent="0.2">
      <c r="A14">
        <v>12</v>
      </c>
      <c r="B14" t="s">
        <v>544</v>
      </c>
      <c r="C14" t="s">
        <v>533</v>
      </c>
      <c r="D14" t="s">
        <v>545</v>
      </c>
      <c r="E14" t="s">
        <v>19451</v>
      </c>
      <c r="F14">
        <v>0.58184856513524597</v>
      </c>
      <c r="G14">
        <v>0.38119888997282803</v>
      </c>
      <c r="H14">
        <v>2.4457002740051099E-2</v>
      </c>
      <c r="I14">
        <v>1.8998231104249801</v>
      </c>
      <c r="J14">
        <v>4.3877597706997402E-2</v>
      </c>
      <c r="K14">
        <v>0</v>
      </c>
    </row>
    <row r="15" spans="1:11" x14ac:dyDescent="0.2">
      <c r="A15">
        <v>13</v>
      </c>
      <c r="B15" t="s">
        <v>515</v>
      </c>
      <c r="C15" t="s">
        <v>516</v>
      </c>
      <c r="D15" t="s">
        <v>517</v>
      </c>
      <c r="E15" t="s">
        <v>19452</v>
      </c>
      <c r="F15">
        <v>0.60426786377877495</v>
      </c>
      <c r="G15">
        <v>0.40361818861635601</v>
      </c>
      <c r="H15">
        <v>2.24192986435288E-2</v>
      </c>
      <c r="I15">
        <v>2.0115566511116501</v>
      </c>
      <c r="J15">
        <v>3.8531157395425703E-2</v>
      </c>
      <c r="K15">
        <v>0</v>
      </c>
    </row>
    <row r="16" spans="1:11" x14ac:dyDescent="0.2">
      <c r="A16">
        <v>14</v>
      </c>
      <c r="B16" t="s">
        <v>563</v>
      </c>
      <c r="C16" t="s">
        <v>509</v>
      </c>
      <c r="D16" t="s">
        <v>564</v>
      </c>
      <c r="E16" t="s">
        <v>19453</v>
      </c>
      <c r="F16">
        <v>0.62382219258712701</v>
      </c>
      <c r="G16">
        <v>0.42317251742470802</v>
      </c>
      <c r="H16">
        <v>1.9554328808351399E-2</v>
      </c>
      <c r="I16">
        <v>2.1090117244504101</v>
      </c>
      <c r="J16">
        <v>3.23603652957297E-2</v>
      </c>
      <c r="K16">
        <v>0.03</v>
      </c>
    </row>
    <row r="17" spans="1:11" x14ac:dyDescent="0.2">
      <c r="A17">
        <v>15</v>
      </c>
      <c r="B17" t="s">
        <v>530</v>
      </c>
      <c r="C17" t="s">
        <v>513</v>
      </c>
      <c r="D17" t="s">
        <v>531</v>
      </c>
      <c r="E17" t="s">
        <v>19454</v>
      </c>
      <c r="F17">
        <v>0.64139087250264903</v>
      </c>
      <c r="G17">
        <v>0.44074119734022998</v>
      </c>
      <c r="H17">
        <v>1.75686799155227E-2</v>
      </c>
      <c r="I17">
        <v>2.1965706995711098</v>
      </c>
      <c r="J17">
        <v>2.8162960735112E-2</v>
      </c>
      <c r="K17">
        <v>0.02</v>
      </c>
    </row>
    <row r="18" spans="1:11" x14ac:dyDescent="0.2">
      <c r="A18">
        <v>16</v>
      </c>
      <c r="B18" t="s">
        <v>525</v>
      </c>
      <c r="C18" t="s">
        <v>526</v>
      </c>
      <c r="D18" t="s">
        <v>527</v>
      </c>
      <c r="E18" t="s">
        <v>19455</v>
      </c>
      <c r="F18">
        <v>0.65826213058322303</v>
      </c>
      <c r="G18">
        <v>0.45761245542080398</v>
      </c>
      <c r="H18">
        <v>1.6871258080573302E-2</v>
      </c>
      <c r="I18">
        <v>2.2806538562815102</v>
      </c>
      <c r="J18">
        <v>2.6304175509612698E-2</v>
      </c>
      <c r="K18">
        <v>7.0000000000000007E-2</v>
      </c>
    </row>
    <row r="19" spans="1:11" x14ac:dyDescent="0.2">
      <c r="A19">
        <v>17</v>
      </c>
      <c r="B19" t="s">
        <v>546</v>
      </c>
      <c r="C19" t="s">
        <v>533</v>
      </c>
      <c r="D19" t="s">
        <v>547</v>
      </c>
      <c r="E19" t="s">
        <v>19456</v>
      </c>
      <c r="F19">
        <v>0.67407518405890499</v>
      </c>
      <c r="G19">
        <v>0.47342550889648599</v>
      </c>
      <c r="H19">
        <v>1.5813053475682098E-2</v>
      </c>
      <c r="I19">
        <v>2.3594631215488602</v>
      </c>
      <c r="J19">
        <v>2.4022426235687701E-2</v>
      </c>
      <c r="K19">
        <v>0.02</v>
      </c>
    </row>
    <row r="20" spans="1:11" x14ac:dyDescent="0.2">
      <c r="A20">
        <v>18</v>
      </c>
      <c r="B20" t="s">
        <v>561</v>
      </c>
      <c r="C20" t="s">
        <v>509</v>
      </c>
      <c r="D20" t="s">
        <v>562</v>
      </c>
      <c r="E20" t="s">
        <v>19457</v>
      </c>
      <c r="F20">
        <v>0.68851970675025198</v>
      </c>
      <c r="G20">
        <v>0.48787003158783299</v>
      </c>
      <c r="H20">
        <v>1.44445226913473E-2</v>
      </c>
      <c r="I20">
        <v>2.4314518884365</v>
      </c>
      <c r="J20">
        <v>2.14286522229916E-2</v>
      </c>
      <c r="K20">
        <v>0.08</v>
      </c>
    </row>
    <row r="21" spans="1:11" x14ac:dyDescent="0.2">
      <c r="A21">
        <v>19</v>
      </c>
      <c r="B21" t="s">
        <v>508</v>
      </c>
      <c r="C21" t="s">
        <v>509</v>
      </c>
      <c r="D21" t="s">
        <v>511</v>
      </c>
      <c r="E21" t="s">
        <v>19458</v>
      </c>
      <c r="F21">
        <v>0.70230480368320203</v>
      </c>
      <c r="G21">
        <v>0.50165512852078298</v>
      </c>
      <c r="H21">
        <v>1.378509693295E-2</v>
      </c>
      <c r="I21">
        <v>2.5001542021670899</v>
      </c>
      <c r="J21">
        <v>2.0021354215138499E-2</v>
      </c>
      <c r="K21">
        <v>0.26</v>
      </c>
    </row>
  </sheetData>
  <pageMargins left="0.7" right="0.7" top="0.75" bottom="0.75" header="0.3" footer="0.3"/>
  <pageSetup paperSize="9"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18"/>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0.215355805243446</v>
      </c>
      <c r="G2">
        <v>0</v>
      </c>
      <c r="H2">
        <v>0</v>
      </c>
      <c r="I2">
        <v>0</v>
      </c>
      <c r="J2">
        <v>0</v>
      </c>
    </row>
    <row r="3" spans="1:11" x14ac:dyDescent="0.2">
      <c r="A3">
        <v>1</v>
      </c>
      <c r="B3" t="s">
        <v>532</v>
      </c>
      <c r="C3" t="s">
        <v>533</v>
      </c>
      <c r="D3" t="s">
        <v>534</v>
      </c>
      <c r="E3" t="s">
        <v>532</v>
      </c>
      <c r="F3">
        <v>0.26312464467487401</v>
      </c>
      <c r="G3">
        <v>4.77688394314284E-2</v>
      </c>
      <c r="H3">
        <v>4.77688394314284E-2</v>
      </c>
      <c r="I3">
        <v>0.221813567446807</v>
      </c>
      <c r="J3">
        <v>0.221813567446807</v>
      </c>
      <c r="K3">
        <v>0</v>
      </c>
    </row>
    <row r="4" spans="1:11" x14ac:dyDescent="0.2">
      <c r="A4">
        <v>2</v>
      </c>
      <c r="B4" t="s">
        <v>518</v>
      </c>
      <c r="C4" t="s">
        <v>516</v>
      </c>
      <c r="D4" t="s">
        <v>519</v>
      </c>
      <c r="E4" t="s">
        <v>19441</v>
      </c>
      <c r="F4">
        <v>0.30396263504023402</v>
      </c>
      <c r="G4">
        <v>8.86068297967888E-2</v>
      </c>
      <c r="H4">
        <v>4.0837990365360399E-2</v>
      </c>
      <c r="I4">
        <v>0.41144388792595799</v>
      </c>
      <c r="J4">
        <v>0.15520397344696199</v>
      </c>
      <c r="K4">
        <v>0.01</v>
      </c>
    </row>
    <row r="5" spans="1:11" x14ac:dyDescent="0.2">
      <c r="A5">
        <v>3</v>
      </c>
      <c r="B5" t="s">
        <v>535</v>
      </c>
      <c r="C5" t="s">
        <v>533</v>
      </c>
      <c r="D5" t="s">
        <v>537</v>
      </c>
      <c r="E5" t="s">
        <v>19459</v>
      </c>
      <c r="F5">
        <v>0.339672529623472</v>
      </c>
      <c r="G5">
        <v>0.124316724380026</v>
      </c>
      <c r="H5">
        <v>3.5709894583237603E-2</v>
      </c>
      <c r="I5">
        <v>0.57726200712116604</v>
      </c>
      <c r="J5">
        <v>0.117481198235141</v>
      </c>
      <c r="K5">
        <v>0</v>
      </c>
    </row>
    <row r="6" spans="1:11" x14ac:dyDescent="0.2">
      <c r="A6">
        <v>4</v>
      </c>
      <c r="B6" t="s">
        <v>528</v>
      </c>
      <c r="C6" t="s">
        <v>526</v>
      </c>
      <c r="D6" t="s">
        <v>529</v>
      </c>
      <c r="E6" t="s">
        <v>19460</v>
      </c>
      <c r="F6">
        <v>0.37604873584652798</v>
      </c>
      <c r="G6">
        <v>0.16069293060308301</v>
      </c>
      <c r="H6">
        <v>3.6376206223056297E-2</v>
      </c>
      <c r="I6">
        <v>0.74617412993083698</v>
      </c>
      <c r="J6">
        <v>0.107091987283692</v>
      </c>
      <c r="K6">
        <v>0</v>
      </c>
    </row>
    <row r="7" spans="1:11" x14ac:dyDescent="0.2">
      <c r="A7">
        <v>5</v>
      </c>
      <c r="B7" t="s">
        <v>565</v>
      </c>
      <c r="C7" t="s">
        <v>533</v>
      </c>
      <c r="D7" t="s">
        <v>566</v>
      </c>
      <c r="E7" t="s">
        <v>19461</v>
      </c>
      <c r="F7">
        <v>0.412878957512259</v>
      </c>
      <c r="G7">
        <v>0.19752315226881301</v>
      </c>
      <c r="H7">
        <v>3.6830221665730599E-2</v>
      </c>
      <c r="I7">
        <v>0.91719446357866397</v>
      </c>
      <c r="J7">
        <v>9.7940022542082394E-2</v>
      </c>
      <c r="K7">
        <v>0</v>
      </c>
    </row>
    <row r="8" spans="1:11" x14ac:dyDescent="0.2">
      <c r="A8">
        <v>6</v>
      </c>
      <c r="B8" t="s">
        <v>542</v>
      </c>
      <c r="C8" t="s">
        <v>516</v>
      </c>
      <c r="D8" t="s">
        <v>543</v>
      </c>
      <c r="E8" t="s">
        <v>19462</v>
      </c>
      <c r="F8">
        <v>0.44591160615782099</v>
      </c>
      <c r="G8">
        <v>0.230555800914375</v>
      </c>
      <c r="H8">
        <v>3.3032648645561699E-2</v>
      </c>
      <c r="I8">
        <v>1.07058084946327</v>
      </c>
      <c r="J8">
        <v>8.0005648252444203E-2</v>
      </c>
      <c r="K8">
        <v>0.01</v>
      </c>
    </row>
    <row r="9" spans="1:11" x14ac:dyDescent="0.2">
      <c r="A9">
        <v>7</v>
      </c>
      <c r="B9" t="s">
        <v>548</v>
      </c>
      <c r="C9" t="s">
        <v>526</v>
      </c>
      <c r="D9" t="s">
        <v>550</v>
      </c>
      <c r="E9" t="s">
        <v>19463</v>
      </c>
      <c r="F9">
        <v>0.47928459514833099</v>
      </c>
      <c r="G9">
        <v>0.263928789904885</v>
      </c>
      <c r="H9">
        <v>3.3372988990510097E-2</v>
      </c>
      <c r="I9">
        <v>1.2255475983409401</v>
      </c>
      <c r="J9">
        <v>7.4842162728319894E-2</v>
      </c>
      <c r="K9">
        <v>0.03</v>
      </c>
    </row>
    <row r="10" spans="1:11" x14ac:dyDescent="0.2">
      <c r="A10">
        <v>8</v>
      </c>
      <c r="B10" t="s">
        <v>515</v>
      </c>
      <c r="C10" t="s">
        <v>516</v>
      </c>
      <c r="D10" t="s">
        <v>517</v>
      </c>
      <c r="E10" t="s">
        <v>19464</v>
      </c>
      <c r="F10">
        <v>0.50935895638066297</v>
      </c>
      <c r="G10">
        <v>0.29400315113721798</v>
      </c>
      <c r="H10">
        <v>3.0074361232332501E-2</v>
      </c>
      <c r="I10">
        <v>1.3651972409328199</v>
      </c>
      <c r="J10">
        <v>6.2748441190823206E-2</v>
      </c>
      <c r="K10">
        <v>0.01</v>
      </c>
    </row>
    <row r="11" spans="1:11" x14ac:dyDescent="0.2">
      <c r="A11">
        <v>9</v>
      </c>
      <c r="B11" t="s">
        <v>523</v>
      </c>
      <c r="C11" t="s">
        <v>509</v>
      </c>
      <c r="D11" t="s">
        <v>524</v>
      </c>
      <c r="E11" t="s">
        <v>19465</v>
      </c>
      <c r="F11">
        <v>0.53598846657960197</v>
      </c>
      <c r="G11">
        <v>0.32063266133615598</v>
      </c>
      <c r="H11">
        <v>2.6629510198938399E-2</v>
      </c>
      <c r="I11">
        <v>1.4888507926391901</v>
      </c>
      <c r="J11">
        <v>5.2280439688660703E-2</v>
      </c>
      <c r="K11">
        <v>0.06</v>
      </c>
    </row>
    <row r="12" spans="1:11" x14ac:dyDescent="0.2">
      <c r="A12">
        <v>10</v>
      </c>
      <c r="B12" t="s">
        <v>540</v>
      </c>
      <c r="C12" t="s">
        <v>513</v>
      </c>
      <c r="D12" t="s">
        <v>541</v>
      </c>
      <c r="E12" t="s">
        <v>19466</v>
      </c>
      <c r="F12">
        <v>0.56041623339332303</v>
      </c>
      <c r="G12">
        <v>0.34506042814987797</v>
      </c>
      <c r="H12">
        <v>2.4427766813721601E-2</v>
      </c>
      <c r="I12">
        <v>1.6022805968003</v>
      </c>
      <c r="J12">
        <v>4.5575172483853697E-2</v>
      </c>
      <c r="K12">
        <v>0.02</v>
      </c>
    </row>
    <row r="13" spans="1:11" x14ac:dyDescent="0.2">
      <c r="A13">
        <v>11</v>
      </c>
      <c r="B13" t="s">
        <v>525</v>
      </c>
      <c r="C13" t="s">
        <v>526</v>
      </c>
      <c r="D13" t="s">
        <v>527</v>
      </c>
      <c r="E13" t="s">
        <v>19467</v>
      </c>
      <c r="F13">
        <v>0.58368589110120594</v>
      </c>
      <c r="G13">
        <v>0.36833008585776</v>
      </c>
      <c r="H13">
        <v>2.3269657707882498E-2</v>
      </c>
      <c r="I13">
        <v>1.71033274650473</v>
      </c>
      <c r="J13">
        <v>4.1522097900313401E-2</v>
      </c>
      <c r="K13">
        <v>0.05</v>
      </c>
    </row>
    <row r="14" spans="1:11" x14ac:dyDescent="0.2">
      <c r="A14">
        <v>12</v>
      </c>
      <c r="B14" t="s">
        <v>551</v>
      </c>
      <c r="C14" t="s">
        <v>509</v>
      </c>
      <c r="D14" t="s">
        <v>552</v>
      </c>
      <c r="E14" t="s">
        <v>19468</v>
      </c>
      <c r="F14">
        <v>0.60456300287945797</v>
      </c>
      <c r="G14">
        <v>0.38920719763601203</v>
      </c>
      <c r="H14">
        <v>2.0877111778252098E-2</v>
      </c>
      <c r="I14">
        <v>1.8072751611967901</v>
      </c>
      <c r="J14">
        <v>3.5767717014479297E-2</v>
      </c>
      <c r="K14">
        <v>0.09</v>
      </c>
    </row>
    <row r="15" spans="1:11" x14ac:dyDescent="0.2">
      <c r="A15">
        <v>13</v>
      </c>
      <c r="B15" t="s">
        <v>555</v>
      </c>
      <c r="C15" t="s">
        <v>509</v>
      </c>
      <c r="D15" t="s">
        <v>556</v>
      </c>
      <c r="E15" t="s">
        <v>19469</v>
      </c>
      <c r="F15">
        <v>0.62335651464084096</v>
      </c>
      <c r="G15">
        <v>0.40800070939739602</v>
      </c>
      <c r="H15">
        <v>1.87935117613834E-2</v>
      </c>
      <c r="I15">
        <v>1.8945424245061699</v>
      </c>
      <c r="J15">
        <v>3.1086109589690901E-2</v>
      </c>
      <c r="K15">
        <v>0.04</v>
      </c>
    </row>
    <row r="16" spans="1:11" x14ac:dyDescent="0.2">
      <c r="A16">
        <v>14</v>
      </c>
      <c r="B16" t="s">
        <v>546</v>
      </c>
      <c r="C16" t="s">
        <v>533</v>
      </c>
      <c r="D16" t="s">
        <v>547</v>
      </c>
      <c r="E16" t="s">
        <v>19470</v>
      </c>
      <c r="F16">
        <v>0.64081927830739405</v>
      </c>
      <c r="G16">
        <v>0.42546347306394799</v>
      </c>
      <c r="H16">
        <v>1.7462763666552601E-2</v>
      </c>
      <c r="I16">
        <v>1.97563038796651</v>
      </c>
      <c r="J16">
        <v>2.80140870535606E-2</v>
      </c>
      <c r="K16">
        <v>0.04</v>
      </c>
    </row>
    <row r="17" spans="1:11" x14ac:dyDescent="0.2">
      <c r="A17">
        <v>15</v>
      </c>
      <c r="B17" t="s">
        <v>563</v>
      </c>
      <c r="C17" t="s">
        <v>509</v>
      </c>
      <c r="D17" t="s">
        <v>564</v>
      </c>
      <c r="E17" t="s">
        <v>19471</v>
      </c>
      <c r="F17">
        <v>0.65703288640997404</v>
      </c>
      <c r="G17">
        <v>0.44167708116652898</v>
      </c>
      <c r="H17">
        <v>1.62136081025804E-2</v>
      </c>
      <c r="I17">
        <v>2.0509179247210998</v>
      </c>
      <c r="J17">
        <v>2.53013738060529E-2</v>
      </c>
      <c r="K17">
        <v>0.22</v>
      </c>
    </row>
    <row r="18" spans="1:11" x14ac:dyDescent="0.2">
      <c r="A18">
        <v>16</v>
      </c>
      <c r="B18" t="s">
        <v>544</v>
      </c>
      <c r="C18" t="s">
        <v>533</v>
      </c>
      <c r="D18" t="s">
        <v>545</v>
      </c>
      <c r="E18" t="s">
        <v>19472</v>
      </c>
      <c r="F18">
        <v>0.67162083631798397</v>
      </c>
      <c r="G18">
        <v>0.45626503107453897</v>
      </c>
      <c r="H18">
        <v>1.45879499080097E-2</v>
      </c>
      <c r="I18">
        <v>2.1186567529896001</v>
      </c>
      <c r="J18">
        <v>2.2202769769589799E-2</v>
      </c>
      <c r="K18">
        <v>0.13</v>
      </c>
    </row>
  </sheetData>
  <pageMargins left="0.7" right="0.7" top="0.75" bottom="0.75" header="0.3" footer="0.3"/>
  <pageSetup paperSize="9"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K20"/>
  <sheetViews>
    <sheetView showGridLines="0" workbookViewId="0"/>
  </sheetViews>
  <sheetFormatPr baseColWidth="10" defaultRowHeight="15" x14ac:dyDescent="0.2"/>
  <sheetData>
    <row r="1" spans="1:11" x14ac:dyDescent="0.2">
      <c r="A1" t="s">
        <v>18831</v>
      </c>
      <c r="B1" t="s">
        <v>18832</v>
      </c>
      <c r="C1" t="s">
        <v>18833</v>
      </c>
      <c r="D1" t="s">
        <v>18834</v>
      </c>
      <c r="E1" t="s">
        <v>18835</v>
      </c>
      <c r="F1" t="s">
        <v>18836</v>
      </c>
      <c r="G1" t="s">
        <v>18837</v>
      </c>
      <c r="H1" t="s">
        <v>18838</v>
      </c>
      <c r="I1" t="s">
        <v>18839</v>
      </c>
      <c r="J1" t="s">
        <v>18840</v>
      </c>
      <c r="K1" t="s">
        <v>18841</v>
      </c>
    </row>
    <row r="2" spans="1:11" x14ac:dyDescent="0.2">
      <c r="A2">
        <v>0</v>
      </c>
      <c r="B2" t="s">
        <v>18842</v>
      </c>
      <c r="D2" t="s">
        <v>18843</v>
      </c>
      <c r="F2">
        <v>0.20064967516241899</v>
      </c>
      <c r="G2">
        <v>0</v>
      </c>
      <c r="H2">
        <v>0</v>
      </c>
      <c r="I2">
        <v>0</v>
      </c>
      <c r="J2">
        <v>0</v>
      </c>
    </row>
    <row r="3" spans="1:11" x14ac:dyDescent="0.2">
      <c r="A3">
        <v>1</v>
      </c>
      <c r="B3" t="s">
        <v>518</v>
      </c>
      <c r="C3" t="s">
        <v>516</v>
      </c>
      <c r="D3" t="s">
        <v>519</v>
      </c>
      <c r="E3" t="s">
        <v>518</v>
      </c>
      <c r="F3">
        <v>0.23456900289633001</v>
      </c>
      <c r="G3">
        <v>3.3919327733911098E-2</v>
      </c>
      <c r="H3">
        <v>3.3919327733911098E-2</v>
      </c>
      <c r="I3">
        <v>0.16904750883077499</v>
      </c>
      <c r="J3">
        <v>0.16904750883077499</v>
      </c>
      <c r="K3">
        <v>0</v>
      </c>
    </row>
    <row r="4" spans="1:11" x14ac:dyDescent="0.2">
      <c r="A4">
        <v>2</v>
      </c>
      <c r="B4" t="s">
        <v>532</v>
      </c>
      <c r="C4" t="s">
        <v>533</v>
      </c>
      <c r="D4" t="s">
        <v>534</v>
      </c>
      <c r="E4" t="s">
        <v>19236</v>
      </c>
      <c r="F4">
        <v>0.27103073432526298</v>
      </c>
      <c r="G4">
        <v>7.0381059162844706E-2</v>
      </c>
      <c r="H4">
        <v>3.6461731428933601E-2</v>
      </c>
      <c r="I4">
        <v>0.35076587642553497</v>
      </c>
      <c r="J4">
        <v>0.155441388157532</v>
      </c>
      <c r="K4">
        <v>0</v>
      </c>
    </row>
    <row r="5" spans="1:11" x14ac:dyDescent="0.2">
      <c r="A5">
        <v>3</v>
      </c>
      <c r="B5" t="s">
        <v>523</v>
      </c>
      <c r="C5" t="s">
        <v>509</v>
      </c>
      <c r="D5" t="s">
        <v>524</v>
      </c>
      <c r="E5" t="s">
        <v>19237</v>
      </c>
      <c r="F5">
        <v>0.30872246998991398</v>
      </c>
      <c r="G5">
        <v>0.108072794827495</v>
      </c>
      <c r="H5">
        <v>3.7691735664650498E-2</v>
      </c>
      <c r="I5">
        <v>0.53861435230340704</v>
      </c>
      <c r="J5">
        <v>0.13906812361515</v>
      </c>
      <c r="K5">
        <v>0</v>
      </c>
    </row>
    <row r="6" spans="1:11" x14ac:dyDescent="0.2">
      <c r="A6">
        <v>4</v>
      </c>
      <c r="B6" t="s">
        <v>553</v>
      </c>
      <c r="C6" t="s">
        <v>521</v>
      </c>
      <c r="D6" t="s">
        <v>554</v>
      </c>
      <c r="E6" t="s">
        <v>19473</v>
      </c>
      <c r="F6">
        <v>0.34432404083310397</v>
      </c>
      <c r="G6">
        <v>0.14367436567068601</v>
      </c>
      <c r="H6">
        <v>3.5601570843190503E-2</v>
      </c>
      <c r="I6">
        <v>0.71604584235876001</v>
      </c>
      <c r="J6">
        <v>0.115319014013958</v>
      </c>
      <c r="K6">
        <v>0</v>
      </c>
    </row>
    <row r="7" spans="1:11" x14ac:dyDescent="0.2">
      <c r="A7">
        <v>5</v>
      </c>
      <c r="B7" t="s">
        <v>565</v>
      </c>
      <c r="C7" t="s">
        <v>533</v>
      </c>
      <c r="D7" t="s">
        <v>566</v>
      </c>
      <c r="E7" t="s">
        <v>19474</v>
      </c>
      <c r="F7">
        <v>0.38061515882990699</v>
      </c>
      <c r="G7">
        <v>0.17996548366748899</v>
      </c>
      <c r="H7">
        <v>3.6291117996802999E-2</v>
      </c>
      <c r="I7">
        <v>0.89691390490322498</v>
      </c>
      <c r="J7">
        <v>0.105398153172794</v>
      </c>
      <c r="K7">
        <v>0</v>
      </c>
    </row>
    <row r="8" spans="1:11" x14ac:dyDescent="0.2">
      <c r="A8">
        <v>6</v>
      </c>
      <c r="B8" t="s">
        <v>528</v>
      </c>
      <c r="C8" t="s">
        <v>526</v>
      </c>
      <c r="D8" t="s">
        <v>529</v>
      </c>
      <c r="E8" t="s">
        <v>19475</v>
      </c>
      <c r="F8">
        <v>0.41674385421496202</v>
      </c>
      <c r="G8">
        <v>0.21609417905254399</v>
      </c>
      <c r="H8">
        <v>3.61286953850549E-2</v>
      </c>
      <c r="I8">
        <v>1.07697248389574</v>
      </c>
      <c r="J8">
        <v>9.4921850974412594E-2</v>
      </c>
      <c r="K8">
        <v>0</v>
      </c>
    </row>
    <row r="9" spans="1:11" x14ac:dyDescent="0.2">
      <c r="A9">
        <v>7</v>
      </c>
      <c r="B9" t="s">
        <v>530</v>
      </c>
      <c r="C9" t="s">
        <v>513</v>
      </c>
      <c r="D9" t="s">
        <v>531</v>
      </c>
      <c r="E9" t="s">
        <v>19476</v>
      </c>
      <c r="F9">
        <v>0.45329037657450499</v>
      </c>
      <c r="G9">
        <v>0.252640701412087</v>
      </c>
      <c r="H9">
        <v>3.6546522359543102E-2</v>
      </c>
      <c r="I9">
        <v>1.2591134334385701</v>
      </c>
      <c r="J9">
        <v>8.7695408078392101E-2</v>
      </c>
      <c r="K9">
        <v>0</v>
      </c>
    </row>
    <row r="10" spans="1:11" x14ac:dyDescent="0.2">
      <c r="A10">
        <v>8</v>
      </c>
      <c r="B10" t="s">
        <v>542</v>
      </c>
      <c r="C10" t="s">
        <v>516</v>
      </c>
      <c r="D10" t="s">
        <v>543</v>
      </c>
      <c r="E10" t="s">
        <v>19477</v>
      </c>
      <c r="F10">
        <v>0.48328133451314698</v>
      </c>
      <c r="G10">
        <v>0.28263165935072798</v>
      </c>
      <c r="H10">
        <v>2.9990957938641399E-2</v>
      </c>
      <c r="I10">
        <v>1.40858269081147</v>
      </c>
      <c r="J10">
        <v>6.6162794289350901E-2</v>
      </c>
      <c r="K10">
        <v>0</v>
      </c>
    </row>
    <row r="11" spans="1:11" x14ac:dyDescent="0.2">
      <c r="A11">
        <v>9</v>
      </c>
      <c r="B11" t="s">
        <v>525</v>
      </c>
      <c r="C11" t="s">
        <v>526</v>
      </c>
      <c r="D11" t="s">
        <v>527</v>
      </c>
      <c r="E11" t="s">
        <v>19478</v>
      </c>
      <c r="F11">
        <v>0.51245497610007296</v>
      </c>
      <c r="G11">
        <v>0.31180530093765402</v>
      </c>
      <c r="H11">
        <v>2.9173641586926199E-2</v>
      </c>
      <c r="I11">
        <v>1.5539785981973699</v>
      </c>
      <c r="J11">
        <v>6.03657528307305E-2</v>
      </c>
      <c r="K11">
        <v>0</v>
      </c>
    </row>
    <row r="12" spans="1:11" x14ac:dyDescent="0.2">
      <c r="A12">
        <v>10</v>
      </c>
      <c r="B12" t="s">
        <v>563</v>
      </c>
      <c r="C12" t="s">
        <v>509</v>
      </c>
      <c r="D12" t="s">
        <v>564</v>
      </c>
      <c r="E12" t="s">
        <v>19479</v>
      </c>
      <c r="F12">
        <v>0.54004687540431795</v>
      </c>
      <c r="G12">
        <v>0.33939720024189901</v>
      </c>
      <c r="H12">
        <v>2.7591899304244501E-2</v>
      </c>
      <c r="I12">
        <v>1.6914914014546401</v>
      </c>
      <c r="J12">
        <v>5.3842582453246302E-2</v>
      </c>
      <c r="K12">
        <v>0.01</v>
      </c>
    </row>
    <row r="13" spans="1:11" x14ac:dyDescent="0.2">
      <c r="A13">
        <v>11</v>
      </c>
      <c r="B13" t="s">
        <v>508</v>
      </c>
      <c r="C13" t="s">
        <v>509</v>
      </c>
      <c r="D13" t="s">
        <v>511</v>
      </c>
      <c r="E13" t="s">
        <v>19480</v>
      </c>
      <c r="F13">
        <v>0.56642165165552105</v>
      </c>
      <c r="G13">
        <v>0.365771976493102</v>
      </c>
      <c r="H13">
        <v>2.6374776251202998E-2</v>
      </c>
      <c r="I13">
        <v>1.8229382938049701</v>
      </c>
      <c r="J13">
        <v>4.8837938801991901E-2</v>
      </c>
      <c r="K13">
        <v>0.05</v>
      </c>
    </row>
    <row r="14" spans="1:11" x14ac:dyDescent="0.2">
      <c r="A14">
        <v>12</v>
      </c>
      <c r="B14" t="s">
        <v>544</v>
      </c>
      <c r="C14" t="s">
        <v>533</v>
      </c>
      <c r="D14" t="s">
        <v>545</v>
      </c>
      <c r="E14" t="s">
        <v>19481</v>
      </c>
      <c r="F14">
        <v>0.59198430904317401</v>
      </c>
      <c r="G14">
        <v>0.39133463388075501</v>
      </c>
      <c r="H14">
        <v>2.5562657387652999E-2</v>
      </c>
      <c r="I14">
        <v>1.9503377394654799</v>
      </c>
      <c r="J14">
        <v>4.5130085181135197E-2</v>
      </c>
      <c r="K14">
        <v>0</v>
      </c>
    </row>
    <row r="15" spans="1:11" x14ac:dyDescent="0.2">
      <c r="A15">
        <v>13</v>
      </c>
      <c r="B15" t="s">
        <v>535</v>
      </c>
      <c r="C15" t="s">
        <v>533</v>
      </c>
      <c r="D15" t="s">
        <v>537</v>
      </c>
      <c r="E15" t="s">
        <v>19482</v>
      </c>
      <c r="F15">
        <v>0.615539188469022</v>
      </c>
      <c r="G15">
        <v>0.41488951330660301</v>
      </c>
      <c r="H15">
        <v>2.3554879425848399E-2</v>
      </c>
      <c r="I15">
        <v>2.0677307998169701</v>
      </c>
      <c r="J15">
        <v>3.9789702304644299E-2</v>
      </c>
      <c r="K15">
        <v>0</v>
      </c>
    </row>
    <row r="16" spans="1:11" x14ac:dyDescent="0.2">
      <c r="A16">
        <v>14</v>
      </c>
      <c r="B16" t="s">
        <v>557</v>
      </c>
      <c r="C16" t="s">
        <v>521</v>
      </c>
      <c r="D16" t="s">
        <v>558</v>
      </c>
      <c r="E16" t="s">
        <v>19483</v>
      </c>
      <c r="F16">
        <v>0.63761425748380396</v>
      </c>
      <c r="G16">
        <v>0.43696458232138502</v>
      </c>
      <c r="H16">
        <v>2.2075069014781699E-2</v>
      </c>
      <c r="I16">
        <v>2.1777487651932499</v>
      </c>
      <c r="J16">
        <v>3.5862979040679997E-2</v>
      </c>
      <c r="K16">
        <v>0.01</v>
      </c>
    </row>
    <row r="17" spans="1:11" x14ac:dyDescent="0.2">
      <c r="A17">
        <v>15</v>
      </c>
      <c r="B17" t="s">
        <v>512</v>
      </c>
      <c r="C17" t="s">
        <v>513</v>
      </c>
      <c r="D17" t="s">
        <v>514</v>
      </c>
      <c r="E17" t="s">
        <v>19484</v>
      </c>
      <c r="F17">
        <v>0.65800392122993001</v>
      </c>
      <c r="G17">
        <v>0.45735424606751202</v>
      </c>
      <c r="H17">
        <v>2.03896637461266E-2</v>
      </c>
      <c r="I17">
        <v>2.2793669897412001</v>
      </c>
      <c r="J17">
        <v>3.1978054923974999E-2</v>
      </c>
      <c r="K17">
        <v>0.01</v>
      </c>
    </row>
    <row r="18" spans="1:11" x14ac:dyDescent="0.2">
      <c r="A18">
        <v>16</v>
      </c>
      <c r="B18" t="s">
        <v>546</v>
      </c>
      <c r="C18" t="s">
        <v>533</v>
      </c>
      <c r="D18" t="s">
        <v>547</v>
      </c>
      <c r="E18" t="s">
        <v>19485</v>
      </c>
      <c r="F18">
        <v>0.67726973288021797</v>
      </c>
      <c r="G18">
        <v>0.47662005771779897</v>
      </c>
      <c r="H18">
        <v>1.9265811650287699E-2</v>
      </c>
      <c r="I18">
        <v>2.3753841481776199</v>
      </c>
      <c r="J18">
        <v>2.9279174528742E-2</v>
      </c>
      <c r="K18">
        <v>0.02</v>
      </c>
    </row>
    <row r="19" spans="1:11" x14ac:dyDescent="0.2">
      <c r="A19">
        <v>17</v>
      </c>
      <c r="B19" t="s">
        <v>548</v>
      </c>
      <c r="C19" t="s">
        <v>526</v>
      </c>
      <c r="D19" t="s">
        <v>550</v>
      </c>
      <c r="E19" t="s">
        <v>19486</v>
      </c>
      <c r="F19">
        <v>0.69336282821533601</v>
      </c>
      <c r="G19">
        <v>0.49271315305291702</v>
      </c>
      <c r="H19">
        <v>1.6093095335117599E-2</v>
      </c>
      <c r="I19">
        <v>2.4555890890632299</v>
      </c>
      <c r="J19">
        <v>2.3761722329859101E-2</v>
      </c>
      <c r="K19">
        <v>0.21</v>
      </c>
    </row>
    <row r="20" spans="1:11" x14ac:dyDescent="0.2">
      <c r="A20">
        <v>18</v>
      </c>
      <c r="B20" t="s">
        <v>540</v>
      </c>
      <c r="C20" t="s">
        <v>513</v>
      </c>
      <c r="D20" t="s">
        <v>541</v>
      </c>
      <c r="E20" t="s">
        <v>19487</v>
      </c>
      <c r="F20">
        <v>0.70861554427627904</v>
      </c>
      <c r="G20">
        <v>0.50796586911386099</v>
      </c>
      <c r="H20">
        <v>1.5252716060943699E-2</v>
      </c>
      <c r="I20">
        <v>2.53160573872188</v>
      </c>
      <c r="J20">
        <v>2.1998173885673999E-2</v>
      </c>
      <c r="K20">
        <v>0.06</v>
      </c>
    </row>
  </sheetData>
  <pageMargins left="0.7" right="0.7" top="0.75" bottom="0.75" header="0.3" footer="0.3"/>
  <pageSetup paperSize="9"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M61"/>
  <sheetViews>
    <sheetView showGridLines="0" workbookViewId="0"/>
  </sheetViews>
  <sheetFormatPr baseColWidth="10" defaultRowHeight="15" x14ac:dyDescent="0.2"/>
  <sheetData>
    <row r="1" spans="1:13" x14ac:dyDescent="0.2">
      <c r="A1" t="s">
        <v>19488</v>
      </c>
      <c r="B1" t="s">
        <v>19489</v>
      </c>
      <c r="C1" t="s">
        <v>585</v>
      </c>
      <c r="D1" t="s">
        <v>567</v>
      </c>
      <c r="E1" t="s">
        <v>594</v>
      </c>
      <c r="F1" t="s">
        <v>19490</v>
      </c>
      <c r="G1" t="s">
        <v>650</v>
      </c>
      <c r="H1" t="s">
        <v>576</v>
      </c>
      <c r="I1" t="s">
        <v>19488</v>
      </c>
      <c r="J1" t="s">
        <v>585</v>
      </c>
      <c r="K1" t="s">
        <v>567</v>
      </c>
      <c r="L1" t="s">
        <v>594</v>
      </c>
      <c r="M1" t="s">
        <v>19541</v>
      </c>
    </row>
    <row r="2" spans="1:13" x14ac:dyDescent="0.2">
      <c r="A2" t="s">
        <v>19491</v>
      </c>
      <c r="B2" t="s">
        <v>19492</v>
      </c>
      <c r="C2" t="s">
        <v>45</v>
      </c>
      <c r="D2" t="s">
        <v>568</v>
      </c>
      <c r="E2" t="s">
        <v>595</v>
      </c>
      <c r="F2" t="s">
        <v>19493</v>
      </c>
      <c r="G2">
        <v>2000</v>
      </c>
      <c r="H2" t="str">
        <f t="shared" ref="H2:H33" si="0">A2&amp;"|"&amp;B2&amp;"|"&amp;C2&amp;"|"&amp;D2&amp;"|"&amp;E2</f>
        <v>Moderate Lift (25%)|Greedy|Total|Market|Unweighted</v>
      </c>
      <c r="I2" t="s">
        <v>19491</v>
      </c>
      <c r="J2" t="s">
        <v>45</v>
      </c>
      <c r="K2" t="s">
        <v>568</v>
      </c>
      <c r="L2" t="s">
        <v>595</v>
      </c>
      <c r="M2" t="s">
        <v>598</v>
      </c>
    </row>
    <row r="3" spans="1:13" x14ac:dyDescent="0.2">
      <c r="A3" t="s">
        <v>19491</v>
      </c>
      <c r="B3" t="s">
        <v>19492</v>
      </c>
      <c r="C3" t="s">
        <v>171</v>
      </c>
      <c r="D3" t="s">
        <v>568</v>
      </c>
      <c r="E3" t="s">
        <v>595</v>
      </c>
      <c r="F3" t="s">
        <v>19494</v>
      </c>
      <c r="G3">
        <v>600</v>
      </c>
      <c r="H3" t="str">
        <f t="shared" si="0"/>
        <v>Moderate Lift (25%)|Greedy|Gen_Z|Market|Unweighted</v>
      </c>
      <c r="I3" t="s">
        <v>19497</v>
      </c>
      <c r="J3" t="s">
        <v>171</v>
      </c>
      <c r="K3" t="s">
        <v>569</v>
      </c>
      <c r="L3" t="s">
        <v>596</v>
      </c>
      <c r="M3" t="s">
        <v>599</v>
      </c>
    </row>
    <row r="4" spans="1:13" x14ac:dyDescent="0.2">
      <c r="A4" t="s">
        <v>19491</v>
      </c>
      <c r="B4" t="s">
        <v>19492</v>
      </c>
      <c r="C4" t="s">
        <v>297</v>
      </c>
      <c r="D4" t="s">
        <v>568</v>
      </c>
      <c r="E4" t="s">
        <v>595</v>
      </c>
      <c r="F4" t="s">
        <v>19495</v>
      </c>
      <c r="G4">
        <v>800</v>
      </c>
      <c r="H4" t="str">
        <f t="shared" si="0"/>
        <v>Moderate Lift (25%)|Greedy|Millennials|Market|Unweighted</v>
      </c>
      <c r="J4" t="s">
        <v>297</v>
      </c>
      <c r="K4" t="s">
        <v>570</v>
      </c>
    </row>
    <row r="5" spans="1:13" x14ac:dyDescent="0.2">
      <c r="A5" t="s">
        <v>19491</v>
      </c>
      <c r="B5" t="s">
        <v>19492</v>
      </c>
      <c r="C5" t="s">
        <v>423</v>
      </c>
      <c r="D5" t="s">
        <v>568</v>
      </c>
      <c r="E5" t="s">
        <v>595</v>
      </c>
      <c r="F5" t="s">
        <v>19496</v>
      </c>
      <c r="G5">
        <v>600</v>
      </c>
      <c r="H5" t="str">
        <f t="shared" si="0"/>
        <v>Moderate Lift (25%)|Greedy|Gen_X|Market|Unweighted</v>
      </c>
      <c r="J5" t="s">
        <v>423</v>
      </c>
      <c r="K5" t="s">
        <v>571</v>
      </c>
    </row>
    <row r="6" spans="1:13" x14ac:dyDescent="0.2">
      <c r="A6" t="s">
        <v>19497</v>
      </c>
      <c r="B6" t="s">
        <v>19492</v>
      </c>
      <c r="C6" t="s">
        <v>45</v>
      </c>
      <c r="D6" t="s">
        <v>568</v>
      </c>
      <c r="E6" t="s">
        <v>595</v>
      </c>
      <c r="F6" t="s">
        <v>19498</v>
      </c>
      <c r="G6">
        <v>2000</v>
      </c>
      <c r="H6" t="str">
        <f t="shared" si="0"/>
        <v>Maximum Lift|Greedy|Total|Market|Unweighted</v>
      </c>
      <c r="K6" t="s">
        <v>572</v>
      </c>
    </row>
    <row r="7" spans="1:13" x14ac:dyDescent="0.2">
      <c r="A7" t="s">
        <v>19497</v>
      </c>
      <c r="B7" t="s">
        <v>19492</v>
      </c>
      <c r="C7" t="s">
        <v>171</v>
      </c>
      <c r="D7" t="s">
        <v>568</v>
      </c>
      <c r="E7" t="s">
        <v>595</v>
      </c>
      <c r="F7" t="s">
        <v>19499</v>
      </c>
      <c r="G7">
        <v>600</v>
      </c>
      <c r="H7" t="str">
        <f t="shared" si="0"/>
        <v>Maximum Lift|Greedy|Gen_Z|Market|Unweighted</v>
      </c>
      <c r="K7" t="s">
        <v>573</v>
      </c>
    </row>
    <row r="8" spans="1:13" x14ac:dyDescent="0.2">
      <c r="A8" t="s">
        <v>19497</v>
      </c>
      <c r="B8" t="s">
        <v>19492</v>
      </c>
      <c r="C8" t="s">
        <v>297</v>
      </c>
      <c r="D8" t="s">
        <v>568</v>
      </c>
      <c r="E8" t="s">
        <v>595</v>
      </c>
      <c r="F8" t="s">
        <v>19500</v>
      </c>
      <c r="G8">
        <v>800</v>
      </c>
      <c r="H8" t="str">
        <f t="shared" si="0"/>
        <v>Maximum Lift|Greedy|Millennials|Market|Unweighted</v>
      </c>
      <c r="K8" t="s">
        <v>574</v>
      </c>
    </row>
    <row r="9" spans="1:13" x14ac:dyDescent="0.2">
      <c r="A9" t="s">
        <v>19497</v>
      </c>
      <c r="B9" t="s">
        <v>19492</v>
      </c>
      <c r="C9" t="s">
        <v>423</v>
      </c>
      <c r="D9" t="s">
        <v>568</v>
      </c>
      <c r="E9" t="s">
        <v>595</v>
      </c>
      <c r="F9" t="s">
        <v>19501</v>
      </c>
      <c r="G9">
        <v>600</v>
      </c>
      <c r="H9" t="str">
        <f t="shared" si="0"/>
        <v>Maximum Lift|Greedy|Gen_X|Market|Unweighted</v>
      </c>
    </row>
    <row r="10" spans="1:13" x14ac:dyDescent="0.2">
      <c r="A10" t="s">
        <v>19491</v>
      </c>
      <c r="B10" t="s">
        <v>19492</v>
      </c>
      <c r="C10" t="s">
        <v>45</v>
      </c>
      <c r="D10" t="s">
        <v>568</v>
      </c>
      <c r="E10" t="s">
        <v>596</v>
      </c>
      <c r="F10" t="s">
        <v>19502</v>
      </c>
      <c r="G10">
        <v>2000</v>
      </c>
      <c r="H10" t="str">
        <f t="shared" si="0"/>
        <v>Moderate Lift (25%)|Greedy|Total|Market|Weighted</v>
      </c>
    </row>
    <row r="11" spans="1:13" x14ac:dyDescent="0.2">
      <c r="A11" t="s">
        <v>19491</v>
      </c>
      <c r="B11" t="s">
        <v>19492</v>
      </c>
      <c r="C11" t="s">
        <v>171</v>
      </c>
      <c r="D11" t="s">
        <v>568</v>
      </c>
      <c r="E11" t="s">
        <v>596</v>
      </c>
      <c r="F11" t="s">
        <v>19503</v>
      </c>
      <c r="G11">
        <v>600</v>
      </c>
      <c r="H11" t="str">
        <f t="shared" si="0"/>
        <v>Moderate Lift (25%)|Greedy|Gen_Z|Market|Weighted</v>
      </c>
    </row>
    <row r="12" spans="1:13" x14ac:dyDescent="0.2">
      <c r="A12" t="s">
        <v>19491</v>
      </c>
      <c r="B12" t="s">
        <v>19492</v>
      </c>
      <c r="C12" t="s">
        <v>297</v>
      </c>
      <c r="D12" t="s">
        <v>568</v>
      </c>
      <c r="E12" t="s">
        <v>596</v>
      </c>
      <c r="F12" t="s">
        <v>19504</v>
      </c>
      <c r="G12">
        <v>800</v>
      </c>
      <c r="H12" t="str">
        <f t="shared" si="0"/>
        <v>Moderate Lift (25%)|Greedy|Millennials|Market|Weighted</v>
      </c>
    </row>
    <row r="13" spans="1:13" x14ac:dyDescent="0.2">
      <c r="A13" t="s">
        <v>19491</v>
      </c>
      <c r="B13" t="s">
        <v>19492</v>
      </c>
      <c r="C13" t="s">
        <v>423</v>
      </c>
      <c r="D13" t="s">
        <v>568</v>
      </c>
      <c r="E13" t="s">
        <v>596</v>
      </c>
      <c r="F13" t="s">
        <v>19505</v>
      </c>
      <c r="G13">
        <v>600</v>
      </c>
      <c r="H13" t="str">
        <f t="shared" si="0"/>
        <v>Moderate Lift (25%)|Greedy|Gen_X|Market|Weighted</v>
      </c>
    </row>
    <row r="14" spans="1:13" x14ac:dyDescent="0.2">
      <c r="A14" t="s">
        <v>19491</v>
      </c>
      <c r="B14" t="s">
        <v>19492</v>
      </c>
      <c r="C14" t="s">
        <v>45</v>
      </c>
      <c r="D14" t="s">
        <v>569</v>
      </c>
      <c r="E14" t="s">
        <v>595</v>
      </c>
      <c r="F14" t="s">
        <v>19506</v>
      </c>
      <c r="G14">
        <v>620</v>
      </c>
      <c r="H14" t="str">
        <f t="shared" si="0"/>
        <v>Moderate Lift (25%)|Greedy|Total|Apex|Unweighted</v>
      </c>
    </row>
    <row r="15" spans="1:13" x14ac:dyDescent="0.2">
      <c r="A15" t="s">
        <v>19491</v>
      </c>
      <c r="B15" t="s">
        <v>19492</v>
      </c>
      <c r="C15" t="s">
        <v>171</v>
      </c>
      <c r="D15" t="s">
        <v>569</v>
      </c>
      <c r="E15" t="s">
        <v>595</v>
      </c>
      <c r="F15" t="s">
        <v>19507</v>
      </c>
      <c r="G15">
        <v>186</v>
      </c>
      <c r="H15" t="str">
        <f t="shared" si="0"/>
        <v>Moderate Lift (25%)|Greedy|Gen_Z|Apex|Unweighted</v>
      </c>
    </row>
    <row r="16" spans="1:13" x14ac:dyDescent="0.2">
      <c r="A16" t="s">
        <v>19491</v>
      </c>
      <c r="B16" t="s">
        <v>19492</v>
      </c>
      <c r="C16" t="s">
        <v>297</v>
      </c>
      <c r="D16" t="s">
        <v>569</v>
      </c>
      <c r="E16" t="s">
        <v>595</v>
      </c>
      <c r="F16" t="s">
        <v>19508</v>
      </c>
      <c r="G16">
        <v>242</v>
      </c>
      <c r="H16" t="str">
        <f t="shared" si="0"/>
        <v>Moderate Lift (25%)|Greedy|Millennials|Apex|Unweighted</v>
      </c>
    </row>
    <row r="17" spans="1:8" x14ac:dyDescent="0.2">
      <c r="A17" t="s">
        <v>19491</v>
      </c>
      <c r="B17" t="s">
        <v>19492</v>
      </c>
      <c r="C17" t="s">
        <v>423</v>
      </c>
      <c r="D17" t="s">
        <v>569</v>
      </c>
      <c r="E17" t="s">
        <v>595</v>
      </c>
      <c r="F17" t="s">
        <v>19509</v>
      </c>
      <c r="G17">
        <v>192</v>
      </c>
      <c r="H17" t="str">
        <f t="shared" si="0"/>
        <v>Moderate Lift (25%)|Greedy|Gen_X|Apex|Unweighted</v>
      </c>
    </row>
    <row r="18" spans="1:8" x14ac:dyDescent="0.2">
      <c r="A18" t="s">
        <v>19491</v>
      </c>
      <c r="B18" t="s">
        <v>19492</v>
      </c>
      <c r="C18" t="s">
        <v>45</v>
      </c>
      <c r="D18" t="s">
        <v>570</v>
      </c>
      <c r="E18" t="s">
        <v>595</v>
      </c>
      <c r="F18" t="s">
        <v>19510</v>
      </c>
      <c r="G18">
        <v>279</v>
      </c>
      <c r="H18" t="str">
        <f t="shared" si="0"/>
        <v>Moderate Lift (25%)|Greedy|Total|Drift|Unweighted</v>
      </c>
    </row>
    <row r="19" spans="1:8" x14ac:dyDescent="0.2">
      <c r="A19" t="s">
        <v>19491</v>
      </c>
      <c r="B19" t="s">
        <v>19492</v>
      </c>
      <c r="C19" t="s">
        <v>297</v>
      </c>
      <c r="D19" t="s">
        <v>570</v>
      </c>
      <c r="E19" t="s">
        <v>595</v>
      </c>
      <c r="F19" t="s">
        <v>19511</v>
      </c>
      <c r="G19">
        <v>111</v>
      </c>
      <c r="H19" t="str">
        <f t="shared" si="0"/>
        <v>Moderate Lift (25%)|Greedy|Millennials|Drift|Unweighted</v>
      </c>
    </row>
    <row r="20" spans="1:8" x14ac:dyDescent="0.2">
      <c r="A20" t="s">
        <v>19491</v>
      </c>
      <c r="B20" t="s">
        <v>19492</v>
      </c>
      <c r="C20" t="s">
        <v>45</v>
      </c>
      <c r="D20" t="s">
        <v>571</v>
      </c>
      <c r="E20" t="s">
        <v>595</v>
      </c>
      <c r="F20" t="s">
        <v>19512</v>
      </c>
      <c r="G20">
        <v>311</v>
      </c>
      <c r="H20" t="str">
        <f t="shared" si="0"/>
        <v>Moderate Lift (25%)|Greedy|Total|Ember|Unweighted</v>
      </c>
    </row>
    <row r="21" spans="1:8" x14ac:dyDescent="0.2">
      <c r="A21" t="s">
        <v>19491</v>
      </c>
      <c r="B21" t="s">
        <v>19492</v>
      </c>
      <c r="C21" t="s">
        <v>297</v>
      </c>
      <c r="D21" t="s">
        <v>571</v>
      </c>
      <c r="E21" t="s">
        <v>595</v>
      </c>
      <c r="F21" t="s">
        <v>19513</v>
      </c>
      <c r="G21">
        <v>136</v>
      </c>
      <c r="H21" t="str">
        <f t="shared" si="0"/>
        <v>Moderate Lift (25%)|Greedy|Millennials|Ember|Unweighted</v>
      </c>
    </row>
    <row r="22" spans="1:8" x14ac:dyDescent="0.2">
      <c r="A22" t="s">
        <v>19491</v>
      </c>
      <c r="B22" t="s">
        <v>19492</v>
      </c>
      <c r="C22" t="s">
        <v>45</v>
      </c>
      <c r="D22" t="s">
        <v>572</v>
      </c>
      <c r="E22" t="s">
        <v>595</v>
      </c>
      <c r="F22" t="s">
        <v>19514</v>
      </c>
      <c r="G22">
        <v>332</v>
      </c>
      <c r="H22" t="str">
        <f t="shared" si="0"/>
        <v>Moderate Lift (25%)|Greedy|Total|Kinetic|Unweighted</v>
      </c>
    </row>
    <row r="23" spans="1:8" x14ac:dyDescent="0.2">
      <c r="A23" t="s">
        <v>19491</v>
      </c>
      <c r="B23" t="s">
        <v>19492</v>
      </c>
      <c r="C23" t="s">
        <v>171</v>
      </c>
      <c r="D23" t="s">
        <v>572</v>
      </c>
      <c r="E23" t="s">
        <v>595</v>
      </c>
      <c r="F23" t="s">
        <v>19515</v>
      </c>
      <c r="G23">
        <v>108</v>
      </c>
      <c r="H23" t="str">
        <f t="shared" si="0"/>
        <v>Moderate Lift (25%)|Greedy|Gen_Z|Kinetic|Unweighted</v>
      </c>
    </row>
    <row r="24" spans="1:8" x14ac:dyDescent="0.2">
      <c r="A24" t="s">
        <v>19491</v>
      </c>
      <c r="B24" t="s">
        <v>19492</v>
      </c>
      <c r="C24" t="s">
        <v>297</v>
      </c>
      <c r="D24" t="s">
        <v>572</v>
      </c>
      <c r="E24" t="s">
        <v>595</v>
      </c>
      <c r="F24" t="s">
        <v>19516</v>
      </c>
      <c r="G24">
        <v>121</v>
      </c>
      <c r="H24" t="str">
        <f t="shared" si="0"/>
        <v>Moderate Lift (25%)|Greedy|Millennials|Kinetic|Unweighted</v>
      </c>
    </row>
    <row r="25" spans="1:8" x14ac:dyDescent="0.2">
      <c r="A25" t="s">
        <v>19491</v>
      </c>
      <c r="B25" t="s">
        <v>19492</v>
      </c>
      <c r="C25" t="s">
        <v>423</v>
      </c>
      <c r="D25" t="s">
        <v>572</v>
      </c>
      <c r="E25" t="s">
        <v>595</v>
      </c>
      <c r="F25" t="s">
        <v>19517</v>
      </c>
      <c r="G25">
        <v>103</v>
      </c>
      <c r="H25" t="str">
        <f t="shared" si="0"/>
        <v>Moderate Lift (25%)|Greedy|Gen_X|Kinetic|Unweighted</v>
      </c>
    </row>
    <row r="26" spans="1:8" x14ac:dyDescent="0.2">
      <c r="A26" t="s">
        <v>19491</v>
      </c>
      <c r="B26" t="s">
        <v>19492</v>
      </c>
      <c r="C26" t="s">
        <v>45</v>
      </c>
      <c r="D26" t="s">
        <v>573</v>
      </c>
      <c r="E26" t="s">
        <v>595</v>
      </c>
      <c r="F26" t="s">
        <v>19518</v>
      </c>
      <c r="G26">
        <v>269</v>
      </c>
      <c r="H26" t="str">
        <f t="shared" si="0"/>
        <v>Moderate Lift (25%)|Greedy|Total|Solace|Unweighted</v>
      </c>
    </row>
    <row r="27" spans="1:8" x14ac:dyDescent="0.2">
      <c r="A27" t="s">
        <v>19491</v>
      </c>
      <c r="B27" t="s">
        <v>19492</v>
      </c>
      <c r="C27" t="s">
        <v>297</v>
      </c>
      <c r="D27" t="s">
        <v>573</v>
      </c>
      <c r="E27" t="s">
        <v>595</v>
      </c>
      <c r="F27" t="s">
        <v>19519</v>
      </c>
      <c r="G27">
        <v>122</v>
      </c>
      <c r="H27" t="str">
        <f t="shared" si="0"/>
        <v>Moderate Lift (25%)|Greedy|Millennials|Solace|Unweighted</v>
      </c>
    </row>
    <row r="28" spans="1:8" x14ac:dyDescent="0.2">
      <c r="A28" t="s">
        <v>19491</v>
      </c>
      <c r="B28" t="s">
        <v>19492</v>
      </c>
      <c r="C28" t="s">
        <v>45</v>
      </c>
      <c r="D28" t="s">
        <v>574</v>
      </c>
      <c r="E28" t="s">
        <v>595</v>
      </c>
      <c r="F28" t="s">
        <v>19520</v>
      </c>
      <c r="G28">
        <v>189</v>
      </c>
      <c r="H28" t="str">
        <f t="shared" si="0"/>
        <v>Moderate Lift (25%)|Greedy|Total|Vero|Unweighted</v>
      </c>
    </row>
    <row r="29" spans="1:8" x14ac:dyDescent="0.2">
      <c r="A29" t="s">
        <v>19491</v>
      </c>
      <c r="B29" t="s">
        <v>19492</v>
      </c>
      <c r="C29" t="s">
        <v>45</v>
      </c>
      <c r="D29" t="s">
        <v>569</v>
      </c>
      <c r="E29" t="s">
        <v>596</v>
      </c>
      <c r="F29" t="s">
        <v>19521</v>
      </c>
      <c r="G29">
        <v>620</v>
      </c>
      <c r="H29" t="str">
        <f t="shared" si="0"/>
        <v>Moderate Lift (25%)|Greedy|Total|Apex|Weighted</v>
      </c>
    </row>
    <row r="30" spans="1:8" x14ac:dyDescent="0.2">
      <c r="A30" t="s">
        <v>19491</v>
      </c>
      <c r="B30" t="s">
        <v>19492</v>
      </c>
      <c r="C30" t="s">
        <v>171</v>
      </c>
      <c r="D30" t="s">
        <v>569</v>
      </c>
      <c r="E30" t="s">
        <v>596</v>
      </c>
      <c r="F30" t="s">
        <v>19522</v>
      </c>
      <c r="G30">
        <v>186</v>
      </c>
      <c r="H30" t="str">
        <f t="shared" si="0"/>
        <v>Moderate Lift (25%)|Greedy|Gen_Z|Apex|Weighted</v>
      </c>
    </row>
    <row r="31" spans="1:8" x14ac:dyDescent="0.2">
      <c r="A31" t="s">
        <v>19491</v>
      </c>
      <c r="B31" t="s">
        <v>19492</v>
      </c>
      <c r="C31" t="s">
        <v>297</v>
      </c>
      <c r="D31" t="s">
        <v>569</v>
      </c>
      <c r="E31" t="s">
        <v>596</v>
      </c>
      <c r="F31" t="s">
        <v>19523</v>
      </c>
      <c r="G31">
        <v>242</v>
      </c>
      <c r="H31" t="str">
        <f t="shared" si="0"/>
        <v>Moderate Lift (25%)|Greedy|Millennials|Apex|Weighted</v>
      </c>
    </row>
    <row r="32" spans="1:8" x14ac:dyDescent="0.2">
      <c r="A32" t="s">
        <v>19491</v>
      </c>
      <c r="B32" t="s">
        <v>19492</v>
      </c>
      <c r="C32" t="s">
        <v>423</v>
      </c>
      <c r="D32" t="s">
        <v>569</v>
      </c>
      <c r="E32" t="s">
        <v>596</v>
      </c>
      <c r="F32" t="s">
        <v>19524</v>
      </c>
      <c r="G32">
        <v>192</v>
      </c>
      <c r="H32" t="str">
        <f t="shared" si="0"/>
        <v>Moderate Lift (25%)|Greedy|Gen_X|Apex|Weighted</v>
      </c>
    </row>
    <row r="33" spans="1:8" x14ac:dyDescent="0.2">
      <c r="A33" t="s">
        <v>19491</v>
      </c>
      <c r="B33" t="s">
        <v>19492</v>
      </c>
      <c r="C33" t="s">
        <v>45</v>
      </c>
      <c r="D33" t="s">
        <v>570</v>
      </c>
      <c r="E33" t="s">
        <v>596</v>
      </c>
      <c r="F33" t="s">
        <v>19525</v>
      </c>
      <c r="G33">
        <v>279</v>
      </c>
      <c r="H33" t="str">
        <f t="shared" si="0"/>
        <v>Moderate Lift (25%)|Greedy|Total|Drift|Weighted</v>
      </c>
    </row>
    <row r="34" spans="1:8" x14ac:dyDescent="0.2">
      <c r="A34" t="s">
        <v>19491</v>
      </c>
      <c r="B34" t="s">
        <v>19492</v>
      </c>
      <c r="C34" t="s">
        <v>297</v>
      </c>
      <c r="D34" t="s">
        <v>570</v>
      </c>
      <c r="E34" t="s">
        <v>596</v>
      </c>
      <c r="F34" t="s">
        <v>19526</v>
      </c>
      <c r="G34">
        <v>111</v>
      </c>
      <c r="H34" t="str">
        <f t="shared" ref="H34:H61" si="1">A34&amp;"|"&amp;B34&amp;"|"&amp;C34&amp;"|"&amp;D34&amp;"|"&amp;E34</f>
        <v>Moderate Lift (25%)|Greedy|Millennials|Drift|Weighted</v>
      </c>
    </row>
    <row r="35" spans="1:8" x14ac:dyDescent="0.2">
      <c r="A35" t="s">
        <v>19491</v>
      </c>
      <c r="B35" t="s">
        <v>19492</v>
      </c>
      <c r="C35" t="s">
        <v>45</v>
      </c>
      <c r="D35" t="s">
        <v>571</v>
      </c>
      <c r="E35" t="s">
        <v>596</v>
      </c>
      <c r="F35" t="s">
        <v>19527</v>
      </c>
      <c r="G35">
        <v>311</v>
      </c>
      <c r="H35" t="str">
        <f t="shared" si="1"/>
        <v>Moderate Lift (25%)|Greedy|Total|Ember|Weighted</v>
      </c>
    </row>
    <row r="36" spans="1:8" x14ac:dyDescent="0.2">
      <c r="A36" t="s">
        <v>19491</v>
      </c>
      <c r="B36" t="s">
        <v>19492</v>
      </c>
      <c r="C36" t="s">
        <v>297</v>
      </c>
      <c r="D36" t="s">
        <v>571</v>
      </c>
      <c r="E36" t="s">
        <v>596</v>
      </c>
      <c r="F36" t="s">
        <v>19528</v>
      </c>
      <c r="G36">
        <v>136</v>
      </c>
      <c r="H36" t="str">
        <f t="shared" si="1"/>
        <v>Moderate Lift (25%)|Greedy|Millennials|Ember|Weighted</v>
      </c>
    </row>
    <row r="37" spans="1:8" x14ac:dyDescent="0.2">
      <c r="A37" t="s">
        <v>19491</v>
      </c>
      <c r="B37" t="s">
        <v>19492</v>
      </c>
      <c r="C37" t="s">
        <v>45</v>
      </c>
      <c r="D37" t="s">
        <v>572</v>
      </c>
      <c r="E37" t="s">
        <v>596</v>
      </c>
      <c r="F37" t="s">
        <v>19529</v>
      </c>
      <c r="G37">
        <v>332</v>
      </c>
      <c r="H37" t="str">
        <f t="shared" si="1"/>
        <v>Moderate Lift (25%)|Greedy|Total|Kinetic|Weighted</v>
      </c>
    </row>
    <row r="38" spans="1:8" x14ac:dyDescent="0.2">
      <c r="A38" t="s">
        <v>19491</v>
      </c>
      <c r="B38" t="s">
        <v>19492</v>
      </c>
      <c r="C38" t="s">
        <v>171</v>
      </c>
      <c r="D38" t="s">
        <v>572</v>
      </c>
      <c r="E38" t="s">
        <v>596</v>
      </c>
      <c r="F38" t="s">
        <v>19530</v>
      </c>
      <c r="G38">
        <v>108</v>
      </c>
      <c r="H38" t="str">
        <f t="shared" si="1"/>
        <v>Moderate Lift (25%)|Greedy|Gen_Z|Kinetic|Weighted</v>
      </c>
    </row>
    <row r="39" spans="1:8" x14ac:dyDescent="0.2">
      <c r="A39" t="s">
        <v>19491</v>
      </c>
      <c r="B39" t="s">
        <v>19492</v>
      </c>
      <c r="C39" t="s">
        <v>297</v>
      </c>
      <c r="D39" t="s">
        <v>572</v>
      </c>
      <c r="E39" t="s">
        <v>596</v>
      </c>
      <c r="F39" t="s">
        <v>19531</v>
      </c>
      <c r="G39">
        <v>121</v>
      </c>
      <c r="H39" t="str">
        <f t="shared" si="1"/>
        <v>Moderate Lift (25%)|Greedy|Millennials|Kinetic|Weighted</v>
      </c>
    </row>
    <row r="40" spans="1:8" x14ac:dyDescent="0.2">
      <c r="A40" t="s">
        <v>19491</v>
      </c>
      <c r="B40" t="s">
        <v>19492</v>
      </c>
      <c r="C40" t="s">
        <v>423</v>
      </c>
      <c r="D40" t="s">
        <v>572</v>
      </c>
      <c r="E40" t="s">
        <v>596</v>
      </c>
      <c r="F40" t="s">
        <v>19532</v>
      </c>
      <c r="G40">
        <v>103</v>
      </c>
      <c r="H40" t="str">
        <f t="shared" si="1"/>
        <v>Moderate Lift (25%)|Greedy|Gen_X|Kinetic|Weighted</v>
      </c>
    </row>
    <row r="41" spans="1:8" x14ac:dyDescent="0.2">
      <c r="A41" t="s">
        <v>19491</v>
      </c>
      <c r="B41" t="s">
        <v>19492</v>
      </c>
      <c r="C41" t="s">
        <v>45</v>
      </c>
      <c r="D41" t="s">
        <v>573</v>
      </c>
      <c r="E41" t="s">
        <v>596</v>
      </c>
      <c r="F41" t="s">
        <v>19533</v>
      </c>
      <c r="G41">
        <v>269</v>
      </c>
      <c r="H41" t="str">
        <f t="shared" si="1"/>
        <v>Moderate Lift (25%)|Greedy|Total|Solace|Weighted</v>
      </c>
    </row>
    <row r="42" spans="1:8" x14ac:dyDescent="0.2">
      <c r="A42" t="s">
        <v>19491</v>
      </c>
      <c r="B42" t="s">
        <v>19492</v>
      </c>
      <c r="C42" t="s">
        <v>297</v>
      </c>
      <c r="D42" t="s">
        <v>573</v>
      </c>
      <c r="E42" t="s">
        <v>596</v>
      </c>
      <c r="F42" t="s">
        <v>19534</v>
      </c>
      <c r="G42">
        <v>122</v>
      </c>
      <c r="H42" t="str">
        <f t="shared" si="1"/>
        <v>Moderate Lift (25%)|Greedy|Millennials|Solace|Weighted</v>
      </c>
    </row>
    <row r="43" spans="1:8" x14ac:dyDescent="0.2">
      <c r="A43" t="s">
        <v>19491</v>
      </c>
      <c r="B43" t="s">
        <v>19492</v>
      </c>
      <c r="C43" t="s">
        <v>45</v>
      </c>
      <c r="D43" t="s">
        <v>574</v>
      </c>
      <c r="E43" t="s">
        <v>596</v>
      </c>
      <c r="F43" t="s">
        <v>19535</v>
      </c>
      <c r="G43">
        <v>189</v>
      </c>
      <c r="H43" t="str">
        <f t="shared" si="1"/>
        <v>Moderate Lift (25%)|Greedy|Total|Vero|Weighted</v>
      </c>
    </row>
    <row r="44" spans="1:8" x14ac:dyDescent="0.2">
      <c r="A44" t="s">
        <v>19491</v>
      </c>
      <c r="B44" t="s">
        <v>19492</v>
      </c>
      <c r="C44" t="s">
        <v>171</v>
      </c>
      <c r="D44" t="s">
        <v>570</v>
      </c>
      <c r="E44" t="s">
        <v>595</v>
      </c>
      <c r="G44">
        <v>93</v>
      </c>
      <c r="H44" t="str">
        <f t="shared" si="1"/>
        <v>Moderate Lift (25%)|Greedy|Gen_Z|Drift|Unweighted</v>
      </c>
    </row>
    <row r="45" spans="1:8" x14ac:dyDescent="0.2">
      <c r="A45" t="s">
        <v>19491</v>
      </c>
      <c r="B45" t="s">
        <v>19492</v>
      </c>
      <c r="C45" t="s">
        <v>171</v>
      </c>
      <c r="D45" t="s">
        <v>570</v>
      </c>
      <c r="E45" t="s">
        <v>596</v>
      </c>
      <c r="G45">
        <v>93</v>
      </c>
      <c r="H45" t="str">
        <f t="shared" si="1"/>
        <v>Moderate Lift (25%)|Greedy|Gen_Z|Drift|Weighted</v>
      </c>
    </row>
    <row r="46" spans="1:8" x14ac:dyDescent="0.2">
      <c r="A46" t="s">
        <v>19491</v>
      </c>
      <c r="B46" t="s">
        <v>19492</v>
      </c>
      <c r="C46" t="s">
        <v>171</v>
      </c>
      <c r="D46" t="s">
        <v>571</v>
      </c>
      <c r="E46" t="s">
        <v>595</v>
      </c>
      <c r="G46">
        <v>95</v>
      </c>
      <c r="H46" t="str">
        <f t="shared" si="1"/>
        <v>Moderate Lift (25%)|Greedy|Gen_Z|Ember|Unweighted</v>
      </c>
    </row>
    <row r="47" spans="1:8" x14ac:dyDescent="0.2">
      <c r="A47" t="s">
        <v>19491</v>
      </c>
      <c r="B47" t="s">
        <v>19492</v>
      </c>
      <c r="C47" t="s">
        <v>171</v>
      </c>
      <c r="D47" t="s">
        <v>571</v>
      </c>
      <c r="E47" t="s">
        <v>596</v>
      </c>
      <c r="G47">
        <v>95</v>
      </c>
      <c r="H47" t="str">
        <f t="shared" si="1"/>
        <v>Moderate Lift (25%)|Greedy|Gen_Z|Ember|Weighted</v>
      </c>
    </row>
    <row r="48" spans="1:8" x14ac:dyDescent="0.2">
      <c r="A48" t="s">
        <v>19491</v>
      </c>
      <c r="B48" t="s">
        <v>19492</v>
      </c>
      <c r="C48" t="s">
        <v>171</v>
      </c>
      <c r="D48" t="s">
        <v>573</v>
      </c>
      <c r="E48" t="s">
        <v>595</v>
      </c>
      <c r="G48">
        <v>66</v>
      </c>
      <c r="H48" t="str">
        <f t="shared" si="1"/>
        <v>Moderate Lift (25%)|Greedy|Gen_Z|Solace|Unweighted</v>
      </c>
    </row>
    <row r="49" spans="1:8" x14ac:dyDescent="0.2">
      <c r="A49" t="s">
        <v>19491</v>
      </c>
      <c r="B49" t="s">
        <v>19492</v>
      </c>
      <c r="C49" t="s">
        <v>171</v>
      </c>
      <c r="D49" t="s">
        <v>573</v>
      </c>
      <c r="E49" t="s">
        <v>596</v>
      </c>
      <c r="G49">
        <v>66</v>
      </c>
      <c r="H49" t="str">
        <f t="shared" si="1"/>
        <v>Moderate Lift (25%)|Greedy|Gen_Z|Solace|Weighted</v>
      </c>
    </row>
    <row r="50" spans="1:8" x14ac:dyDescent="0.2">
      <c r="A50" t="s">
        <v>19491</v>
      </c>
      <c r="B50" t="s">
        <v>19492</v>
      </c>
      <c r="C50" t="s">
        <v>171</v>
      </c>
      <c r="D50" t="s">
        <v>574</v>
      </c>
      <c r="E50" t="s">
        <v>595</v>
      </c>
      <c r="G50">
        <v>52</v>
      </c>
      <c r="H50" t="str">
        <f t="shared" si="1"/>
        <v>Moderate Lift (25%)|Greedy|Gen_Z|Vero|Unweighted</v>
      </c>
    </row>
    <row r="51" spans="1:8" x14ac:dyDescent="0.2">
      <c r="A51" t="s">
        <v>19491</v>
      </c>
      <c r="B51" t="s">
        <v>19492</v>
      </c>
      <c r="C51" t="s">
        <v>171</v>
      </c>
      <c r="D51" t="s">
        <v>574</v>
      </c>
      <c r="E51" t="s">
        <v>596</v>
      </c>
      <c r="G51">
        <v>52</v>
      </c>
      <c r="H51" t="str">
        <f t="shared" si="1"/>
        <v>Moderate Lift (25%)|Greedy|Gen_Z|Vero|Weighted</v>
      </c>
    </row>
    <row r="52" spans="1:8" x14ac:dyDescent="0.2">
      <c r="A52" t="s">
        <v>19491</v>
      </c>
      <c r="B52" t="s">
        <v>19492</v>
      </c>
      <c r="C52" t="s">
        <v>297</v>
      </c>
      <c r="D52" t="s">
        <v>574</v>
      </c>
      <c r="E52" t="s">
        <v>595</v>
      </c>
      <c r="G52">
        <v>68</v>
      </c>
      <c r="H52" t="str">
        <f t="shared" si="1"/>
        <v>Moderate Lift (25%)|Greedy|Millennials|Vero|Unweighted</v>
      </c>
    </row>
    <row r="53" spans="1:8" x14ac:dyDescent="0.2">
      <c r="A53" t="s">
        <v>19491</v>
      </c>
      <c r="B53" t="s">
        <v>19492</v>
      </c>
      <c r="C53" t="s">
        <v>297</v>
      </c>
      <c r="D53" t="s">
        <v>574</v>
      </c>
      <c r="E53" t="s">
        <v>596</v>
      </c>
      <c r="G53">
        <v>68</v>
      </c>
      <c r="H53" t="str">
        <f t="shared" si="1"/>
        <v>Moderate Lift (25%)|Greedy|Millennials|Vero|Weighted</v>
      </c>
    </row>
    <row r="54" spans="1:8" x14ac:dyDescent="0.2">
      <c r="A54" t="s">
        <v>19491</v>
      </c>
      <c r="B54" t="s">
        <v>19492</v>
      </c>
      <c r="C54" t="s">
        <v>423</v>
      </c>
      <c r="D54" t="s">
        <v>570</v>
      </c>
      <c r="E54" t="s">
        <v>595</v>
      </c>
      <c r="G54">
        <v>75</v>
      </c>
      <c r="H54" t="str">
        <f t="shared" si="1"/>
        <v>Moderate Lift (25%)|Greedy|Gen_X|Drift|Unweighted</v>
      </c>
    </row>
    <row r="55" spans="1:8" x14ac:dyDescent="0.2">
      <c r="A55" t="s">
        <v>19491</v>
      </c>
      <c r="B55" t="s">
        <v>19492</v>
      </c>
      <c r="C55" t="s">
        <v>423</v>
      </c>
      <c r="D55" t="s">
        <v>570</v>
      </c>
      <c r="E55" t="s">
        <v>596</v>
      </c>
      <c r="G55">
        <v>75</v>
      </c>
      <c r="H55" t="str">
        <f t="shared" si="1"/>
        <v>Moderate Lift (25%)|Greedy|Gen_X|Drift|Weighted</v>
      </c>
    </row>
    <row r="56" spans="1:8" x14ac:dyDescent="0.2">
      <c r="A56" t="s">
        <v>19491</v>
      </c>
      <c r="B56" t="s">
        <v>19492</v>
      </c>
      <c r="C56" t="s">
        <v>423</v>
      </c>
      <c r="D56" t="s">
        <v>571</v>
      </c>
      <c r="E56" t="s">
        <v>595</v>
      </c>
      <c r="G56">
        <v>80</v>
      </c>
      <c r="H56" t="str">
        <f t="shared" si="1"/>
        <v>Moderate Lift (25%)|Greedy|Gen_X|Ember|Unweighted</v>
      </c>
    </row>
    <row r="57" spans="1:8" x14ac:dyDescent="0.2">
      <c r="A57" t="s">
        <v>19491</v>
      </c>
      <c r="B57" t="s">
        <v>19492</v>
      </c>
      <c r="C57" t="s">
        <v>423</v>
      </c>
      <c r="D57" t="s">
        <v>571</v>
      </c>
      <c r="E57" t="s">
        <v>596</v>
      </c>
      <c r="G57">
        <v>80</v>
      </c>
      <c r="H57" t="str">
        <f t="shared" si="1"/>
        <v>Moderate Lift (25%)|Greedy|Gen_X|Ember|Weighted</v>
      </c>
    </row>
    <row r="58" spans="1:8" x14ac:dyDescent="0.2">
      <c r="A58" t="s">
        <v>19491</v>
      </c>
      <c r="B58" t="s">
        <v>19492</v>
      </c>
      <c r="C58" t="s">
        <v>423</v>
      </c>
      <c r="D58" t="s">
        <v>573</v>
      </c>
      <c r="E58" t="s">
        <v>595</v>
      </c>
      <c r="G58">
        <v>81</v>
      </c>
      <c r="H58" t="str">
        <f t="shared" si="1"/>
        <v>Moderate Lift (25%)|Greedy|Gen_X|Solace|Unweighted</v>
      </c>
    </row>
    <row r="59" spans="1:8" x14ac:dyDescent="0.2">
      <c r="A59" t="s">
        <v>19491</v>
      </c>
      <c r="B59" t="s">
        <v>19492</v>
      </c>
      <c r="C59" t="s">
        <v>423</v>
      </c>
      <c r="D59" t="s">
        <v>573</v>
      </c>
      <c r="E59" t="s">
        <v>596</v>
      </c>
      <c r="G59">
        <v>81</v>
      </c>
      <c r="H59" t="str">
        <f t="shared" si="1"/>
        <v>Moderate Lift (25%)|Greedy|Gen_X|Solace|Weighted</v>
      </c>
    </row>
    <row r="60" spans="1:8" x14ac:dyDescent="0.2">
      <c r="A60" t="s">
        <v>19491</v>
      </c>
      <c r="B60" t="s">
        <v>19492</v>
      </c>
      <c r="C60" t="s">
        <v>423</v>
      </c>
      <c r="D60" t="s">
        <v>574</v>
      </c>
      <c r="E60" t="s">
        <v>595</v>
      </c>
      <c r="G60">
        <v>69</v>
      </c>
      <c r="H60" t="str">
        <f t="shared" si="1"/>
        <v>Moderate Lift (25%)|Greedy|Gen_X|Vero|Unweighted</v>
      </c>
    </row>
    <row r="61" spans="1:8" x14ac:dyDescent="0.2">
      <c r="A61" t="s">
        <v>19491</v>
      </c>
      <c r="B61" t="s">
        <v>19492</v>
      </c>
      <c r="C61" t="s">
        <v>423</v>
      </c>
      <c r="D61" t="s">
        <v>574</v>
      </c>
      <c r="E61" t="s">
        <v>596</v>
      </c>
      <c r="G61">
        <v>69</v>
      </c>
      <c r="H61" t="str">
        <f t="shared" si="1"/>
        <v>Moderate Lift (25%)|Greedy|Gen_X|Vero|Weighted</v>
      </c>
    </row>
  </sheetData>
  <pageMargins left="0.7" right="0.7" top="0.75" bottom="0.75" header="0.3" footer="0.3"/>
  <pageSetup paperSize="9"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21"/>
  <sheetViews>
    <sheetView showGridLines="0" workbookViewId="0"/>
  </sheetViews>
  <sheetFormatPr baseColWidth="10" defaultRowHeight="15" x14ac:dyDescent="0.2"/>
  <sheetData>
    <row r="1" spans="1:4" x14ac:dyDescent="0.2">
      <c r="A1" t="s">
        <v>3</v>
      </c>
      <c r="B1" t="s">
        <v>19553</v>
      </c>
      <c r="C1" t="s">
        <v>19554</v>
      </c>
      <c r="D1" t="s">
        <v>19555</v>
      </c>
    </row>
    <row r="2" spans="1:4" x14ac:dyDescent="0.2">
      <c r="A2" t="str">
        <f ca="1">IF(Prioritization!C13="","",Prioritization!C13)</f>
        <v>varC_9</v>
      </c>
      <c r="B2" s="58">
        <f ca="1">IF(Prioritization!C13="",NA(),Prioritization!G13-Prioritization!H13)</f>
        <v>0</v>
      </c>
      <c r="C2" s="58">
        <f ca="1">IF(Prioritization!C13="",NA(),Prioritization!H13)</f>
        <v>3.1737155257458002E-2</v>
      </c>
      <c r="D2" s="58">
        <f ca="1">IF(Prioritization!C13="",NA(),Prioritization!G13)</f>
        <v>3.1737155257458002E-2</v>
      </c>
    </row>
    <row r="3" spans="1:4" x14ac:dyDescent="0.2">
      <c r="A3" t="str">
        <f ca="1">IF(Prioritization!C14="","",Prioritization!C14)</f>
        <v>varA_11</v>
      </c>
      <c r="B3" s="58">
        <f ca="1">IF(Prioritization!C14="",NA(),Prioritization!G14-Prioritization!H14)</f>
        <v>3.1737155257458002E-2</v>
      </c>
      <c r="C3" s="58">
        <f ca="1">IF(Prioritization!C14="",NA(),Prioritization!H14)</f>
        <v>3.18399503342605E-2</v>
      </c>
      <c r="D3" s="58">
        <f ca="1">IF(Prioritization!C14="",NA(),Prioritization!G14)</f>
        <v>6.3577105591718502E-2</v>
      </c>
    </row>
    <row r="4" spans="1:4" x14ac:dyDescent="0.2">
      <c r="A4" t="str">
        <f ca="1">IF(Prioritization!C15="","",Prioritization!C15)</f>
        <v>varA_4</v>
      </c>
      <c r="B4" s="58">
        <f ca="1">IF(Prioritization!C15="",NA(),Prioritization!G15-Prioritization!H15)</f>
        <v>6.3577105591718502E-2</v>
      </c>
      <c r="C4" s="58">
        <f ca="1">IF(Prioritization!C15="",NA(),Prioritization!H15)</f>
        <v>3.2278660200354699E-2</v>
      </c>
      <c r="D4" s="58">
        <f ca="1">IF(Prioritization!C15="",NA(),Prioritization!G15)</f>
        <v>9.5855765792073194E-2</v>
      </c>
    </row>
    <row r="5" spans="1:4" x14ac:dyDescent="0.2">
      <c r="A5" t="str">
        <f ca="1">IF(Prioritization!C16="","",Prioritization!C16)</f>
        <v>varC_1</v>
      </c>
      <c r="B5" s="58">
        <f ca="1">IF(Prioritization!C16="",NA(),Prioritization!G16-Prioritization!H16)</f>
        <v>9.5855765792072792E-2</v>
      </c>
      <c r="C5" s="58">
        <f ca="1">IF(Prioritization!C16="",NA(),Prioritization!H16)</f>
        <v>3.40893449280842E-2</v>
      </c>
      <c r="D5" s="58">
        <f ca="1">IF(Prioritization!C16="",NA(),Prioritization!G16)</f>
        <v>0.12994511072015699</v>
      </c>
    </row>
    <row r="6" spans="1:4" x14ac:dyDescent="0.2">
      <c r="A6" t="str">
        <f ca="1">IF(Prioritization!C17="","",Prioritization!C17)</f>
        <v>varC_7</v>
      </c>
      <c r="B6" s="58">
        <f ca="1">IF(Prioritization!C17="",NA(),Prioritization!G17-Prioritization!H17)</f>
        <v>0.12994511072015741</v>
      </c>
      <c r="C6" s="58">
        <f ca="1">IF(Prioritization!C17="",NA(),Prioritization!H17)</f>
        <v>3.1821948115192601E-2</v>
      </c>
      <c r="D6" s="58">
        <f ca="1">IF(Prioritization!C17="",NA(),Prioritization!G17)</f>
        <v>0.16176705883535</v>
      </c>
    </row>
    <row r="7" spans="1:4" x14ac:dyDescent="0.2">
      <c r="A7" t="str">
        <f ca="1">IF(Prioritization!C18="","",Prioritization!C18)</f>
        <v>varA_8</v>
      </c>
      <c r="B7" s="58">
        <f ca="1">IF(Prioritization!C18="",NA(),Prioritization!G18-Prioritization!H18)</f>
        <v>0.16176705883535042</v>
      </c>
      <c r="C7" s="58">
        <f ca="1">IF(Prioritization!C18="",NA(),Prioritization!H18)</f>
        <v>3.1977688533900601E-2</v>
      </c>
      <c r="D7" s="58">
        <f ca="1">IF(Prioritization!C18="",NA(),Prioritization!G18)</f>
        <v>0.19374474736925101</v>
      </c>
    </row>
    <row r="8" spans="1:4" x14ac:dyDescent="0.2">
      <c r="A8" t="str">
        <f ca="1">IF(Prioritization!C19="","",Prioritization!C19)</f>
        <v>varC_2</v>
      </c>
      <c r="B8" s="58">
        <f ca="1">IF(Prioritization!C19="",NA(),Prioritization!G19-Prioritization!H19)</f>
        <v>0.19374474736925071</v>
      </c>
      <c r="C8" s="58">
        <f ca="1">IF(Prioritization!C19="",NA(),Prioritization!H19)</f>
        <v>3.01993538053913E-2</v>
      </c>
      <c r="D8" s="58">
        <f ca="1">IF(Prioritization!C19="",NA(),Prioritization!G19)</f>
        <v>0.223944101174642</v>
      </c>
    </row>
    <row r="9" spans="1:4" x14ac:dyDescent="0.2">
      <c r="A9" t="str">
        <f ca="1">IF(Prioritization!C20="","",Prioritization!C20)</f>
        <v>varB_4</v>
      </c>
      <c r="B9" s="58">
        <f ca="1">IF(Prioritization!C20="",NA(),Prioritization!G20-Prioritization!H20)</f>
        <v>0.22394410117464189</v>
      </c>
      <c r="C9" s="58">
        <f ca="1">IF(Prioritization!C20="",NA(),Prioritization!H20)</f>
        <v>3.0137222843145101E-2</v>
      </c>
      <c r="D9" s="58">
        <f ca="1">IF(Prioritization!C20="",NA(),Prioritization!G20)</f>
        <v>0.25408132401778699</v>
      </c>
    </row>
    <row r="10" spans="1:4" x14ac:dyDescent="0.2">
      <c r="A10" t="str">
        <f ca="1">IF(Prioritization!C21="","",Prioritization!C21)</f>
        <v>varC_5</v>
      </c>
      <c r="B10" s="58">
        <f ca="1">IF(Prioritization!C21="",NA(),Prioritization!G21-Prioritization!H21)</f>
        <v>0.25408132401778688</v>
      </c>
      <c r="C10" s="58">
        <f ca="1">IF(Prioritization!C21="",NA(),Prioritization!H21)</f>
        <v>2.8743218395774098E-2</v>
      </c>
      <c r="D10" s="58">
        <f ca="1">IF(Prioritization!C21="",NA(),Prioritization!G21)</f>
        <v>0.28282454241356098</v>
      </c>
    </row>
    <row r="11" spans="1:4" x14ac:dyDescent="0.2">
      <c r="A11" t="str">
        <f ca="1">IF(Prioritization!C22="","",Prioritization!C22)</f>
        <v>varB_1</v>
      </c>
      <c r="B11" s="58">
        <f ca="1">IF(Prioritization!C22="",NA(),Prioritization!G22-Prioritization!H22)</f>
        <v>0.28282454241356136</v>
      </c>
      <c r="C11" s="58">
        <f ca="1">IF(Prioritization!C22="",NA(),Prioritization!H22)</f>
        <v>2.7391770674137599E-2</v>
      </c>
      <c r="D11" s="58">
        <f ca="1">IF(Prioritization!C22="",NA(),Prioritization!G22)</f>
        <v>0.31021631308769898</v>
      </c>
    </row>
    <row r="12" spans="1:4" x14ac:dyDescent="0.2">
      <c r="A12" t="str">
        <f ca="1">IF(Prioritization!C23="","",Prioritization!C23)</f>
        <v>varC_8</v>
      </c>
      <c r="B12" s="58">
        <f ca="1">IF(Prioritization!C23="",NA(),Prioritization!G23-Prioritization!H23)</f>
        <v>0.31021631308769898</v>
      </c>
      <c r="C12" s="58">
        <f ca="1">IF(Prioritization!C23="",NA(),Prioritization!H23)</f>
        <v>2.5643509301764001E-2</v>
      </c>
      <c r="D12" s="58">
        <f ca="1">IF(Prioritization!C23="",NA(),Prioritization!G23)</f>
        <v>0.33585982238946299</v>
      </c>
    </row>
    <row r="13" spans="1:4" x14ac:dyDescent="0.2">
      <c r="A13" t="str">
        <f ca="1">IF(Prioritization!C24="","",Prioritization!C24)</f>
        <v>varA_10</v>
      </c>
      <c r="B13" s="58">
        <f ca="1">IF(Prioritization!C24="",NA(),Prioritization!G24-Prioritization!H24)</f>
        <v>0.3358598223894631</v>
      </c>
      <c r="C13" s="58">
        <f ca="1">IF(Prioritization!C24="",NA(),Prioritization!H24)</f>
        <v>2.5172203513809902E-2</v>
      </c>
      <c r="D13" s="58">
        <f ca="1">IF(Prioritization!C24="",NA(),Prioritization!G24)</f>
        <v>0.36103202590327299</v>
      </c>
    </row>
    <row r="14" spans="1:4" x14ac:dyDescent="0.2">
      <c r="A14" t="str">
        <f ca="1">IF(Prioritization!C25="","",Prioritization!C25)</f>
        <v>varA_7</v>
      </c>
      <c r="B14" s="58">
        <f ca="1">IF(Prioritization!C25="",NA(),Prioritization!G25-Prioritization!H25)</f>
        <v>0.36103202590327249</v>
      </c>
      <c r="C14" s="58">
        <f ca="1">IF(Prioritization!C25="",NA(),Prioritization!H25)</f>
        <v>2.43646830707465E-2</v>
      </c>
      <c r="D14" s="58">
        <f ca="1">IF(Prioritization!C25="",NA(),Prioritization!G25)</f>
        <v>0.38539670897401901</v>
      </c>
    </row>
    <row r="15" spans="1:4" x14ac:dyDescent="0.2">
      <c r="A15" t="str">
        <f ca="1">IF(Prioritization!C26="","",Prioritization!C26)</f>
        <v>varA_1</v>
      </c>
      <c r="B15" s="58">
        <f ca="1">IF(Prioritization!C26="",NA(),Prioritization!G26-Prioritization!H26)</f>
        <v>0.38539670897401856</v>
      </c>
      <c r="C15" s="58">
        <f ca="1">IF(Prioritization!C26="",NA(),Prioritization!H26)</f>
        <v>2.3445032142023401E-2</v>
      </c>
      <c r="D15" s="58">
        <f ca="1">IF(Prioritization!C26="",NA(),Prioritization!G26)</f>
        <v>0.40884174111604199</v>
      </c>
    </row>
    <row r="16" spans="1:4" x14ac:dyDescent="0.2">
      <c r="A16" t="str">
        <f ca="1">IF(Prioritization!C27="","",Prioritization!C27)</f>
        <v>varC_3</v>
      </c>
      <c r="B16" s="58">
        <f ca="1">IF(Prioritization!C27="",NA(),Prioritization!G27-Prioritization!H27)</f>
        <v>0.40884174111604271</v>
      </c>
      <c r="C16" s="58">
        <f ca="1">IF(Prioritization!C27="",NA(),Prioritization!H27)</f>
        <v>2.2090555340331299E-2</v>
      </c>
      <c r="D16" s="58">
        <f ca="1">IF(Prioritization!C27="",NA(),Prioritization!G27)</f>
        <v>0.43093229645637399</v>
      </c>
    </row>
    <row r="17" spans="1:4" x14ac:dyDescent="0.2">
      <c r="A17" t="str">
        <f ca="1">IF(Prioritization!C28="","",Prioritization!C28)</f>
        <v>varB_6</v>
      </c>
      <c r="B17" s="58">
        <f ca="1">IF(Prioritization!C28="",NA(),Prioritization!G28-Prioritization!H28)</f>
        <v>0.43093229645637349</v>
      </c>
      <c r="C17" s="58">
        <f ca="1">IF(Prioritization!C28="",NA(),Prioritization!H28)</f>
        <v>2.0059371354956501E-2</v>
      </c>
      <c r="D17" s="58">
        <f ca="1">IF(Prioritization!C28="",NA(),Prioritization!G28)</f>
        <v>0.45099166781132999</v>
      </c>
    </row>
    <row r="18" spans="1:4" x14ac:dyDescent="0.2">
      <c r="A18" t="str">
        <f ca="1">IF(Prioritization!C29="","",Prioritization!C29)</f>
        <v>varB_5</v>
      </c>
      <c r="B18" s="58">
        <f ca="1">IF(Prioritization!C29="",NA(),Prioritization!G29-Prioritization!H29)</f>
        <v>0.4509916678113306</v>
      </c>
      <c r="C18" s="58">
        <f ca="1">IF(Prioritization!C29="",NA(),Prioritization!H29)</f>
        <v>1.7962941169732401E-2</v>
      </c>
      <c r="D18" s="58">
        <f ca="1">IF(Prioritization!C29="",NA(),Prioritization!G29)</f>
        <v>0.468954608981063</v>
      </c>
    </row>
    <row r="19" spans="1:4" x14ac:dyDescent="0.2">
      <c r="A19" t="str">
        <f ca="1">IF(Prioritization!C30="","",Prioritization!C30)</f>
        <v>varA_3</v>
      </c>
      <c r="B19" s="58">
        <f ca="1">IF(Prioritization!C30="",NA(),Prioritization!G30-Prioritization!H30)</f>
        <v>0.46895460898106239</v>
      </c>
      <c r="C19" s="58">
        <f ca="1">IF(Prioritization!C30="",NA(),Prioritization!H30)</f>
        <v>1.6112064120950599E-2</v>
      </c>
      <c r="D19" s="58">
        <f ca="1">IF(Prioritization!C30="",NA(),Prioritization!G30)</f>
        <v>0.48506667310201301</v>
      </c>
    </row>
    <row r="20" spans="1:4" x14ac:dyDescent="0.2">
      <c r="A20" t="str">
        <f ca="1">IF(Prioritization!C31="","",Prioritization!C31)</f>
        <v>varA_2</v>
      </c>
      <c r="B20" s="58">
        <f ca="1">IF(Prioritization!C31="",NA(),Prioritization!G31-Prioritization!H31)</f>
        <v>0.48506667310201329</v>
      </c>
      <c r="C20" s="58">
        <f ca="1">IF(Prioritization!C31="",NA(),Prioritization!H31)</f>
        <v>1.4624651524133701E-2</v>
      </c>
      <c r="D20" s="58">
        <f ca="1">IF(Prioritization!C31="",NA(),Prioritization!G31)</f>
        <v>0.49969132462614702</v>
      </c>
    </row>
    <row r="21" spans="1:4" x14ac:dyDescent="0.2">
      <c r="A21" t="str">
        <f ca="1">IF(Prioritization!C32="","",Prioritization!C32)</f>
        <v/>
      </c>
      <c r="B21" s="58" t="e">
        <f ca="1">IF(Prioritization!C32="",NA(),Prioritization!G32-Prioritization!H32)</f>
        <v>#N/A</v>
      </c>
      <c r="C21" s="58" t="e">
        <f ca="1">IF(Prioritization!C32="",NA(),Prioritization!H32)</f>
        <v>#N/A</v>
      </c>
      <c r="D21" s="58" t="e">
        <f ca="1">IF(Prioritization!C32="",NA(),Prioritization!G32)</f>
        <v>#N/A</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8"/>
  <sheetViews>
    <sheetView showGridLines="0" workbookViewId="0"/>
  </sheetViews>
  <sheetFormatPr baseColWidth="10" defaultRowHeight="15" x14ac:dyDescent="0.2"/>
  <sheetData>
    <row r="1" spans="1:18" x14ac:dyDescent="0.2">
      <c r="A1" t="s">
        <v>567</v>
      </c>
      <c r="B1" t="s">
        <v>575</v>
      </c>
      <c r="C1" t="s">
        <v>576</v>
      </c>
      <c r="D1" t="s">
        <v>585</v>
      </c>
      <c r="E1" t="s">
        <v>586</v>
      </c>
      <c r="F1" t="s">
        <v>591</v>
      </c>
      <c r="G1" t="s">
        <v>594</v>
      </c>
      <c r="H1" t="s">
        <v>597</v>
      </c>
      <c r="I1" t="s">
        <v>600</v>
      </c>
      <c r="J1" t="s">
        <v>603</v>
      </c>
      <c r="K1" t="s">
        <v>608</v>
      </c>
      <c r="L1" t="s">
        <v>613</v>
      </c>
      <c r="M1" t="s">
        <v>618</v>
      </c>
      <c r="N1" t="s">
        <v>623</v>
      </c>
      <c r="O1" t="s">
        <v>624</v>
      </c>
      <c r="P1" t="s">
        <v>625</v>
      </c>
      <c r="Q1" t="s">
        <v>637</v>
      </c>
      <c r="R1" t="s">
        <v>638</v>
      </c>
    </row>
    <row r="2" spans="1:18" x14ac:dyDescent="0.2">
      <c r="A2" t="s">
        <v>568</v>
      </c>
      <c r="B2" t="s">
        <v>577</v>
      </c>
      <c r="C2" t="s">
        <v>578</v>
      </c>
      <c r="D2" t="s">
        <v>45</v>
      </c>
      <c r="E2" t="s">
        <v>587</v>
      </c>
      <c r="F2" t="s">
        <v>592</v>
      </c>
      <c r="G2" t="s">
        <v>595</v>
      </c>
      <c r="H2" t="s">
        <v>598</v>
      </c>
      <c r="I2" t="s">
        <v>601</v>
      </c>
      <c r="J2" t="s">
        <v>604</v>
      </c>
      <c r="K2" t="s">
        <v>609</v>
      </c>
      <c r="L2" t="s">
        <v>614</v>
      </c>
      <c r="M2" t="s">
        <v>619</v>
      </c>
      <c r="N2" t="s">
        <v>578</v>
      </c>
      <c r="O2" t="s">
        <v>612</v>
      </c>
      <c r="P2" t="s">
        <v>626</v>
      </c>
      <c r="Q2" t="s">
        <v>568</v>
      </c>
      <c r="R2">
        <f>COUNTIF($Q$2:$Q$8,"&lt;&gt;"&amp;"")</f>
        <v>7</v>
      </c>
    </row>
    <row r="3" spans="1:18" x14ac:dyDescent="0.2">
      <c r="A3" t="s">
        <v>569</v>
      </c>
      <c r="B3" t="s">
        <v>579</v>
      </c>
      <c r="C3" t="s">
        <v>580</v>
      </c>
      <c r="D3" t="s">
        <v>171</v>
      </c>
      <c r="E3" t="s">
        <v>588</v>
      </c>
      <c r="F3" t="s">
        <v>593</v>
      </c>
      <c r="G3" t="s">
        <v>596</v>
      </c>
      <c r="H3" t="s">
        <v>599</v>
      </c>
      <c r="I3" t="s">
        <v>602</v>
      </c>
      <c r="J3" t="s">
        <v>605</v>
      </c>
      <c r="K3" t="s">
        <v>610</v>
      </c>
      <c r="L3" t="s">
        <v>615</v>
      </c>
      <c r="M3" t="s">
        <v>620</v>
      </c>
      <c r="N3" t="s">
        <v>580</v>
      </c>
      <c r="O3" t="s">
        <v>611</v>
      </c>
      <c r="P3" t="s">
        <v>627</v>
      </c>
      <c r="Q3" t="str">
        <f>IF(OR(IF('Community Drivers'!$E$5="Custom",INDEX(_lookup_community!$C$2:$C$5,MATCH('Community Drivers'!$E$6,_lookup_community!$B$2:$B$5,0)),INDEX(_lookup_community!$N$2:$N$5,MATCH('Community Drivers'!$E$5,_lookup_community!$M$2:$M$5,0)))="maxVmin",IF('Community Drivers'!$E$5="Custom",INDEX(_lookup_community!$C$2:$C$5,MATCH('Community Drivers'!$E$6,_lookup_community!$B$2:$B$5,0)),INDEX(_lookup_community!$N$2:$N$5,MATCH('Community Drivers'!$E$5,_lookup_community!$M$2:$M$5,0)))="mi"),"",A3)</f>
        <v>Apex</v>
      </c>
    </row>
    <row r="4" spans="1:18" x14ac:dyDescent="0.2">
      <c r="A4" t="s">
        <v>570</v>
      </c>
      <c r="B4" t="s">
        <v>581</v>
      </c>
      <c r="C4" t="s">
        <v>582</v>
      </c>
      <c r="D4" t="s">
        <v>297</v>
      </c>
      <c r="E4" t="s">
        <v>589</v>
      </c>
      <c r="F4" t="s">
        <v>592</v>
      </c>
      <c r="J4" t="s">
        <v>606</v>
      </c>
      <c r="K4" t="s">
        <v>611</v>
      </c>
      <c r="L4" t="s">
        <v>616</v>
      </c>
      <c r="M4" t="s">
        <v>621</v>
      </c>
      <c r="N4" t="s">
        <v>582</v>
      </c>
      <c r="O4" t="s">
        <v>612</v>
      </c>
      <c r="P4" t="s">
        <v>628</v>
      </c>
      <c r="Q4" t="str">
        <f>IF(OR(IF('Community Drivers'!$E$5="Custom",INDEX(_lookup_community!$C$2:$C$5,MATCH('Community Drivers'!$E$6,_lookup_community!$B$2:$B$5,0)),INDEX(_lookup_community!$N$2:$N$5,MATCH('Community Drivers'!$E$5,_lookup_community!$M$2:$M$5,0)))="maxVmin",IF('Community Drivers'!$E$5="Custom",INDEX(_lookup_community!$C$2:$C$5,MATCH('Community Drivers'!$E$6,_lookup_community!$B$2:$B$5,0)),INDEX(_lookup_community!$N$2:$N$5,MATCH('Community Drivers'!$E$5,_lookup_community!$M$2:$M$5,0)))="mi"),"",A4)</f>
        <v>Drift</v>
      </c>
    </row>
    <row r="5" spans="1:18" x14ac:dyDescent="0.2">
      <c r="A5" t="s">
        <v>571</v>
      </c>
      <c r="B5" t="s">
        <v>583</v>
      </c>
      <c r="C5" t="s">
        <v>584</v>
      </c>
      <c r="D5" t="s">
        <v>423</v>
      </c>
      <c r="E5" t="s">
        <v>590</v>
      </c>
      <c r="F5" t="s">
        <v>592</v>
      </c>
      <c r="J5" t="s">
        <v>607</v>
      </c>
      <c r="K5" t="s">
        <v>612</v>
      </c>
      <c r="L5" t="s">
        <v>617</v>
      </c>
      <c r="M5" t="s">
        <v>622</v>
      </c>
      <c r="N5" t="s">
        <v>592</v>
      </c>
      <c r="O5" t="s">
        <v>592</v>
      </c>
      <c r="P5" t="s">
        <v>592</v>
      </c>
      <c r="Q5" t="str">
        <f>IF(OR(IF('Community Drivers'!$E$5="Custom",INDEX(_lookup_community!$C$2:$C$5,MATCH('Community Drivers'!$E$6,_lookup_community!$B$2:$B$5,0)),INDEX(_lookup_community!$N$2:$N$5,MATCH('Community Drivers'!$E$5,_lookup_community!$M$2:$M$5,0)))="maxVmin",IF('Community Drivers'!$E$5="Custom",INDEX(_lookup_community!$C$2:$C$5,MATCH('Community Drivers'!$E$6,_lookup_community!$B$2:$B$5,0)),INDEX(_lookup_community!$N$2:$N$5,MATCH('Community Drivers'!$E$5,_lookup_community!$M$2:$M$5,0)))="mi"),"",A5)</f>
        <v>Ember</v>
      </c>
    </row>
    <row r="6" spans="1:18" x14ac:dyDescent="0.2">
      <c r="A6" t="s">
        <v>572</v>
      </c>
      <c r="Q6" t="str">
        <f>IF(OR(IF('Community Drivers'!$E$5="Custom",INDEX(_lookup_community!$C$2:$C$5,MATCH('Community Drivers'!$E$6,_lookup_community!$B$2:$B$5,0)),INDEX(_lookup_community!$N$2:$N$5,MATCH('Community Drivers'!$E$5,_lookup_community!$M$2:$M$5,0)))="maxVmin",IF('Community Drivers'!$E$5="Custom",INDEX(_lookup_community!$C$2:$C$5,MATCH('Community Drivers'!$E$6,_lookup_community!$B$2:$B$5,0)),INDEX(_lookup_community!$N$2:$N$5,MATCH('Community Drivers'!$E$5,_lookup_community!$M$2:$M$5,0)))="mi"),"",A6)</f>
        <v>Kinetic</v>
      </c>
    </row>
    <row r="7" spans="1:18" x14ac:dyDescent="0.2">
      <c r="A7" t="s">
        <v>573</v>
      </c>
      <c r="Q7" t="str">
        <f>IF(OR(IF('Community Drivers'!$E$5="Custom",INDEX(_lookup_community!$C$2:$C$5,MATCH('Community Drivers'!$E$6,_lookup_community!$B$2:$B$5,0)),INDEX(_lookup_community!$N$2:$N$5,MATCH('Community Drivers'!$E$5,_lookup_community!$M$2:$M$5,0)))="maxVmin",IF('Community Drivers'!$E$5="Custom",INDEX(_lookup_community!$C$2:$C$5,MATCH('Community Drivers'!$E$6,_lookup_community!$B$2:$B$5,0)),INDEX(_lookup_community!$N$2:$N$5,MATCH('Community Drivers'!$E$5,_lookup_community!$M$2:$M$5,0)))="mi"),"",A7)</f>
        <v>Solace</v>
      </c>
    </row>
    <row r="8" spans="1:18" x14ac:dyDescent="0.2">
      <c r="A8" t="s">
        <v>574</v>
      </c>
      <c r="Q8" t="str">
        <f>IF(OR(IF('Community Drivers'!$E$5="Custom",INDEX(_lookup_community!$C$2:$C$5,MATCH('Community Drivers'!$E$6,_lookup_community!$B$2:$B$5,0)),INDEX(_lookup_community!$N$2:$N$5,MATCH('Community Drivers'!$E$5,_lookup_community!$M$2:$M$5,0)))="maxVmin",IF('Community Drivers'!$E$5="Custom",INDEX(_lookup_community!$C$2:$C$5,MATCH('Community Drivers'!$E$6,_lookup_community!$B$2:$B$5,0)),INDEX(_lookup_community!$N$2:$N$5,MATCH('Community Drivers'!$E$5,_lookup_community!$M$2:$M$5,0)))="mi"),"",A8)</f>
        <v>Vero</v>
      </c>
    </row>
  </sheetData>
  <pageMargins left="0.7" right="0.7" top="0.75" bottom="0.75" header="0.3" footer="0.3"/>
  <pageSetup paperSize="9"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X200"/>
  <sheetViews>
    <sheetView workbookViewId="0">
      <selection activeCell="A42" sqref="A42:XFD1048576"/>
    </sheetView>
  </sheetViews>
  <sheetFormatPr baseColWidth="10" defaultColWidth="0" defaultRowHeight="15" zeroHeight="1" x14ac:dyDescent="0.2"/>
  <cols>
    <col min="1" max="13" width="10.83203125" customWidth="1"/>
    <col min="51" max="16384" width="10.83203125" hidden="1"/>
  </cols>
  <sheetData>
    <row r="1" spans="1:50" x14ac:dyDescent="0.2">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row>
    <row r="2" spans="1:50" ht="24" x14ac:dyDescent="0.3">
      <c r="A2" s="26"/>
      <c r="B2" s="1" t="s">
        <v>19556</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row>
    <row r="3" spans="1:50" x14ac:dyDescent="0.2">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row>
    <row r="4" spans="1:50" x14ac:dyDescent="0.2">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row>
    <row r="5" spans="1:50"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row>
    <row r="6" spans="1:50"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row>
    <row r="7" spans="1:50"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row>
    <row r="8" spans="1:50" x14ac:dyDescent="0.2">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row>
    <row r="9" spans="1:50" x14ac:dyDescent="0.2">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row>
    <row r="10" spans="1:50" x14ac:dyDescent="0.2">
      <c r="A10" s="26"/>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row>
    <row r="11" spans="1:50" x14ac:dyDescent="0.2">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row>
    <row r="12" spans="1:50" x14ac:dyDescent="0.2">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row>
    <row r="13" spans="1:50" x14ac:dyDescent="0.2">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row>
    <row r="14" spans="1:50" x14ac:dyDescent="0.2">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row>
    <row r="15" spans="1:50" x14ac:dyDescent="0.2">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row>
    <row r="16" spans="1:50" x14ac:dyDescent="0.2">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row>
    <row r="17" spans="1:50" x14ac:dyDescent="0.2">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row>
    <row r="18" spans="1:50" x14ac:dyDescent="0.2">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row>
    <row r="19" spans="1:50" x14ac:dyDescent="0.2">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row>
    <row r="20" spans="1:50" x14ac:dyDescent="0.2">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row>
    <row r="21" spans="1:50" x14ac:dyDescent="0.2">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row>
    <row r="22" spans="1:50"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row>
    <row r="23" spans="1:50" x14ac:dyDescent="0.2">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row>
    <row r="24" spans="1:50" x14ac:dyDescent="0.2">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row>
    <row r="25" spans="1:50" x14ac:dyDescent="0.2">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row>
    <row r="26" spans="1:50" x14ac:dyDescent="0.2">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row>
    <row r="27" spans="1:50" x14ac:dyDescent="0.2">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row>
    <row r="28" spans="1:50" x14ac:dyDescent="0.2">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row>
    <row r="29" spans="1:50" x14ac:dyDescent="0.2">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row>
    <row r="30" spans="1:50" x14ac:dyDescent="0.2">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row>
    <row r="31" spans="1:50" x14ac:dyDescent="0.2">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row>
    <row r="32" spans="1:50" x14ac:dyDescent="0.2">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row>
    <row r="33" spans="1:50" x14ac:dyDescent="0.2">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row>
    <row r="34" spans="1:50" x14ac:dyDescent="0.2">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row>
    <row r="35" spans="1:50" x14ac:dyDescent="0.2">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row>
    <row r="36" spans="1:50" x14ac:dyDescent="0.2">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row>
    <row r="37" spans="1:50" x14ac:dyDescent="0.2">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row>
    <row r="38" spans="1:50" x14ac:dyDescent="0.2">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row>
    <row r="39" spans="1:50" x14ac:dyDescent="0.2">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row>
    <row r="40" spans="1:50" x14ac:dyDescent="0.2">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row>
    <row r="41" spans="1:50" x14ac:dyDescent="0.2">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row>
    <row r="42" spans="1:50" hidden="1" x14ac:dyDescent="0.2">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row>
    <row r="43" spans="1:50" hidden="1" x14ac:dyDescent="0.2">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row>
    <row r="44" spans="1:50" hidden="1" x14ac:dyDescent="0.2">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row>
    <row r="45" spans="1:50" hidden="1" x14ac:dyDescent="0.2">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row>
    <row r="46" spans="1:50" hidden="1" x14ac:dyDescent="0.2">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row>
    <row r="47" spans="1:50" hidden="1" x14ac:dyDescent="0.2">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row>
    <row r="48" spans="1:50" hidden="1" x14ac:dyDescent="0.2">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row>
    <row r="49" spans="1:50" hidden="1" x14ac:dyDescent="0.2">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row>
    <row r="50" spans="1:50" hidden="1" x14ac:dyDescent="0.2">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row>
    <row r="51" spans="1:50" hidden="1" x14ac:dyDescent="0.2">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row>
    <row r="52" spans="1:50" hidden="1" x14ac:dyDescent="0.2">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row>
    <row r="53" spans="1:50" hidden="1" x14ac:dyDescent="0.2">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row>
    <row r="54" spans="1:50" hidden="1" x14ac:dyDescent="0.2">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row>
    <row r="55" spans="1:50" hidden="1" x14ac:dyDescent="0.2">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row>
    <row r="56" spans="1:50" hidden="1" x14ac:dyDescent="0.2">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row>
    <row r="57" spans="1:50" hidden="1" x14ac:dyDescent="0.2">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row>
    <row r="58" spans="1:50" hidden="1" x14ac:dyDescent="0.2">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row>
    <row r="59" spans="1:50" hidden="1" x14ac:dyDescent="0.2">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row>
    <row r="60" spans="1:50" hidden="1" x14ac:dyDescent="0.2">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row>
    <row r="61" spans="1:50" hidden="1" x14ac:dyDescent="0.2">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row>
    <row r="62" spans="1:50" hidden="1" x14ac:dyDescent="0.2">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row>
    <row r="63" spans="1:50" hidden="1" x14ac:dyDescent="0.2">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row>
    <row r="64" spans="1:50" hidden="1" x14ac:dyDescent="0.2">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row>
    <row r="65" spans="1:50" hidden="1" x14ac:dyDescent="0.2">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row>
    <row r="66" spans="1:50" hidden="1" x14ac:dyDescent="0.2">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row>
    <row r="67" spans="1:50" hidden="1" x14ac:dyDescent="0.2">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row>
    <row r="68" spans="1:50" hidden="1" x14ac:dyDescent="0.2">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row>
    <row r="69" spans="1:50" hidden="1" x14ac:dyDescent="0.2">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row>
    <row r="70" spans="1:50" hidden="1" x14ac:dyDescent="0.2">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row>
    <row r="71" spans="1:50" hidden="1" x14ac:dyDescent="0.2">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row>
    <row r="72" spans="1:50" hidden="1" x14ac:dyDescent="0.2">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row>
    <row r="73" spans="1:50" hidden="1" x14ac:dyDescent="0.2">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row>
    <row r="74" spans="1:50" hidden="1" x14ac:dyDescent="0.2">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row>
    <row r="75" spans="1:50" hidden="1" x14ac:dyDescent="0.2">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row>
    <row r="76" spans="1:50" hidden="1" x14ac:dyDescent="0.2">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row>
    <row r="77" spans="1:50" hidden="1" x14ac:dyDescent="0.2">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row>
    <row r="78" spans="1:50" hidden="1"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row>
    <row r="79" spans="1:50" hidden="1"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row>
    <row r="80" spans="1:50" hidden="1"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row>
    <row r="81" spans="1:50" hidden="1"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row>
    <row r="82" spans="1:50" hidden="1"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row>
    <row r="83" spans="1:50" hidden="1"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row>
    <row r="84" spans="1:50" hidden="1"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row>
    <row r="85" spans="1:50" hidden="1"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row>
    <row r="86" spans="1:50" hidden="1"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row>
    <row r="87" spans="1:50" hidden="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row>
    <row r="88" spans="1:50" hidden="1"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row>
    <row r="89" spans="1:50" hidden="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row>
    <row r="90" spans="1:50" hidden="1"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row>
    <row r="91" spans="1:50" hidden="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row>
    <row r="92" spans="1:50" hidden="1"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row>
    <row r="93" spans="1:50" hidden="1" x14ac:dyDescent="0.2">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row>
    <row r="94" spans="1:50" hidden="1" x14ac:dyDescent="0.2">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row>
    <row r="95" spans="1:50" hidden="1" x14ac:dyDescent="0.2">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row>
    <row r="96" spans="1:50" hidden="1" x14ac:dyDescent="0.2">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row>
    <row r="97" spans="1:50" hidden="1" x14ac:dyDescent="0.2">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row>
    <row r="98" spans="1:50" hidden="1" x14ac:dyDescent="0.2">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row>
    <row r="99" spans="1:50" hidden="1" x14ac:dyDescent="0.2">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row>
    <row r="100" spans="1:50" hidden="1" x14ac:dyDescent="0.2">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row>
    <row r="101" spans="1:50" hidden="1" x14ac:dyDescent="0.2">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row>
    <row r="102" spans="1:50" hidden="1" x14ac:dyDescent="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idden="1" x14ac:dyDescent="0.2">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row>
    <row r="104" spans="1:50" hidden="1" x14ac:dyDescent="0.2">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row>
    <row r="105" spans="1:50" hidden="1" x14ac:dyDescent="0.2">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row>
    <row r="106" spans="1:50" hidden="1" x14ac:dyDescent="0.2">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row>
    <row r="107" spans="1:50" hidden="1" x14ac:dyDescent="0.2">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row>
    <row r="108" spans="1:50" hidden="1" x14ac:dyDescent="0.2">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row>
    <row r="109" spans="1:50" hidden="1"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row>
    <row r="110" spans="1:50" hidden="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row>
    <row r="111" spans="1:50" hidden="1" x14ac:dyDescent="0.2">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row>
    <row r="112" spans="1:50" hidden="1" x14ac:dyDescent="0.2">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row>
    <row r="113" spans="1:50" hidden="1" x14ac:dyDescent="0.2">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row>
    <row r="114" spans="1:50" hidden="1" x14ac:dyDescent="0.2">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row>
    <row r="115" spans="1:50" hidden="1" x14ac:dyDescent="0.2">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row>
    <row r="116" spans="1:50" hidden="1" x14ac:dyDescent="0.2">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row>
    <row r="117" spans="1:50" hidden="1" x14ac:dyDescent="0.2">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row>
    <row r="118" spans="1:50" hidden="1" x14ac:dyDescent="0.2">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row>
    <row r="119" spans="1:50" hidden="1" x14ac:dyDescent="0.2">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row>
    <row r="120" spans="1:50" hidden="1" x14ac:dyDescent="0.2">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row>
    <row r="121" spans="1:50" hidden="1" x14ac:dyDescent="0.2">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row>
    <row r="122" spans="1:50" hidden="1" x14ac:dyDescent="0.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row>
    <row r="123" spans="1:50" hidden="1" x14ac:dyDescent="0.2">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row>
    <row r="124" spans="1:50" hidden="1" x14ac:dyDescent="0.2">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row>
    <row r="125" spans="1:50" hidden="1" x14ac:dyDescent="0.2">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row>
    <row r="126" spans="1:50" hidden="1" x14ac:dyDescent="0.2">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row>
    <row r="127" spans="1:50" hidden="1" x14ac:dyDescent="0.2">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row>
    <row r="128" spans="1:50" hidden="1" x14ac:dyDescent="0.2">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row>
    <row r="129" spans="1:50" hidden="1" x14ac:dyDescent="0.2">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row>
    <row r="130" spans="1:50" hidden="1" x14ac:dyDescent="0.2">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row>
    <row r="131" spans="1:50" hidden="1" x14ac:dyDescent="0.2">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row>
    <row r="132" spans="1:50" hidden="1" x14ac:dyDescent="0.2">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row>
    <row r="133" spans="1:50" hidden="1" x14ac:dyDescent="0.2">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row>
    <row r="134" spans="1:50" hidden="1" x14ac:dyDescent="0.2">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row>
    <row r="135" spans="1:50" hidden="1" x14ac:dyDescent="0.2">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row>
    <row r="136" spans="1:50" hidden="1" x14ac:dyDescent="0.2">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row>
    <row r="137" spans="1:50" hidden="1" x14ac:dyDescent="0.2">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row>
    <row r="138" spans="1:50" hidden="1" x14ac:dyDescent="0.2">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row>
    <row r="139" spans="1:50" hidden="1" x14ac:dyDescent="0.2">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row>
    <row r="140" spans="1:50" hidden="1" x14ac:dyDescent="0.2">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row>
    <row r="141" spans="1:50" hidden="1" x14ac:dyDescent="0.2">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row>
    <row r="142" spans="1:50" hidden="1" x14ac:dyDescent="0.2">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row>
    <row r="143" spans="1:50" hidden="1" x14ac:dyDescent="0.2">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row>
    <row r="144" spans="1:50" hidden="1" x14ac:dyDescent="0.2">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row>
    <row r="145" spans="1:50" hidden="1" x14ac:dyDescent="0.2">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row>
    <row r="146" spans="1:50" hidden="1" x14ac:dyDescent="0.2">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row>
    <row r="147" spans="1:50" hidden="1" x14ac:dyDescent="0.2">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row>
    <row r="148" spans="1:50" hidden="1" x14ac:dyDescent="0.2">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row>
    <row r="149" spans="1:50" hidden="1" x14ac:dyDescent="0.2">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row>
    <row r="150" spans="1:50" hidden="1" x14ac:dyDescent="0.2">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row>
    <row r="151" spans="1:50" hidden="1" x14ac:dyDescent="0.2">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row>
    <row r="152" spans="1:50" hidden="1" x14ac:dyDescent="0.2">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row>
    <row r="153" spans="1:50" hidden="1" x14ac:dyDescent="0.2">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row>
    <row r="154" spans="1:50" hidden="1" x14ac:dyDescent="0.2">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row>
    <row r="155" spans="1:50" hidden="1" x14ac:dyDescent="0.2">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row>
    <row r="156" spans="1:50" hidden="1" x14ac:dyDescent="0.2">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row>
    <row r="157" spans="1:50" hidden="1" x14ac:dyDescent="0.2">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row>
    <row r="158" spans="1:50" hidden="1" x14ac:dyDescent="0.2">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row>
    <row r="159" spans="1:50" hidden="1" x14ac:dyDescent="0.2">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row>
    <row r="160" spans="1:50" hidden="1" x14ac:dyDescent="0.2">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row>
    <row r="161" spans="1:50" hidden="1" x14ac:dyDescent="0.2">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row>
    <row r="162" spans="1:50" hidden="1" x14ac:dyDescent="0.2">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row>
    <row r="163" spans="1:50" hidden="1" x14ac:dyDescent="0.2">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row>
    <row r="164" spans="1:50" hidden="1" x14ac:dyDescent="0.2">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row>
    <row r="165" spans="1:50" hidden="1" x14ac:dyDescent="0.2">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row>
    <row r="166" spans="1:50" hidden="1" x14ac:dyDescent="0.2">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row>
    <row r="167" spans="1:50" hidden="1" x14ac:dyDescent="0.2">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row>
    <row r="168" spans="1:50" hidden="1" x14ac:dyDescent="0.2">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row>
    <row r="169" spans="1:50" hidden="1" x14ac:dyDescent="0.2">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row>
    <row r="170" spans="1:50" hidden="1" x14ac:dyDescent="0.2">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row>
    <row r="171" spans="1:50" hidden="1" x14ac:dyDescent="0.2">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row>
    <row r="172" spans="1:50" hidden="1" x14ac:dyDescent="0.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row>
    <row r="173" spans="1:50" hidden="1" x14ac:dyDescent="0.2">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row>
    <row r="174" spans="1:50" hidden="1" x14ac:dyDescent="0.2">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row>
    <row r="175" spans="1:50" hidden="1" x14ac:dyDescent="0.2">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row>
    <row r="176" spans="1:50" hidden="1" x14ac:dyDescent="0.2">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row>
    <row r="177" spans="1:50" hidden="1" x14ac:dyDescent="0.2">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row>
    <row r="178" spans="1:50" hidden="1" x14ac:dyDescent="0.2">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row>
    <row r="179" spans="1:50" hidden="1" x14ac:dyDescent="0.2">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row>
    <row r="180" spans="1:50" hidden="1" x14ac:dyDescent="0.2">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row>
    <row r="181" spans="1:50" hidden="1" x14ac:dyDescent="0.2">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row>
    <row r="182" spans="1:50" hidden="1" x14ac:dyDescent="0.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row>
    <row r="183" spans="1:50" hidden="1" x14ac:dyDescent="0.2">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row>
    <row r="184" spans="1:50" hidden="1" x14ac:dyDescent="0.2">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row>
    <row r="185" spans="1:50" hidden="1" x14ac:dyDescent="0.2">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row>
    <row r="186" spans="1:50" hidden="1" x14ac:dyDescent="0.2">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row>
    <row r="187" spans="1:50" hidden="1" x14ac:dyDescent="0.2">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row>
    <row r="188" spans="1:50" hidden="1" x14ac:dyDescent="0.2">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row>
    <row r="189" spans="1:50" hidden="1" x14ac:dyDescent="0.2">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row>
    <row r="190" spans="1:50" hidden="1" x14ac:dyDescent="0.2">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row>
    <row r="191" spans="1:50" hidden="1" x14ac:dyDescent="0.2">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row>
    <row r="192" spans="1:50" hidden="1" x14ac:dyDescent="0.2">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row>
    <row r="193" spans="1:50" hidden="1" x14ac:dyDescent="0.2">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row>
    <row r="194" spans="1:50" hidden="1" x14ac:dyDescent="0.2">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row>
    <row r="195" spans="1:50" hidden="1" x14ac:dyDescent="0.2">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row>
    <row r="196" spans="1:50" hidden="1" x14ac:dyDescent="0.2">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row>
    <row r="197" spans="1:50" hidden="1" x14ac:dyDescent="0.2">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row>
    <row r="198" spans="1:50" hidden="1" x14ac:dyDescent="0.2">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row>
    <row r="199" spans="1:50" hidden="1" x14ac:dyDescent="0.2">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row>
    <row r="200" spans="1:50" hidden="1" x14ac:dyDescent="0.2">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row>
  </sheetData>
  <pageMargins left="0.7" right="0.7" top="0.75" bottom="0.75" header="0.3" footer="0.3"/>
  <pageSetup paperSize="9"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X200"/>
  <sheetViews>
    <sheetView workbookViewId="0">
      <selection activeCell="A39" sqref="A39:XFD1048576"/>
    </sheetView>
  </sheetViews>
  <sheetFormatPr baseColWidth="10" defaultColWidth="0" defaultRowHeight="15" zeroHeight="1" x14ac:dyDescent="0.2"/>
  <cols>
    <col min="1" max="14" width="10.83203125" customWidth="1"/>
    <col min="51" max="16384" width="10.83203125" hidden="1"/>
  </cols>
  <sheetData>
    <row r="1" spans="1:50" x14ac:dyDescent="0.2">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row>
    <row r="2" spans="1:50" ht="24" x14ac:dyDescent="0.3">
      <c r="A2" s="26"/>
      <c r="B2" s="1" t="s">
        <v>19557</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row>
    <row r="3" spans="1:50" x14ac:dyDescent="0.2">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row>
    <row r="4" spans="1:50" x14ac:dyDescent="0.2">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row>
    <row r="5" spans="1:50"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row>
    <row r="6" spans="1:50"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row>
    <row r="7" spans="1:50"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row>
    <row r="8" spans="1:50" x14ac:dyDescent="0.2">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row>
    <row r="9" spans="1:50" x14ac:dyDescent="0.2">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row>
    <row r="10" spans="1:50" x14ac:dyDescent="0.2">
      <c r="A10" s="26"/>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row>
    <row r="11" spans="1:50" x14ac:dyDescent="0.2">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row>
    <row r="12" spans="1:50" x14ac:dyDescent="0.2">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row>
    <row r="13" spans="1:50" x14ac:dyDescent="0.2">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row>
    <row r="14" spans="1:50" x14ac:dyDescent="0.2">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row>
    <row r="15" spans="1:50" x14ac:dyDescent="0.2">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row>
    <row r="16" spans="1:50" x14ac:dyDescent="0.2">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row>
    <row r="17" spans="1:50" x14ac:dyDescent="0.2">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row>
    <row r="18" spans="1:50" x14ac:dyDescent="0.2">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row>
    <row r="19" spans="1:50" x14ac:dyDescent="0.2">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row>
    <row r="20" spans="1:50" x14ac:dyDescent="0.2">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row>
    <row r="21" spans="1:50" x14ac:dyDescent="0.2">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row>
    <row r="22" spans="1:50"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row>
    <row r="23" spans="1:50" x14ac:dyDescent="0.2">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row>
    <row r="24" spans="1:50" x14ac:dyDescent="0.2">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row>
    <row r="25" spans="1:50" x14ac:dyDescent="0.2">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row>
    <row r="26" spans="1:50" x14ac:dyDescent="0.2">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row>
    <row r="27" spans="1:50" x14ac:dyDescent="0.2">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row>
    <row r="28" spans="1:50" x14ac:dyDescent="0.2">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row>
    <row r="29" spans="1:50" x14ac:dyDescent="0.2">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row>
    <row r="30" spans="1:50" x14ac:dyDescent="0.2">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row>
    <row r="31" spans="1:50" x14ac:dyDescent="0.2">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row>
    <row r="32" spans="1:50" x14ac:dyDescent="0.2">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row>
    <row r="33" spans="1:50" x14ac:dyDescent="0.2">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row>
    <row r="34" spans="1:50" x14ac:dyDescent="0.2">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row>
    <row r="35" spans="1:50" x14ac:dyDescent="0.2">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row>
    <row r="36" spans="1:50" x14ac:dyDescent="0.2">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row>
    <row r="37" spans="1:50" x14ac:dyDescent="0.2">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row>
    <row r="38" spans="1:50" x14ac:dyDescent="0.2">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row>
    <row r="39" spans="1:50" hidden="1" x14ac:dyDescent="0.2">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row>
    <row r="40" spans="1:50" hidden="1" x14ac:dyDescent="0.2">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row>
    <row r="41" spans="1:50" hidden="1" x14ac:dyDescent="0.2">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row>
    <row r="42" spans="1:50" hidden="1" x14ac:dyDescent="0.2">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row>
    <row r="43" spans="1:50" hidden="1" x14ac:dyDescent="0.2">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row>
    <row r="44" spans="1:50" hidden="1" x14ac:dyDescent="0.2">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row>
    <row r="45" spans="1:50" hidden="1" x14ac:dyDescent="0.2">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row>
    <row r="46" spans="1:50" hidden="1" x14ac:dyDescent="0.2">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row>
    <row r="47" spans="1:50" hidden="1" x14ac:dyDescent="0.2">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row>
    <row r="48" spans="1:50" hidden="1" x14ac:dyDescent="0.2">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row>
    <row r="49" spans="1:50" hidden="1" x14ac:dyDescent="0.2">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row>
    <row r="50" spans="1:50" hidden="1" x14ac:dyDescent="0.2">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row>
    <row r="51" spans="1:50" hidden="1" x14ac:dyDescent="0.2">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row>
    <row r="52" spans="1:50" hidden="1" x14ac:dyDescent="0.2">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row>
    <row r="53" spans="1:50" hidden="1" x14ac:dyDescent="0.2">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row>
    <row r="54" spans="1:50" hidden="1" x14ac:dyDescent="0.2">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row>
    <row r="55" spans="1:50" hidden="1" x14ac:dyDescent="0.2">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row>
    <row r="56" spans="1:50" hidden="1" x14ac:dyDescent="0.2">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row>
    <row r="57" spans="1:50" hidden="1" x14ac:dyDescent="0.2">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row>
    <row r="58" spans="1:50" hidden="1" x14ac:dyDescent="0.2">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row>
    <row r="59" spans="1:50" hidden="1" x14ac:dyDescent="0.2">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row>
    <row r="60" spans="1:50" hidden="1" x14ac:dyDescent="0.2">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row>
    <row r="61" spans="1:50" hidden="1" x14ac:dyDescent="0.2">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row>
    <row r="62" spans="1:50" hidden="1" x14ac:dyDescent="0.2">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row>
    <row r="63" spans="1:50" hidden="1" x14ac:dyDescent="0.2">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row>
    <row r="64" spans="1:50" hidden="1" x14ac:dyDescent="0.2">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row>
    <row r="65" spans="1:50" hidden="1" x14ac:dyDescent="0.2">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row>
    <row r="66" spans="1:50" hidden="1" x14ac:dyDescent="0.2">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row>
    <row r="67" spans="1:50" hidden="1" x14ac:dyDescent="0.2">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row>
    <row r="68" spans="1:50" hidden="1" x14ac:dyDescent="0.2">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row>
    <row r="69" spans="1:50" hidden="1" x14ac:dyDescent="0.2">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row>
    <row r="70" spans="1:50" hidden="1" x14ac:dyDescent="0.2">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row>
    <row r="71" spans="1:50" hidden="1" x14ac:dyDescent="0.2">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row>
    <row r="72" spans="1:50" hidden="1" x14ac:dyDescent="0.2">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row>
    <row r="73" spans="1:50" hidden="1" x14ac:dyDescent="0.2">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row>
    <row r="74" spans="1:50" hidden="1" x14ac:dyDescent="0.2">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row>
    <row r="75" spans="1:50" hidden="1" x14ac:dyDescent="0.2">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row>
    <row r="76" spans="1:50" hidden="1" x14ac:dyDescent="0.2">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row>
    <row r="77" spans="1:50" hidden="1" x14ac:dyDescent="0.2">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row>
    <row r="78" spans="1:50" hidden="1"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row>
    <row r="79" spans="1:50" hidden="1"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row>
    <row r="80" spans="1:50" hidden="1"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row>
    <row r="81" spans="1:50" hidden="1"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row>
    <row r="82" spans="1:50" hidden="1"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row>
    <row r="83" spans="1:50" hidden="1"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row>
    <row r="84" spans="1:50" hidden="1"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row>
    <row r="85" spans="1:50" hidden="1"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row>
    <row r="86" spans="1:50" hidden="1"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row>
    <row r="87" spans="1:50" hidden="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row>
    <row r="88" spans="1:50" hidden="1"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row>
    <row r="89" spans="1:50" hidden="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row>
    <row r="90" spans="1:50" hidden="1"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row>
    <row r="91" spans="1:50" hidden="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row>
    <row r="92" spans="1:50" hidden="1"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row>
    <row r="93" spans="1:50" hidden="1" x14ac:dyDescent="0.2">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row>
    <row r="94" spans="1:50" hidden="1" x14ac:dyDescent="0.2">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row>
    <row r="95" spans="1:50" hidden="1" x14ac:dyDescent="0.2">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row>
    <row r="96" spans="1:50" hidden="1" x14ac:dyDescent="0.2">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row>
    <row r="97" spans="1:50" hidden="1" x14ac:dyDescent="0.2">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row>
    <row r="98" spans="1:50" hidden="1" x14ac:dyDescent="0.2">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row>
    <row r="99" spans="1:50" hidden="1" x14ac:dyDescent="0.2">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row>
    <row r="100" spans="1:50" hidden="1" x14ac:dyDescent="0.2">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row>
    <row r="101" spans="1:50" hidden="1" x14ac:dyDescent="0.2">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row>
    <row r="102" spans="1:50" hidden="1" x14ac:dyDescent="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idden="1" x14ac:dyDescent="0.2">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row>
    <row r="104" spans="1:50" hidden="1" x14ac:dyDescent="0.2">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row>
    <row r="105" spans="1:50" hidden="1" x14ac:dyDescent="0.2">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row>
    <row r="106" spans="1:50" hidden="1" x14ac:dyDescent="0.2">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row>
    <row r="107" spans="1:50" hidden="1" x14ac:dyDescent="0.2">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row>
    <row r="108" spans="1:50" hidden="1" x14ac:dyDescent="0.2">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row>
    <row r="109" spans="1:50" hidden="1"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row>
    <row r="110" spans="1:50" hidden="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row>
    <row r="111" spans="1:50" hidden="1" x14ac:dyDescent="0.2">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row>
    <row r="112" spans="1:50" hidden="1" x14ac:dyDescent="0.2">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row>
    <row r="113" spans="1:50" hidden="1" x14ac:dyDescent="0.2">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row>
    <row r="114" spans="1:50" hidden="1" x14ac:dyDescent="0.2">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row>
    <row r="115" spans="1:50" hidden="1" x14ac:dyDescent="0.2">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row>
    <row r="116" spans="1:50" hidden="1" x14ac:dyDescent="0.2">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row>
    <row r="117" spans="1:50" hidden="1" x14ac:dyDescent="0.2">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row>
    <row r="118" spans="1:50" hidden="1" x14ac:dyDescent="0.2">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row>
    <row r="119" spans="1:50" hidden="1" x14ac:dyDescent="0.2">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row>
    <row r="120" spans="1:50" hidden="1" x14ac:dyDescent="0.2">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row>
    <row r="121" spans="1:50" hidden="1" x14ac:dyDescent="0.2">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row>
    <row r="122" spans="1:50" hidden="1" x14ac:dyDescent="0.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row>
    <row r="123" spans="1:50" hidden="1" x14ac:dyDescent="0.2">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row>
    <row r="124" spans="1:50" hidden="1" x14ac:dyDescent="0.2">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row>
    <row r="125" spans="1:50" hidden="1" x14ac:dyDescent="0.2">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row>
    <row r="126" spans="1:50" hidden="1" x14ac:dyDescent="0.2">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row>
    <row r="127" spans="1:50" hidden="1" x14ac:dyDescent="0.2">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row>
    <row r="128" spans="1:50" hidden="1" x14ac:dyDescent="0.2">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row>
    <row r="129" spans="1:50" hidden="1" x14ac:dyDescent="0.2">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row>
    <row r="130" spans="1:50" hidden="1" x14ac:dyDescent="0.2">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row>
    <row r="131" spans="1:50" hidden="1" x14ac:dyDescent="0.2">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row>
    <row r="132" spans="1:50" hidden="1" x14ac:dyDescent="0.2">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row>
    <row r="133" spans="1:50" hidden="1" x14ac:dyDescent="0.2">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row>
    <row r="134" spans="1:50" hidden="1" x14ac:dyDescent="0.2">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row>
    <row r="135" spans="1:50" hidden="1" x14ac:dyDescent="0.2">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row>
    <row r="136" spans="1:50" hidden="1" x14ac:dyDescent="0.2">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row>
    <row r="137" spans="1:50" hidden="1" x14ac:dyDescent="0.2">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row>
    <row r="138" spans="1:50" hidden="1" x14ac:dyDescent="0.2">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row>
    <row r="139" spans="1:50" hidden="1" x14ac:dyDescent="0.2">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row>
    <row r="140" spans="1:50" hidden="1" x14ac:dyDescent="0.2">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row>
    <row r="141" spans="1:50" hidden="1" x14ac:dyDescent="0.2">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row>
    <row r="142" spans="1:50" hidden="1" x14ac:dyDescent="0.2">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row>
    <row r="143" spans="1:50" hidden="1" x14ac:dyDescent="0.2">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row>
    <row r="144" spans="1:50" hidden="1" x14ac:dyDescent="0.2">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row>
    <row r="145" spans="1:50" hidden="1" x14ac:dyDescent="0.2">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row>
    <row r="146" spans="1:50" hidden="1" x14ac:dyDescent="0.2">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row>
    <row r="147" spans="1:50" hidden="1" x14ac:dyDescent="0.2">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row>
    <row r="148" spans="1:50" hidden="1" x14ac:dyDescent="0.2">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row>
    <row r="149" spans="1:50" hidden="1" x14ac:dyDescent="0.2">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row>
    <row r="150" spans="1:50" hidden="1" x14ac:dyDescent="0.2">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row>
    <row r="151" spans="1:50" hidden="1" x14ac:dyDescent="0.2">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row>
    <row r="152" spans="1:50" hidden="1" x14ac:dyDescent="0.2">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row>
    <row r="153" spans="1:50" hidden="1" x14ac:dyDescent="0.2">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row>
    <row r="154" spans="1:50" hidden="1" x14ac:dyDescent="0.2">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row>
    <row r="155" spans="1:50" hidden="1" x14ac:dyDescent="0.2">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row>
    <row r="156" spans="1:50" hidden="1" x14ac:dyDescent="0.2">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row>
    <row r="157" spans="1:50" hidden="1" x14ac:dyDescent="0.2">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row>
    <row r="158" spans="1:50" hidden="1" x14ac:dyDescent="0.2">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row>
    <row r="159" spans="1:50" hidden="1" x14ac:dyDescent="0.2">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row>
    <row r="160" spans="1:50" hidden="1" x14ac:dyDescent="0.2">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row>
    <row r="161" spans="1:50" hidden="1" x14ac:dyDescent="0.2">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row>
    <row r="162" spans="1:50" hidden="1" x14ac:dyDescent="0.2">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row>
    <row r="163" spans="1:50" hidden="1" x14ac:dyDescent="0.2">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row>
    <row r="164" spans="1:50" hidden="1" x14ac:dyDescent="0.2">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row>
    <row r="165" spans="1:50" hidden="1" x14ac:dyDescent="0.2">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row>
    <row r="166" spans="1:50" hidden="1" x14ac:dyDescent="0.2">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row>
    <row r="167" spans="1:50" hidden="1" x14ac:dyDescent="0.2">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row>
    <row r="168" spans="1:50" hidden="1" x14ac:dyDescent="0.2">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row>
    <row r="169" spans="1:50" hidden="1" x14ac:dyDescent="0.2">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row>
    <row r="170" spans="1:50" hidden="1" x14ac:dyDescent="0.2">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row>
    <row r="171" spans="1:50" hidden="1" x14ac:dyDescent="0.2">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row>
    <row r="172" spans="1:50" hidden="1" x14ac:dyDescent="0.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row>
    <row r="173" spans="1:50" hidden="1" x14ac:dyDescent="0.2">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row>
    <row r="174" spans="1:50" hidden="1" x14ac:dyDescent="0.2">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row>
    <row r="175" spans="1:50" hidden="1" x14ac:dyDescent="0.2">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row>
    <row r="176" spans="1:50" hidden="1" x14ac:dyDescent="0.2">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row>
    <row r="177" spans="1:50" hidden="1" x14ac:dyDescent="0.2">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row>
    <row r="178" spans="1:50" hidden="1" x14ac:dyDescent="0.2">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row>
    <row r="179" spans="1:50" hidden="1" x14ac:dyDescent="0.2">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row>
    <row r="180" spans="1:50" hidden="1" x14ac:dyDescent="0.2">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row>
    <row r="181" spans="1:50" hidden="1" x14ac:dyDescent="0.2">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row>
    <row r="182" spans="1:50" hidden="1" x14ac:dyDescent="0.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row>
    <row r="183" spans="1:50" hidden="1" x14ac:dyDescent="0.2">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row>
    <row r="184" spans="1:50" hidden="1" x14ac:dyDescent="0.2">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row>
    <row r="185" spans="1:50" hidden="1" x14ac:dyDescent="0.2">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row>
    <row r="186" spans="1:50" hidden="1" x14ac:dyDescent="0.2">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row>
    <row r="187" spans="1:50" hidden="1" x14ac:dyDescent="0.2">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row>
    <row r="188" spans="1:50" hidden="1" x14ac:dyDescent="0.2">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row>
    <row r="189" spans="1:50" hidden="1" x14ac:dyDescent="0.2">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row>
    <row r="190" spans="1:50" hidden="1" x14ac:dyDescent="0.2">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row>
    <row r="191" spans="1:50" hidden="1" x14ac:dyDescent="0.2">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row>
    <row r="192" spans="1:50" hidden="1" x14ac:dyDescent="0.2">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row>
    <row r="193" spans="1:50" hidden="1" x14ac:dyDescent="0.2">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row>
    <row r="194" spans="1:50" hidden="1" x14ac:dyDescent="0.2">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row>
    <row r="195" spans="1:50" hidden="1" x14ac:dyDescent="0.2">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row>
    <row r="196" spans="1:50" hidden="1" x14ac:dyDescent="0.2">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row>
    <row r="197" spans="1:50" hidden="1" x14ac:dyDescent="0.2">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row>
    <row r="198" spans="1:50" hidden="1" x14ac:dyDescent="0.2">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row>
    <row r="199" spans="1:50" hidden="1" x14ac:dyDescent="0.2">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row>
    <row r="200" spans="1:50" hidden="1" x14ac:dyDescent="0.2">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row>
  </sheetData>
  <pageMargins left="0.7" right="0.7" top="0.75" bottom="0.75" header="0.3" footer="0.3"/>
  <pageSetup paperSize="9" orientation="portrait" horizontalDpi="300" verticalDpi="30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2E75B6"/>
  </sheetPr>
  <dimension ref="B1:C86"/>
  <sheetViews>
    <sheetView showGridLines="0" workbookViewId="0"/>
  </sheetViews>
  <sheetFormatPr baseColWidth="10" defaultColWidth="0" defaultRowHeight="15" zeroHeight="1" x14ac:dyDescent="0.2"/>
  <cols>
    <col min="1" max="1" width="3.6640625" customWidth="1"/>
    <col min="2" max="2" width="28.6640625" customWidth="1"/>
    <col min="3" max="3" width="95.6640625" customWidth="1"/>
    <col min="4" max="4" width="10.83203125" customWidth="1"/>
    <col min="5" max="16384" width="10.83203125" hidden="1"/>
  </cols>
  <sheetData>
    <row r="1" spans="2:3" x14ac:dyDescent="0.2"/>
    <row r="2" spans="2:3" ht="30" customHeight="1" x14ac:dyDescent="0.3">
      <c r="B2" s="73" t="s">
        <v>19558</v>
      </c>
      <c r="C2" s="73"/>
    </row>
    <row r="3" spans="2:3" ht="19" x14ac:dyDescent="0.25">
      <c r="B3" s="74" t="s">
        <v>19559</v>
      </c>
      <c r="C3" s="74"/>
    </row>
    <row r="4" spans="2:3" x14ac:dyDescent="0.2"/>
    <row r="5" spans="2:3" ht="22" customHeight="1" x14ac:dyDescent="0.2">
      <c r="B5" s="75" t="s">
        <v>19560</v>
      </c>
      <c r="C5" s="76"/>
    </row>
    <row r="6" spans="2:3" ht="16" x14ac:dyDescent="0.2">
      <c r="B6" s="59" t="s">
        <v>19561</v>
      </c>
      <c r="C6" s="62" t="s">
        <v>19562</v>
      </c>
    </row>
    <row r="7" spans="2:3" ht="16" x14ac:dyDescent="0.2">
      <c r="B7" s="60" t="s">
        <v>19563</v>
      </c>
      <c r="C7" s="63" t="s">
        <v>19564</v>
      </c>
    </row>
    <row r="8" spans="2:3" ht="16" x14ac:dyDescent="0.2">
      <c r="B8" s="60" t="s">
        <v>19565</v>
      </c>
      <c r="C8" s="63" t="s">
        <v>19566</v>
      </c>
    </row>
    <row r="9" spans="2:3" ht="16" x14ac:dyDescent="0.2">
      <c r="B9" s="60" t="s">
        <v>19567</v>
      </c>
      <c r="C9" s="63" t="s">
        <v>19568</v>
      </c>
    </row>
    <row r="10" spans="2:3" ht="16" x14ac:dyDescent="0.2">
      <c r="B10" s="60" t="s">
        <v>19569</v>
      </c>
      <c r="C10" s="63" t="s">
        <v>19570</v>
      </c>
    </row>
    <row r="11" spans="2:3" ht="32" x14ac:dyDescent="0.2">
      <c r="B11" s="61" t="s">
        <v>19571</v>
      </c>
      <c r="C11" s="64" t="s">
        <v>19572</v>
      </c>
    </row>
    <row r="12" spans="2:3" x14ac:dyDescent="0.2"/>
    <row r="13" spans="2:3" ht="22" customHeight="1" x14ac:dyDescent="0.2">
      <c r="B13" s="75" t="s">
        <v>19573</v>
      </c>
      <c r="C13" s="76"/>
    </row>
    <row r="14" spans="2:3" ht="32" x14ac:dyDescent="0.2">
      <c r="B14" s="65"/>
      <c r="C14" s="66" t="s">
        <v>19574</v>
      </c>
    </row>
    <row r="15" spans="2:3" x14ac:dyDescent="0.2">
      <c r="B15" s="65"/>
      <c r="C15" s="67"/>
    </row>
    <row r="16" spans="2:3" ht="16" x14ac:dyDescent="0.2">
      <c r="B16" s="59" t="s">
        <v>19575</v>
      </c>
      <c r="C16" s="62" t="s">
        <v>19562</v>
      </c>
    </row>
    <row r="17" spans="2:3" ht="96" x14ac:dyDescent="0.2">
      <c r="B17" s="60" t="s">
        <v>19576</v>
      </c>
      <c r="C17" s="63" t="s">
        <v>19577</v>
      </c>
    </row>
    <row r="18" spans="2:3" ht="48" x14ac:dyDescent="0.2">
      <c r="B18" s="60" t="s">
        <v>19578</v>
      </c>
      <c r="C18" s="63" t="s">
        <v>19579</v>
      </c>
    </row>
    <row r="19" spans="2:3" ht="16" x14ac:dyDescent="0.2">
      <c r="B19" s="60" t="s">
        <v>567</v>
      </c>
      <c r="C19" s="63" t="s">
        <v>19580</v>
      </c>
    </row>
    <row r="20" spans="2:3" ht="16" x14ac:dyDescent="0.2">
      <c r="B20" s="60" t="s">
        <v>585</v>
      </c>
      <c r="C20" s="63" t="s">
        <v>19581</v>
      </c>
    </row>
    <row r="21" spans="2:3" ht="112" x14ac:dyDescent="0.2">
      <c r="B21" s="60" t="s">
        <v>19582</v>
      </c>
      <c r="C21" s="63" t="s">
        <v>19583</v>
      </c>
    </row>
    <row r="22" spans="2:3" ht="48" x14ac:dyDescent="0.2">
      <c r="B22" s="60" t="s">
        <v>19584</v>
      </c>
      <c r="C22" s="63" t="s">
        <v>19585</v>
      </c>
    </row>
    <row r="23" spans="2:3" ht="32" x14ac:dyDescent="0.2">
      <c r="B23" s="60" t="s">
        <v>594</v>
      </c>
      <c r="C23" s="63" t="s">
        <v>19586</v>
      </c>
    </row>
    <row r="24" spans="2:3" ht="80" x14ac:dyDescent="0.2">
      <c r="B24" s="61" t="s">
        <v>19587</v>
      </c>
      <c r="C24" s="64" t="s">
        <v>19588</v>
      </c>
    </row>
    <row r="25" spans="2:3" x14ac:dyDescent="0.2"/>
    <row r="26" spans="2:3" ht="22" customHeight="1" x14ac:dyDescent="0.2">
      <c r="B26" s="75" t="s">
        <v>19589</v>
      </c>
      <c r="C26" s="76"/>
    </row>
    <row r="27" spans="2:3" ht="16" x14ac:dyDescent="0.2">
      <c r="B27" s="59" t="s">
        <v>19590</v>
      </c>
      <c r="C27" s="62" t="s">
        <v>19562</v>
      </c>
    </row>
    <row r="28" spans="2:3" ht="16" x14ac:dyDescent="0.2">
      <c r="B28" s="60" t="s">
        <v>19591</v>
      </c>
      <c r="C28" s="63" t="s">
        <v>19592</v>
      </c>
    </row>
    <row r="29" spans="2:3" ht="16" x14ac:dyDescent="0.2">
      <c r="B29" s="60" t="s">
        <v>1</v>
      </c>
      <c r="C29" s="63" t="s">
        <v>19593</v>
      </c>
    </row>
    <row r="30" spans="2:3" ht="16" x14ac:dyDescent="0.2">
      <c r="B30" s="60" t="s">
        <v>19594</v>
      </c>
      <c r="C30" s="63" t="s">
        <v>19595</v>
      </c>
    </row>
    <row r="31" spans="2:3" x14ac:dyDescent="0.2">
      <c r="B31" s="65"/>
      <c r="C31" s="67"/>
    </row>
    <row r="32" spans="2:3" ht="32" x14ac:dyDescent="0.2">
      <c r="B32" s="68"/>
      <c r="C32" s="69" t="s">
        <v>19596</v>
      </c>
    </row>
    <row r="33" spans="2:3" x14ac:dyDescent="0.2"/>
    <row r="34" spans="2:3" ht="22" customHeight="1" x14ac:dyDescent="0.2">
      <c r="B34" s="75" t="s">
        <v>19597</v>
      </c>
      <c r="C34" s="76"/>
    </row>
    <row r="35" spans="2:3" ht="16" x14ac:dyDescent="0.2">
      <c r="B35" s="59" t="s">
        <v>19590</v>
      </c>
      <c r="C35" s="62" t="s">
        <v>19562</v>
      </c>
    </row>
    <row r="36" spans="2:3" ht="32" x14ac:dyDescent="0.2">
      <c r="B36" s="60" t="s">
        <v>19543</v>
      </c>
      <c r="C36" s="63" t="s">
        <v>19598</v>
      </c>
    </row>
    <row r="37" spans="2:3" ht="16" x14ac:dyDescent="0.2">
      <c r="B37" s="60" t="s">
        <v>19591</v>
      </c>
      <c r="C37" s="63" t="s">
        <v>19599</v>
      </c>
    </row>
    <row r="38" spans="2:3" ht="16" x14ac:dyDescent="0.2">
      <c r="B38" s="60" t="s">
        <v>1</v>
      </c>
      <c r="C38" s="63" t="s">
        <v>19600</v>
      </c>
    </row>
    <row r="39" spans="2:3" ht="16" x14ac:dyDescent="0.2">
      <c r="B39" s="60" t="s">
        <v>19601</v>
      </c>
      <c r="C39" s="63" t="s">
        <v>19602</v>
      </c>
    </row>
    <row r="40" spans="2:3" ht="16" x14ac:dyDescent="0.2">
      <c r="B40" s="61" t="s">
        <v>19603</v>
      </c>
      <c r="C40" s="64" t="s">
        <v>19604</v>
      </c>
    </row>
    <row r="41" spans="2:3" x14ac:dyDescent="0.2"/>
    <row r="42" spans="2:3" ht="22" customHeight="1" x14ac:dyDescent="0.2">
      <c r="B42" s="75" t="s">
        <v>19605</v>
      </c>
      <c r="C42" s="76"/>
    </row>
    <row r="43" spans="2:3" ht="32" x14ac:dyDescent="0.2">
      <c r="B43" s="65"/>
      <c r="C43" s="66" t="s">
        <v>19606</v>
      </c>
    </row>
    <row r="44" spans="2:3" x14ac:dyDescent="0.2">
      <c r="B44" s="65"/>
      <c r="C44" s="67"/>
    </row>
    <row r="45" spans="2:3" ht="32" x14ac:dyDescent="0.2">
      <c r="B45" s="65"/>
      <c r="C45" s="66" t="s">
        <v>19607</v>
      </c>
    </row>
    <row r="46" spans="2:3" x14ac:dyDescent="0.2">
      <c r="B46" s="65"/>
      <c r="C46" s="67"/>
    </row>
    <row r="47" spans="2:3" ht="16" x14ac:dyDescent="0.2">
      <c r="B47" s="65"/>
      <c r="C47" s="66" t="s">
        <v>19608</v>
      </c>
    </row>
    <row r="48" spans="2:3" x14ac:dyDescent="0.2">
      <c r="B48" s="65"/>
      <c r="C48" s="67"/>
    </row>
    <row r="49" spans="2:3" ht="32" x14ac:dyDescent="0.2">
      <c r="B49" s="68"/>
      <c r="C49" s="69" t="s">
        <v>19609</v>
      </c>
    </row>
    <row r="50" spans="2:3" x14ac:dyDescent="0.2"/>
    <row r="51" spans="2:3" ht="22" customHeight="1" x14ac:dyDescent="0.2">
      <c r="B51" s="75" t="s">
        <v>19610</v>
      </c>
      <c r="C51" s="76"/>
    </row>
    <row r="52" spans="2:3" ht="32" x14ac:dyDescent="0.2">
      <c r="B52" s="65"/>
      <c r="C52" s="66" t="s">
        <v>19611</v>
      </c>
    </row>
    <row r="53" spans="2:3" x14ac:dyDescent="0.2">
      <c r="B53" s="65"/>
      <c r="C53" s="67"/>
    </row>
    <row r="54" spans="2:3" ht="16" x14ac:dyDescent="0.2">
      <c r="B54" s="59" t="s">
        <v>19543</v>
      </c>
      <c r="C54" s="62" t="s">
        <v>19562</v>
      </c>
    </row>
    <row r="55" spans="2:3" ht="16" x14ac:dyDescent="0.2">
      <c r="B55" s="60" t="s">
        <v>19612</v>
      </c>
      <c r="C55" s="63" t="s">
        <v>19613</v>
      </c>
    </row>
    <row r="56" spans="2:3" ht="16" x14ac:dyDescent="0.2">
      <c r="B56" s="60" t="s">
        <v>19614</v>
      </c>
      <c r="C56" s="63" t="s">
        <v>19615</v>
      </c>
    </row>
    <row r="57" spans="2:3" ht="32" x14ac:dyDescent="0.2">
      <c r="B57" s="60" t="s">
        <v>19616</v>
      </c>
      <c r="C57" s="63" t="s">
        <v>19617</v>
      </c>
    </row>
    <row r="58" spans="2:3" ht="32" x14ac:dyDescent="0.2">
      <c r="B58" s="61" t="s">
        <v>19618</v>
      </c>
      <c r="C58" s="64" t="s">
        <v>19619</v>
      </c>
    </row>
    <row r="59" spans="2:3" x14ac:dyDescent="0.2"/>
    <row r="60" spans="2:3" ht="22" customHeight="1" x14ac:dyDescent="0.2">
      <c r="B60" s="75" t="s">
        <v>19620</v>
      </c>
      <c r="C60" s="76"/>
    </row>
    <row r="61" spans="2:3" ht="16" x14ac:dyDescent="0.2">
      <c r="B61" s="65"/>
      <c r="C61" s="66" t="s">
        <v>19621</v>
      </c>
    </row>
    <row r="62" spans="2:3" x14ac:dyDescent="0.2">
      <c r="B62" s="65"/>
      <c r="C62" s="67"/>
    </row>
    <row r="63" spans="2:3" ht="32" x14ac:dyDescent="0.2">
      <c r="B63" s="65"/>
      <c r="C63" s="66" t="s">
        <v>19622</v>
      </c>
    </row>
    <row r="64" spans="2:3" x14ac:dyDescent="0.2">
      <c r="B64" s="65"/>
      <c r="C64" s="67"/>
    </row>
    <row r="65" spans="2:3" ht="32" x14ac:dyDescent="0.2">
      <c r="B65" s="65"/>
      <c r="C65" s="66" t="s">
        <v>19623</v>
      </c>
    </row>
    <row r="66" spans="2:3" x14ac:dyDescent="0.2">
      <c r="B66" s="68"/>
      <c r="C66" s="70"/>
    </row>
    <row r="67" spans="2:3" x14ac:dyDescent="0.2"/>
    <row r="68" spans="2:3" ht="22" customHeight="1" x14ac:dyDescent="0.2">
      <c r="B68" s="75" t="s">
        <v>19624</v>
      </c>
      <c r="C68" s="76"/>
    </row>
    <row r="69" spans="2:3" ht="80" x14ac:dyDescent="0.2">
      <c r="B69" s="71" t="s">
        <v>19625</v>
      </c>
      <c r="C69" s="66" t="s">
        <v>19626</v>
      </c>
    </row>
    <row r="70" spans="2:3" x14ac:dyDescent="0.2">
      <c r="B70" s="65"/>
      <c r="C70" s="67"/>
    </row>
    <row r="71" spans="2:3" ht="48" x14ac:dyDescent="0.2">
      <c r="B71" s="71" t="s">
        <v>19627</v>
      </c>
      <c r="C71" s="66" t="s">
        <v>19628</v>
      </c>
    </row>
    <row r="72" spans="2:3" x14ac:dyDescent="0.2">
      <c r="B72" s="65"/>
      <c r="C72" s="67"/>
    </row>
    <row r="73" spans="2:3" ht="80" x14ac:dyDescent="0.2">
      <c r="B73" s="71" t="s">
        <v>19629</v>
      </c>
      <c r="C73" s="66" t="s">
        <v>19630</v>
      </c>
    </row>
    <row r="74" spans="2:3" x14ac:dyDescent="0.2">
      <c r="B74" s="65"/>
      <c r="C74" s="67"/>
    </row>
    <row r="75" spans="2:3" ht="64" x14ac:dyDescent="0.2">
      <c r="B75" s="71" t="s">
        <v>19631</v>
      </c>
      <c r="C75" s="66" t="s">
        <v>19632</v>
      </c>
    </row>
    <row r="76" spans="2:3" x14ac:dyDescent="0.2">
      <c r="B76" s="65"/>
      <c r="C76" s="67"/>
    </row>
    <row r="77" spans="2:3" ht="80" x14ac:dyDescent="0.2">
      <c r="B77" s="71" t="s">
        <v>19633</v>
      </c>
      <c r="C77" s="66" t="s">
        <v>19634</v>
      </c>
    </row>
    <row r="78" spans="2:3" x14ac:dyDescent="0.2">
      <c r="B78" s="65"/>
      <c r="C78" s="67"/>
    </row>
    <row r="79" spans="2:3" ht="80" x14ac:dyDescent="0.2">
      <c r="B79" s="71" t="s">
        <v>19635</v>
      </c>
      <c r="C79" s="66" t="s">
        <v>19636</v>
      </c>
    </row>
    <row r="80" spans="2:3" x14ac:dyDescent="0.2">
      <c r="B80" s="65"/>
      <c r="C80" s="67"/>
    </row>
    <row r="81" spans="2:3" ht="48" x14ac:dyDescent="0.2">
      <c r="B81" s="71" t="s">
        <v>19637</v>
      </c>
      <c r="C81" s="66" t="s">
        <v>19638</v>
      </c>
    </row>
    <row r="82" spans="2:3" x14ac:dyDescent="0.2">
      <c r="B82" s="65"/>
      <c r="C82" s="67"/>
    </row>
    <row r="83" spans="2:3" ht="64" x14ac:dyDescent="0.2">
      <c r="B83" s="71" t="s">
        <v>19639</v>
      </c>
      <c r="C83" s="66" t="s">
        <v>19640</v>
      </c>
    </row>
    <row r="84" spans="2:3" x14ac:dyDescent="0.2">
      <c r="B84" s="65"/>
      <c r="C84" s="67"/>
    </row>
    <row r="85" spans="2:3" ht="48" x14ac:dyDescent="0.2">
      <c r="B85" s="72" t="s">
        <v>19641</v>
      </c>
      <c r="C85" s="69" t="s">
        <v>19642</v>
      </c>
    </row>
    <row r="86" spans="2:3" x14ac:dyDescent="0.2"/>
  </sheetData>
  <mergeCells count="10">
    <mergeCell ref="B34:C34"/>
    <mergeCell ref="B42:C42"/>
    <mergeCell ref="B51:C51"/>
    <mergeCell ref="B60:C60"/>
    <mergeCell ref="B68:C68"/>
    <mergeCell ref="B2:C2"/>
    <mergeCell ref="B3:C3"/>
    <mergeCell ref="B5:C5"/>
    <mergeCell ref="B13:C13"/>
    <mergeCell ref="B26:C26"/>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M26"/>
  <sheetViews>
    <sheetView showGridLines="0" workbookViewId="0"/>
  </sheetViews>
  <sheetFormatPr baseColWidth="10" defaultRowHeight="15" x14ac:dyDescent="0.2"/>
  <sheetData>
    <row r="1" spans="1:507" x14ac:dyDescent="0.2">
      <c r="A1" t="s">
        <v>0</v>
      </c>
      <c r="B1" t="s">
        <v>1</v>
      </c>
      <c r="C1" t="s">
        <v>3</v>
      </c>
      <c r="D1" t="s">
        <v>4</v>
      </c>
      <c r="E1" t="s">
        <v>5</v>
      </c>
      <c r="F1" t="s">
        <v>6</v>
      </c>
      <c r="G1" t="s">
        <v>7</v>
      </c>
      <c r="H1" t="s">
        <v>8</v>
      </c>
      <c r="I1" t="s">
        <v>9</v>
      </c>
      <c r="J1" t="s">
        <v>10</v>
      </c>
      <c r="K1" t="s">
        <v>11</v>
      </c>
      <c r="L1" t="s">
        <v>12</v>
      </c>
      <c r="M1" t="s">
        <v>13</v>
      </c>
      <c r="N1" t="s">
        <v>14</v>
      </c>
      <c r="O1" t="s">
        <v>15</v>
      </c>
      <c r="P1" t="s">
        <v>16</v>
      </c>
      <c r="Q1" t="s">
        <v>17</v>
      </c>
      <c r="R1" t="s">
        <v>18</v>
      </c>
      <c r="S1" t="s">
        <v>19</v>
      </c>
      <c r="T1" t="s">
        <v>20</v>
      </c>
      <c r="U1" t="s">
        <v>21</v>
      </c>
      <c r="V1" t="s">
        <v>22</v>
      </c>
      <c r="W1" t="s">
        <v>23</v>
      </c>
      <c r="X1" t="s">
        <v>24</v>
      </c>
      <c r="Y1" t="s">
        <v>25</v>
      </c>
      <c r="Z1" t="s">
        <v>26</v>
      </c>
      <c r="AA1" t="s">
        <v>27</v>
      </c>
      <c r="AB1" t="s">
        <v>28</v>
      </c>
      <c r="AC1" t="s">
        <v>29</v>
      </c>
      <c r="AD1" t="s">
        <v>30</v>
      </c>
      <c r="AE1" t="s">
        <v>31</v>
      </c>
      <c r="AF1" t="s">
        <v>32</v>
      </c>
      <c r="AG1" t="s">
        <v>33</v>
      </c>
      <c r="AH1" t="s">
        <v>34</v>
      </c>
      <c r="AI1" t="s">
        <v>35</v>
      </c>
      <c r="AJ1" t="s">
        <v>36</v>
      </c>
      <c r="AK1" t="s">
        <v>37</v>
      </c>
      <c r="AL1" t="s">
        <v>38</v>
      </c>
      <c r="AM1" t="s">
        <v>39</v>
      </c>
      <c r="AN1" t="s">
        <v>40</v>
      </c>
      <c r="AO1" t="s">
        <v>41</v>
      </c>
      <c r="AP1" t="s">
        <v>42</v>
      </c>
      <c r="AQ1" t="s">
        <v>43</v>
      </c>
      <c r="AR1" t="s">
        <v>44</v>
      </c>
      <c r="AS1" t="s">
        <v>45</v>
      </c>
      <c r="AT1" t="s">
        <v>46</v>
      </c>
      <c r="AU1" t="s">
        <v>47</v>
      </c>
      <c r="AV1" t="s">
        <v>48</v>
      </c>
      <c r="AW1" t="s">
        <v>49</v>
      </c>
      <c r="AX1" t="s">
        <v>50</v>
      </c>
      <c r="AY1" t="s">
        <v>51</v>
      </c>
      <c r="AZ1" t="s">
        <v>52</v>
      </c>
      <c r="BA1" t="s">
        <v>53</v>
      </c>
      <c r="BB1" t="s">
        <v>54</v>
      </c>
      <c r="BC1" t="s">
        <v>55</v>
      </c>
      <c r="BD1" t="s">
        <v>56</v>
      </c>
      <c r="BE1" t="s">
        <v>57</v>
      </c>
      <c r="BF1" t="s">
        <v>58</v>
      </c>
      <c r="BG1" t="s">
        <v>59</v>
      </c>
      <c r="BH1" t="s">
        <v>60</v>
      </c>
      <c r="BI1" t="s">
        <v>61</v>
      </c>
      <c r="BJ1" t="s">
        <v>62</v>
      </c>
      <c r="BK1" t="s">
        <v>63</v>
      </c>
      <c r="BL1" t="s">
        <v>64</v>
      </c>
      <c r="BM1" t="s">
        <v>65</v>
      </c>
      <c r="BN1" t="s">
        <v>66</v>
      </c>
      <c r="BO1" t="s">
        <v>67</v>
      </c>
      <c r="BP1" t="s">
        <v>68</v>
      </c>
      <c r="BQ1" t="s">
        <v>69</v>
      </c>
      <c r="BR1" t="s">
        <v>70</v>
      </c>
      <c r="BS1" t="s">
        <v>71</v>
      </c>
      <c r="BT1" t="s">
        <v>72</v>
      </c>
      <c r="BU1" t="s">
        <v>73</v>
      </c>
      <c r="BV1" t="s">
        <v>74</v>
      </c>
      <c r="BW1" t="s">
        <v>75</v>
      </c>
      <c r="BX1" t="s">
        <v>76</v>
      </c>
      <c r="BY1" t="s">
        <v>77</v>
      </c>
      <c r="BZ1" t="s">
        <v>78</v>
      </c>
      <c r="CA1" t="s">
        <v>79</v>
      </c>
      <c r="CB1" t="s">
        <v>80</v>
      </c>
      <c r="CC1" t="s">
        <v>81</v>
      </c>
      <c r="CD1" t="s">
        <v>82</v>
      </c>
      <c r="CE1" t="s">
        <v>83</v>
      </c>
      <c r="CF1" t="s">
        <v>84</v>
      </c>
      <c r="CG1" t="s">
        <v>85</v>
      </c>
      <c r="CH1" t="s">
        <v>86</v>
      </c>
      <c r="CI1" t="s">
        <v>87</v>
      </c>
      <c r="CJ1" t="s">
        <v>88</v>
      </c>
      <c r="CK1" t="s">
        <v>89</v>
      </c>
      <c r="CL1" t="s">
        <v>90</v>
      </c>
      <c r="CM1" t="s">
        <v>91</v>
      </c>
      <c r="CN1" t="s">
        <v>92</v>
      </c>
      <c r="CO1" t="s">
        <v>93</v>
      </c>
      <c r="CP1" t="s">
        <v>94</v>
      </c>
      <c r="CQ1" t="s">
        <v>95</v>
      </c>
      <c r="CR1" t="s">
        <v>96</v>
      </c>
      <c r="CS1" t="s">
        <v>97</v>
      </c>
      <c r="CT1" t="s">
        <v>98</v>
      </c>
      <c r="CU1" t="s">
        <v>99</v>
      </c>
      <c r="CV1" t="s">
        <v>100</v>
      </c>
      <c r="CW1" t="s">
        <v>101</v>
      </c>
      <c r="CX1" t="s">
        <v>102</v>
      </c>
      <c r="CY1" t="s">
        <v>103</v>
      </c>
      <c r="CZ1" t="s">
        <v>104</v>
      </c>
      <c r="DA1" t="s">
        <v>105</v>
      </c>
      <c r="DB1" t="s">
        <v>106</v>
      </c>
      <c r="DC1" t="s">
        <v>107</v>
      </c>
      <c r="DD1" t="s">
        <v>108</v>
      </c>
      <c r="DE1" t="s">
        <v>109</v>
      </c>
      <c r="DF1" t="s">
        <v>110</v>
      </c>
      <c r="DG1" t="s">
        <v>111</v>
      </c>
      <c r="DH1" t="s">
        <v>112</v>
      </c>
      <c r="DI1" t="s">
        <v>113</v>
      </c>
      <c r="DJ1" t="s">
        <v>114</v>
      </c>
      <c r="DK1" t="s">
        <v>115</v>
      </c>
      <c r="DL1" t="s">
        <v>116</v>
      </c>
      <c r="DM1" t="s">
        <v>117</v>
      </c>
      <c r="DN1" t="s">
        <v>118</v>
      </c>
      <c r="DO1" t="s">
        <v>119</v>
      </c>
      <c r="DP1" t="s">
        <v>120</v>
      </c>
      <c r="DQ1" t="s">
        <v>121</v>
      </c>
      <c r="DR1" t="s">
        <v>122</v>
      </c>
      <c r="DS1" t="s">
        <v>123</v>
      </c>
      <c r="DT1" t="s">
        <v>124</v>
      </c>
      <c r="DU1" t="s">
        <v>125</v>
      </c>
      <c r="DV1" t="s">
        <v>126</v>
      </c>
      <c r="DW1" t="s">
        <v>127</v>
      </c>
      <c r="DX1" t="s">
        <v>128</v>
      </c>
      <c r="DY1" t="s">
        <v>129</v>
      </c>
      <c r="DZ1" t="s">
        <v>130</v>
      </c>
      <c r="EA1" t="s">
        <v>131</v>
      </c>
      <c r="EB1" t="s">
        <v>132</v>
      </c>
      <c r="EC1" t="s">
        <v>133</v>
      </c>
      <c r="ED1" t="s">
        <v>134</v>
      </c>
      <c r="EE1" t="s">
        <v>135</v>
      </c>
      <c r="EF1" t="s">
        <v>136</v>
      </c>
      <c r="EG1" t="s">
        <v>137</v>
      </c>
      <c r="EH1" t="s">
        <v>138</v>
      </c>
      <c r="EI1" t="s">
        <v>139</v>
      </c>
      <c r="EJ1" t="s">
        <v>140</v>
      </c>
      <c r="EK1" t="s">
        <v>141</v>
      </c>
      <c r="EL1" t="s">
        <v>142</v>
      </c>
      <c r="EM1" t="s">
        <v>143</v>
      </c>
      <c r="EN1" t="s">
        <v>144</v>
      </c>
      <c r="EO1" t="s">
        <v>145</v>
      </c>
      <c r="EP1" t="s">
        <v>146</v>
      </c>
      <c r="EQ1" t="s">
        <v>147</v>
      </c>
      <c r="ER1" t="s">
        <v>148</v>
      </c>
      <c r="ES1" t="s">
        <v>149</v>
      </c>
      <c r="ET1" t="s">
        <v>150</v>
      </c>
      <c r="EU1" t="s">
        <v>151</v>
      </c>
      <c r="EV1" t="s">
        <v>152</v>
      </c>
      <c r="EW1" t="s">
        <v>153</v>
      </c>
      <c r="EX1" t="s">
        <v>154</v>
      </c>
      <c r="EY1" t="s">
        <v>155</v>
      </c>
      <c r="EZ1" t="s">
        <v>156</v>
      </c>
      <c r="FA1" t="s">
        <v>157</v>
      </c>
      <c r="FB1" t="s">
        <v>158</v>
      </c>
      <c r="FC1" t="s">
        <v>159</v>
      </c>
      <c r="FD1" t="s">
        <v>160</v>
      </c>
      <c r="FE1" t="s">
        <v>161</v>
      </c>
      <c r="FF1" t="s">
        <v>162</v>
      </c>
      <c r="FG1" t="s">
        <v>163</v>
      </c>
      <c r="FH1" t="s">
        <v>164</v>
      </c>
      <c r="FI1" t="s">
        <v>165</v>
      </c>
      <c r="FJ1" t="s">
        <v>166</v>
      </c>
      <c r="FK1" t="s">
        <v>167</v>
      </c>
      <c r="FL1" t="s">
        <v>168</v>
      </c>
      <c r="FM1" t="s">
        <v>169</v>
      </c>
      <c r="FN1" t="s">
        <v>170</v>
      </c>
      <c r="FO1" t="s">
        <v>171</v>
      </c>
      <c r="FP1" t="s">
        <v>172</v>
      </c>
      <c r="FQ1" t="s">
        <v>173</v>
      </c>
      <c r="FR1" t="s">
        <v>174</v>
      </c>
      <c r="FS1" t="s">
        <v>175</v>
      </c>
      <c r="FT1" t="s">
        <v>176</v>
      </c>
      <c r="FU1" t="s">
        <v>177</v>
      </c>
      <c r="FV1" t="s">
        <v>178</v>
      </c>
      <c r="FW1" t="s">
        <v>179</v>
      </c>
      <c r="FX1" t="s">
        <v>180</v>
      </c>
      <c r="FY1" t="s">
        <v>181</v>
      </c>
      <c r="FZ1" t="s">
        <v>182</v>
      </c>
      <c r="GA1" t="s">
        <v>183</v>
      </c>
      <c r="GB1" t="s">
        <v>184</v>
      </c>
      <c r="GC1" t="s">
        <v>185</v>
      </c>
      <c r="GD1" t="s">
        <v>186</v>
      </c>
      <c r="GE1" t="s">
        <v>187</v>
      </c>
      <c r="GF1" t="s">
        <v>188</v>
      </c>
      <c r="GG1" t="s">
        <v>189</v>
      </c>
      <c r="GH1" t="s">
        <v>190</v>
      </c>
      <c r="GI1" t="s">
        <v>191</v>
      </c>
      <c r="GJ1" t="s">
        <v>192</v>
      </c>
      <c r="GK1" t="s">
        <v>193</v>
      </c>
      <c r="GL1" t="s">
        <v>194</v>
      </c>
      <c r="GM1" t="s">
        <v>195</v>
      </c>
      <c r="GN1" t="s">
        <v>196</v>
      </c>
      <c r="GO1" t="s">
        <v>197</v>
      </c>
      <c r="GP1" t="s">
        <v>198</v>
      </c>
      <c r="GQ1" t="s">
        <v>199</v>
      </c>
      <c r="GR1" t="s">
        <v>200</v>
      </c>
      <c r="GS1" t="s">
        <v>201</v>
      </c>
      <c r="GT1" t="s">
        <v>202</v>
      </c>
      <c r="GU1" t="s">
        <v>203</v>
      </c>
      <c r="GV1" t="s">
        <v>204</v>
      </c>
      <c r="GW1" t="s">
        <v>205</v>
      </c>
      <c r="GX1" t="s">
        <v>206</v>
      </c>
      <c r="GY1" t="s">
        <v>207</v>
      </c>
      <c r="GZ1" t="s">
        <v>208</v>
      </c>
      <c r="HA1" t="s">
        <v>209</v>
      </c>
      <c r="HB1" t="s">
        <v>210</v>
      </c>
      <c r="HC1" t="s">
        <v>211</v>
      </c>
      <c r="HD1" t="s">
        <v>212</v>
      </c>
      <c r="HE1" t="s">
        <v>213</v>
      </c>
      <c r="HF1" t="s">
        <v>214</v>
      </c>
      <c r="HG1" t="s">
        <v>215</v>
      </c>
      <c r="HH1" t="s">
        <v>216</v>
      </c>
      <c r="HI1" t="s">
        <v>217</v>
      </c>
      <c r="HJ1" t="s">
        <v>218</v>
      </c>
      <c r="HK1" t="s">
        <v>219</v>
      </c>
      <c r="HL1" t="s">
        <v>220</v>
      </c>
      <c r="HM1" t="s">
        <v>221</v>
      </c>
      <c r="HN1" t="s">
        <v>222</v>
      </c>
      <c r="HO1" t="s">
        <v>223</v>
      </c>
      <c r="HP1" t="s">
        <v>224</v>
      </c>
      <c r="HQ1" t="s">
        <v>225</v>
      </c>
      <c r="HR1" t="s">
        <v>226</v>
      </c>
      <c r="HS1" t="s">
        <v>227</v>
      </c>
      <c r="HT1" t="s">
        <v>228</v>
      </c>
      <c r="HU1" t="s">
        <v>229</v>
      </c>
      <c r="HV1" t="s">
        <v>230</v>
      </c>
      <c r="HW1" t="s">
        <v>231</v>
      </c>
      <c r="HX1" t="s">
        <v>232</v>
      </c>
      <c r="HY1" t="s">
        <v>233</v>
      </c>
      <c r="HZ1" t="s">
        <v>234</v>
      </c>
      <c r="IA1" t="s">
        <v>235</v>
      </c>
      <c r="IB1" t="s">
        <v>236</v>
      </c>
      <c r="IC1" t="s">
        <v>237</v>
      </c>
      <c r="ID1" t="s">
        <v>238</v>
      </c>
      <c r="IE1" t="s">
        <v>239</v>
      </c>
      <c r="IF1" t="s">
        <v>240</v>
      </c>
      <c r="IG1" t="s">
        <v>241</v>
      </c>
      <c r="IH1" t="s">
        <v>242</v>
      </c>
      <c r="II1" t="s">
        <v>243</v>
      </c>
      <c r="IJ1" t="s">
        <v>244</v>
      </c>
      <c r="IK1" t="s">
        <v>245</v>
      </c>
      <c r="IL1" t="s">
        <v>246</v>
      </c>
      <c r="IM1" t="s">
        <v>247</v>
      </c>
      <c r="IN1" t="s">
        <v>248</v>
      </c>
      <c r="IO1" t="s">
        <v>249</v>
      </c>
      <c r="IP1" t="s">
        <v>250</v>
      </c>
      <c r="IQ1" t="s">
        <v>251</v>
      </c>
      <c r="IR1" t="s">
        <v>252</v>
      </c>
      <c r="IS1" t="s">
        <v>253</v>
      </c>
      <c r="IT1" t="s">
        <v>254</v>
      </c>
      <c r="IU1" t="s">
        <v>255</v>
      </c>
      <c r="IV1" t="s">
        <v>256</v>
      </c>
      <c r="IW1" t="s">
        <v>257</v>
      </c>
      <c r="IX1" t="s">
        <v>258</v>
      </c>
      <c r="IY1" t="s">
        <v>259</v>
      </c>
      <c r="IZ1" t="s">
        <v>260</v>
      </c>
      <c r="JA1" t="s">
        <v>261</v>
      </c>
      <c r="JB1" t="s">
        <v>262</v>
      </c>
      <c r="JC1" t="s">
        <v>263</v>
      </c>
      <c r="JD1" t="s">
        <v>264</v>
      </c>
      <c r="JE1" t="s">
        <v>265</v>
      </c>
      <c r="JF1" t="s">
        <v>266</v>
      </c>
      <c r="JG1" t="s">
        <v>267</v>
      </c>
      <c r="JH1" t="s">
        <v>268</v>
      </c>
      <c r="JI1" t="s">
        <v>269</v>
      </c>
      <c r="JJ1" t="s">
        <v>270</v>
      </c>
      <c r="JK1" t="s">
        <v>271</v>
      </c>
      <c r="JL1" t="s">
        <v>272</v>
      </c>
      <c r="JM1" t="s">
        <v>273</v>
      </c>
      <c r="JN1" t="s">
        <v>274</v>
      </c>
      <c r="JO1" t="s">
        <v>275</v>
      </c>
      <c r="JP1" t="s">
        <v>276</v>
      </c>
      <c r="JQ1" t="s">
        <v>277</v>
      </c>
      <c r="JR1" t="s">
        <v>278</v>
      </c>
      <c r="JS1" t="s">
        <v>279</v>
      </c>
      <c r="JT1" t="s">
        <v>280</v>
      </c>
      <c r="JU1" t="s">
        <v>281</v>
      </c>
      <c r="JV1" t="s">
        <v>282</v>
      </c>
      <c r="JW1" t="s">
        <v>283</v>
      </c>
      <c r="JX1" t="s">
        <v>284</v>
      </c>
      <c r="JY1" t="s">
        <v>285</v>
      </c>
      <c r="JZ1" t="s">
        <v>286</v>
      </c>
      <c r="KA1" t="s">
        <v>287</v>
      </c>
      <c r="KB1" t="s">
        <v>288</v>
      </c>
      <c r="KC1" t="s">
        <v>289</v>
      </c>
      <c r="KD1" t="s">
        <v>290</v>
      </c>
      <c r="KE1" t="s">
        <v>291</v>
      </c>
      <c r="KF1" t="s">
        <v>292</v>
      </c>
      <c r="KG1" t="s">
        <v>293</v>
      </c>
      <c r="KH1" t="s">
        <v>294</v>
      </c>
      <c r="KI1" t="s">
        <v>295</v>
      </c>
      <c r="KJ1" t="s">
        <v>296</v>
      </c>
      <c r="KK1" t="s">
        <v>297</v>
      </c>
      <c r="KL1" t="s">
        <v>298</v>
      </c>
      <c r="KM1" t="s">
        <v>299</v>
      </c>
      <c r="KN1" t="s">
        <v>300</v>
      </c>
      <c r="KO1" t="s">
        <v>301</v>
      </c>
      <c r="KP1" t="s">
        <v>302</v>
      </c>
      <c r="KQ1" t="s">
        <v>303</v>
      </c>
      <c r="KR1" t="s">
        <v>304</v>
      </c>
      <c r="KS1" t="s">
        <v>305</v>
      </c>
      <c r="KT1" t="s">
        <v>306</v>
      </c>
      <c r="KU1" t="s">
        <v>307</v>
      </c>
      <c r="KV1" t="s">
        <v>308</v>
      </c>
      <c r="KW1" t="s">
        <v>309</v>
      </c>
      <c r="KX1" t="s">
        <v>310</v>
      </c>
      <c r="KY1" t="s">
        <v>311</v>
      </c>
      <c r="KZ1" t="s">
        <v>312</v>
      </c>
      <c r="LA1" t="s">
        <v>313</v>
      </c>
      <c r="LB1" t="s">
        <v>314</v>
      </c>
      <c r="LC1" t="s">
        <v>315</v>
      </c>
      <c r="LD1" t="s">
        <v>316</v>
      </c>
      <c r="LE1" t="s">
        <v>317</v>
      </c>
      <c r="LF1" t="s">
        <v>318</v>
      </c>
      <c r="LG1" t="s">
        <v>319</v>
      </c>
      <c r="LH1" t="s">
        <v>320</v>
      </c>
      <c r="LI1" t="s">
        <v>321</v>
      </c>
      <c r="LJ1" t="s">
        <v>322</v>
      </c>
      <c r="LK1" t="s">
        <v>323</v>
      </c>
      <c r="LL1" t="s">
        <v>324</v>
      </c>
      <c r="LM1" t="s">
        <v>325</v>
      </c>
      <c r="LN1" t="s">
        <v>326</v>
      </c>
      <c r="LO1" t="s">
        <v>327</v>
      </c>
      <c r="LP1" t="s">
        <v>328</v>
      </c>
      <c r="LQ1" t="s">
        <v>329</v>
      </c>
      <c r="LR1" t="s">
        <v>330</v>
      </c>
      <c r="LS1" t="s">
        <v>331</v>
      </c>
      <c r="LT1" t="s">
        <v>332</v>
      </c>
      <c r="LU1" t="s">
        <v>333</v>
      </c>
      <c r="LV1" t="s">
        <v>334</v>
      </c>
      <c r="LW1" t="s">
        <v>335</v>
      </c>
      <c r="LX1" t="s">
        <v>336</v>
      </c>
      <c r="LY1" t="s">
        <v>337</v>
      </c>
      <c r="LZ1" t="s">
        <v>338</v>
      </c>
      <c r="MA1" t="s">
        <v>339</v>
      </c>
      <c r="MB1" t="s">
        <v>340</v>
      </c>
      <c r="MC1" t="s">
        <v>341</v>
      </c>
      <c r="MD1" t="s">
        <v>342</v>
      </c>
      <c r="ME1" t="s">
        <v>343</v>
      </c>
      <c r="MF1" t="s">
        <v>344</v>
      </c>
      <c r="MG1" t="s">
        <v>345</v>
      </c>
      <c r="MH1" t="s">
        <v>346</v>
      </c>
      <c r="MI1" t="s">
        <v>347</v>
      </c>
      <c r="MJ1" t="s">
        <v>348</v>
      </c>
      <c r="MK1" t="s">
        <v>349</v>
      </c>
      <c r="ML1" t="s">
        <v>350</v>
      </c>
      <c r="MM1" t="s">
        <v>351</v>
      </c>
      <c r="MN1" t="s">
        <v>352</v>
      </c>
      <c r="MO1" t="s">
        <v>353</v>
      </c>
      <c r="MP1" t="s">
        <v>354</v>
      </c>
      <c r="MQ1" t="s">
        <v>355</v>
      </c>
      <c r="MR1" t="s">
        <v>356</v>
      </c>
      <c r="MS1" t="s">
        <v>357</v>
      </c>
      <c r="MT1" t="s">
        <v>358</v>
      </c>
      <c r="MU1" t="s">
        <v>359</v>
      </c>
      <c r="MV1" t="s">
        <v>360</v>
      </c>
      <c r="MW1" t="s">
        <v>361</v>
      </c>
      <c r="MX1" t="s">
        <v>362</v>
      </c>
      <c r="MY1" t="s">
        <v>363</v>
      </c>
      <c r="MZ1" t="s">
        <v>364</v>
      </c>
      <c r="NA1" t="s">
        <v>365</v>
      </c>
      <c r="NB1" t="s">
        <v>366</v>
      </c>
      <c r="NC1" t="s">
        <v>367</v>
      </c>
      <c r="ND1" t="s">
        <v>368</v>
      </c>
      <c r="NE1" t="s">
        <v>369</v>
      </c>
      <c r="NF1" t="s">
        <v>370</v>
      </c>
      <c r="NG1" t="s">
        <v>371</v>
      </c>
      <c r="NH1" t="s">
        <v>372</v>
      </c>
      <c r="NI1" t="s">
        <v>373</v>
      </c>
      <c r="NJ1" t="s">
        <v>374</v>
      </c>
      <c r="NK1" t="s">
        <v>375</v>
      </c>
      <c r="NL1" t="s">
        <v>376</v>
      </c>
      <c r="NM1" t="s">
        <v>377</v>
      </c>
      <c r="NN1" t="s">
        <v>378</v>
      </c>
      <c r="NO1" t="s">
        <v>379</v>
      </c>
      <c r="NP1" t="s">
        <v>380</v>
      </c>
      <c r="NQ1" t="s">
        <v>381</v>
      </c>
      <c r="NR1" t="s">
        <v>382</v>
      </c>
      <c r="NS1" t="s">
        <v>383</v>
      </c>
      <c r="NT1" t="s">
        <v>384</v>
      </c>
      <c r="NU1" t="s">
        <v>385</v>
      </c>
      <c r="NV1" t="s">
        <v>386</v>
      </c>
      <c r="NW1" t="s">
        <v>387</v>
      </c>
      <c r="NX1" t="s">
        <v>388</v>
      </c>
      <c r="NY1" t="s">
        <v>389</v>
      </c>
      <c r="NZ1" t="s">
        <v>390</v>
      </c>
      <c r="OA1" t="s">
        <v>391</v>
      </c>
      <c r="OB1" t="s">
        <v>392</v>
      </c>
      <c r="OC1" t="s">
        <v>393</v>
      </c>
      <c r="OD1" t="s">
        <v>394</v>
      </c>
      <c r="OE1" t="s">
        <v>395</v>
      </c>
      <c r="OF1" t="s">
        <v>396</v>
      </c>
      <c r="OG1" t="s">
        <v>397</v>
      </c>
      <c r="OH1" t="s">
        <v>398</v>
      </c>
      <c r="OI1" t="s">
        <v>399</v>
      </c>
      <c r="OJ1" t="s">
        <v>400</v>
      </c>
      <c r="OK1" t="s">
        <v>401</v>
      </c>
      <c r="OL1" t="s">
        <v>402</v>
      </c>
      <c r="OM1" t="s">
        <v>403</v>
      </c>
      <c r="ON1" t="s">
        <v>404</v>
      </c>
      <c r="OO1" t="s">
        <v>405</v>
      </c>
      <c r="OP1" t="s">
        <v>406</v>
      </c>
      <c r="OQ1" t="s">
        <v>407</v>
      </c>
      <c r="OR1" t="s">
        <v>408</v>
      </c>
      <c r="OS1" t="s">
        <v>409</v>
      </c>
      <c r="OT1" t="s">
        <v>410</v>
      </c>
      <c r="OU1" t="s">
        <v>411</v>
      </c>
      <c r="OV1" t="s">
        <v>412</v>
      </c>
      <c r="OW1" t="s">
        <v>413</v>
      </c>
      <c r="OX1" t="s">
        <v>414</v>
      </c>
      <c r="OY1" t="s">
        <v>415</v>
      </c>
      <c r="OZ1" t="s">
        <v>416</v>
      </c>
      <c r="PA1" t="s">
        <v>417</v>
      </c>
      <c r="PB1" t="s">
        <v>418</v>
      </c>
      <c r="PC1" t="s">
        <v>419</v>
      </c>
      <c r="PD1" t="s">
        <v>420</v>
      </c>
      <c r="PE1" t="s">
        <v>421</v>
      </c>
      <c r="PF1" t="s">
        <v>422</v>
      </c>
      <c r="PG1" t="s">
        <v>423</v>
      </c>
      <c r="PH1" t="s">
        <v>424</v>
      </c>
      <c r="PI1" t="s">
        <v>425</v>
      </c>
      <c r="PJ1" t="s">
        <v>426</v>
      </c>
      <c r="PK1" t="s">
        <v>427</v>
      </c>
      <c r="PL1" t="s">
        <v>428</v>
      </c>
      <c r="PM1" t="s">
        <v>429</v>
      </c>
      <c r="PN1" t="s">
        <v>430</v>
      </c>
      <c r="PO1" t="s">
        <v>431</v>
      </c>
      <c r="PP1" t="s">
        <v>432</v>
      </c>
      <c r="PQ1" t="s">
        <v>433</v>
      </c>
      <c r="PR1" t="s">
        <v>434</v>
      </c>
      <c r="PS1" t="s">
        <v>435</v>
      </c>
      <c r="PT1" t="s">
        <v>436</v>
      </c>
      <c r="PU1" t="s">
        <v>437</v>
      </c>
      <c r="PV1" t="s">
        <v>438</v>
      </c>
      <c r="PW1" t="s">
        <v>439</v>
      </c>
      <c r="PX1" t="s">
        <v>440</v>
      </c>
      <c r="PY1" t="s">
        <v>441</v>
      </c>
      <c r="PZ1" t="s">
        <v>442</v>
      </c>
      <c r="QA1" t="s">
        <v>443</v>
      </c>
      <c r="QB1" t="s">
        <v>444</v>
      </c>
      <c r="QC1" t="s">
        <v>445</v>
      </c>
      <c r="QD1" t="s">
        <v>446</v>
      </c>
      <c r="QE1" t="s">
        <v>447</v>
      </c>
      <c r="QF1" t="s">
        <v>448</v>
      </c>
      <c r="QG1" t="s">
        <v>449</v>
      </c>
      <c r="QH1" t="s">
        <v>450</v>
      </c>
      <c r="QI1" t="s">
        <v>451</v>
      </c>
      <c r="QJ1" t="s">
        <v>452</v>
      </c>
      <c r="QK1" t="s">
        <v>453</v>
      </c>
      <c r="QL1" t="s">
        <v>454</v>
      </c>
      <c r="QM1" t="s">
        <v>455</v>
      </c>
      <c r="QN1" t="s">
        <v>456</v>
      </c>
      <c r="QO1" t="s">
        <v>457</v>
      </c>
      <c r="QP1" t="s">
        <v>458</v>
      </c>
      <c r="QQ1" t="s">
        <v>459</v>
      </c>
      <c r="QR1" t="s">
        <v>460</v>
      </c>
      <c r="QS1" t="s">
        <v>461</v>
      </c>
      <c r="QT1" t="s">
        <v>462</v>
      </c>
      <c r="QU1" t="s">
        <v>463</v>
      </c>
      <c r="QV1" t="s">
        <v>464</v>
      </c>
      <c r="QW1" t="s">
        <v>465</v>
      </c>
      <c r="QX1" t="s">
        <v>466</v>
      </c>
      <c r="QY1" t="s">
        <v>467</v>
      </c>
      <c r="QZ1" t="s">
        <v>468</v>
      </c>
      <c r="RA1" t="s">
        <v>469</v>
      </c>
      <c r="RB1" t="s">
        <v>470</v>
      </c>
      <c r="RC1" t="s">
        <v>471</v>
      </c>
      <c r="RD1" t="s">
        <v>472</v>
      </c>
      <c r="RE1" t="s">
        <v>473</v>
      </c>
      <c r="RF1" t="s">
        <v>474</v>
      </c>
      <c r="RG1" t="s">
        <v>475</v>
      </c>
      <c r="RH1" t="s">
        <v>476</v>
      </c>
      <c r="RI1" t="s">
        <v>477</v>
      </c>
      <c r="RJ1" t="s">
        <v>478</v>
      </c>
      <c r="RK1" t="s">
        <v>479</v>
      </c>
      <c r="RL1" t="s">
        <v>480</v>
      </c>
      <c r="RM1" t="s">
        <v>481</v>
      </c>
      <c r="RN1" t="s">
        <v>482</v>
      </c>
      <c r="RO1" t="s">
        <v>483</v>
      </c>
      <c r="RP1" t="s">
        <v>484</v>
      </c>
      <c r="RQ1" t="s">
        <v>485</v>
      </c>
      <c r="RR1" t="s">
        <v>486</v>
      </c>
      <c r="RS1" t="s">
        <v>487</v>
      </c>
      <c r="RT1" t="s">
        <v>488</v>
      </c>
      <c r="RU1" t="s">
        <v>489</v>
      </c>
      <c r="RV1" t="s">
        <v>490</v>
      </c>
      <c r="RW1" t="s">
        <v>491</v>
      </c>
      <c r="RX1" t="s">
        <v>492</v>
      </c>
      <c r="RY1" t="s">
        <v>493</v>
      </c>
      <c r="RZ1" t="s">
        <v>494</v>
      </c>
      <c r="SA1" t="s">
        <v>495</v>
      </c>
      <c r="SB1" t="s">
        <v>496</v>
      </c>
      <c r="SC1" t="s">
        <v>497</v>
      </c>
      <c r="SD1" t="s">
        <v>498</v>
      </c>
      <c r="SE1" t="s">
        <v>499</v>
      </c>
      <c r="SF1" t="s">
        <v>500</v>
      </c>
      <c r="SG1" t="s">
        <v>501</v>
      </c>
      <c r="SH1" t="s">
        <v>502</v>
      </c>
      <c r="SI1" t="s">
        <v>503</v>
      </c>
      <c r="SJ1" t="s">
        <v>504</v>
      </c>
      <c r="SK1" t="s">
        <v>505</v>
      </c>
      <c r="SL1" t="s">
        <v>506</v>
      </c>
      <c r="SM1" t="s">
        <v>507</v>
      </c>
    </row>
    <row r="2" spans="1:507" x14ac:dyDescent="0.2">
      <c r="A2" t="s">
        <v>508</v>
      </c>
      <c r="B2" t="s">
        <v>509</v>
      </c>
      <c r="C2" t="s">
        <v>511</v>
      </c>
      <c r="D2">
        <v>0.27122499999999999</v>
      </c>
      <c r="E2">
        <v>9.5903000000000002E-2</v>
      </c>
      <c r="F2">
        <v>1.8281179999999999</v>
      </c>
      <c r="G2">
        <v>0.17532200000000001</v>
      </c>
      <c r="H2">
        <v>5.1948000000000001E-2</v>
      </c>
      <c r="I2">
        <v>1.0368E-2</v>
      </c>
      <c r="J2">
        <v>0.12987000000000001</v>
      </c>
      <c r="K2">
        <v>2.5919000000000001E-2</v>
      </c>
      <c r="L2">
        <v>5.1249999999999997E-2</v>
      </c>
      <c r="M2">
        <v>1.0081E-2</v>
      </c>
      <c r="N2">
        <v>0.128108</v>
      </c>
      <c r="O2">
        <v>2.5198999999999999E-2</v>
      </c>
      <c r="P2">
        <v>5.3450999999999999E-2</v>
      </c>
      <c r="Q2">
        <v>1.1011999999999999E-2</v>
      </c>
      <c r="R2">
        <v>0.133628</v>
      </c>
      <c r="S2">
        <v>2.7531E-2</v>
      </c>
      <c r="T2">
        <v>5.1374999999999997E-2</v>
      </c>
      <c r="U2">
        <v>1.0133E-2</v>
      </c>
      <c r="V2">
        <v>0.128442</v>
      </c>
      <c r="W2">
        <v>2.5333000000000001E-2</v>
      </c>
      <c r="X2">
        <v>5.3203E-2</v>
      </c>
      <c r="Y2">
        <v>1.0902999999999999E-2</v>
      </c>
      <c r="Z2">
        <v>0.13300799999999999</v>
      </c>
      <c r="AA2">
        <v>2.7258000000000001E-2</v>
      </c>
      <c r="AB2">
        <v>5.0356999999999999E-2</v>
      </c>
      <c r="AC2">
        <v>9.7289999999999998E-3</v>
      </c>
      <c r="AD2">
        <v>0.12590999999999999</v>
      </c>
      <c r="AE2">
        <v>2.4327000000000001E-2</v>
      </c>
      <c r="AF2">
        <v>5.2761000000000002E-2</v>
      </c>
      <c r="AG2">
        <v>1.0711E-2</v>
      </c>
      <c r="AH2">
        <v>0.13189899999999999</v>
      </c>
      <c r="AI2">
        <v>2.6776999999999999E-2</v>
      </c>
      <c r="AJ2">
        <v>2000</v>
      </c>
      <c r="AK2">
        <v>620</v>
      </c>
      <c r="AL2">
        <v>279</v>
      </c>
      <c r="AM2">
        <v>311</v>
      </c>
      <c r="AN2">
        <v>332</v>
      </c>
      <c r="AO2">
        <v>269</v>
      </c>
      <c r="AP2">
        <v>189</v>
      </c>
      <c r="AQ2">
        <v>2.4969999999999999E-2</v>
      </c>
      <c r="AR2">
        <v>0</v>
      </c>
      <c r="AS2">
        <v>129.11932100000001</v>
      </c>
      <c r="AT2">
        <v>8.7847999999999996E-2</v>
      </c>
      <c r="AU2">
        <v>1.7531999999999999E-2</v>
      </c>
      <c r="AV2">
        <v>0.21962000000000001</v>
      </c>
      <c r="AW2">
        <v>4.3831000000000002E-2</v>
      </c>
      <c r="AX2">
        <v>8.9133000000000004E-2</v>
      </c>
      <c r="AY2">
        <v>1.7531999999999999E-2</v>
      </c>
      <c r="AZ2">
        <v>0.222833</v>
      </c>
      <c r="BA2">
        <v>4.3831000000000002E-2</v>
      </c>
      <c r="BB2">
        <v>8.5098999999999994E-2</v>
      </c>
      <c r="BC2">
        <v>1.7533E-2</v>
      </c>
      <c r="BD2">
        <v>0.21274199999999999</v>
      </c>
      <c r="BE2">
        <v>4.3831000000000002E-2</v>
      </c>
      <c r="BF2">
        <v>8.8900000000000007E-2</v>
      </c>
      <c r="BG2">
        <v>1.7534000000000001E-2</v>
      </c>
      <c r="BH2">
        <v>0.22223300000000001</v>
      </c>
      <c r="BI2">
        <v>4.3831000000000002E-2</v>
      </c>
      <c r="BJ2">
        <v>8.5552000000000003E-2</v>
      </c>
      <c r="BK2">
        <v>1.7533E-2</v>
      </c>
      <c r="BL2">
        <v>0.21387700000000001</v>
      </c>
      <c r="BM2">
        <v>4.3831000000000002E-2</v>
      </c>
      <c r="BN2">
        <v>9.0742000000000003E-2</v>
      </c>
      <c r="BO2">
        <v>1.7531999999999999E-2</v>
      </c>
      <c r="BP2">
        <v>0.226857</v>
      </c>
      <c r="BQ2">
        <v>4.3831000000000002E-2</v>
      </c>
      <c r="BR2">
        <v>8.6361999999999994E-2</v>
      </c>
      <c r="BS2">
        <v>1.7531999999999999E-2</v>
      </c>
      <c r="BT2">
        <v>0.21590400000000001</v>
      </c>
      <c r="BU2">
        <v>4.3831000000000002E-2</v>
      </c>
      <c r="BV2">
        <v>4.3928000000000002E-2</v>
      </c>
      <c r="BW2">
        <v>8.7670000000000005E-3</v>
      </c>
      <c r="BX2">
        <v>8.9758000000000004E-2</v>
      </c>
      <c r="BY2">
        <v>1.7912999999999998E-2</v>
      </c>
      <c r="BZ2">
        <v>4.4572000000000001E-2</v>
      </c>
      <c r="CA2">
        <v>8.7670000000000005E-3</v>
      </c>
      <c r="CB2">
        <v>9.4725000000000004E-2</v>
      </c>
      <c r="CC2">
        <v>1.8631999999999999E-2</v>
      </c>
      <c r="CD2">
        <v>4.2550999999999999E-2</v>
      </c>
      <c r="CE2">
        <v>8.7670000000000005E-3</v>
      </c>
      <c r="CF2">
        <v>7.9116000000000006E-2</v>
      </c>
      <c r="CG2">
        <v>1.6299999999999999E-2</v>
      </c>
      <c r="CH2">
        <v>4.4445999999999999E-2</v>
      </c>
      <c r="CI2">
        <v>8.7659999999999995E-3</v>
      </c>
      <c r="CJ2">
        <v>9.3796000000000004E-2</v>
      </c>
      <c r="CK2">
        <v>1.8499000000000002E-2</v>
      </c>
      <c r="CL2">
        <v>4.2775000000000001E-2</v>
      </c>
      <c r="CM2">
        <v>8.7659999999999995E-3</v>
      </c>
      <c r="CN2">
        <v>8.0870999999999998E-2</v>
      </c>
      <c r="CO2">
        <v>1.6573000000000001E-2</v>
      </c>
      <c r="CP2">
        <v>4.5365000000000003E-2</v>
      </c>
      <c r="CQ2">
        <v>8.7650000000000002E-3</v>
      </c>
      <c r="CR2">
        <v>0.100948</v>
      </c>
      <c r="CS2">
        <v>1.9504000000000001E-2</v>
      </c>
      <c r="CT2">
        <v>4.3181999999999998E-2</v>
      </c>
      <c r="CU2">
        <v>8.7659999999999995E-3</v>
      </c>
      <c r="CV2">
        <v>8.4003999999999995E-2</v>
      </c>
      <c r="CW2">
        <v>1.7054E-2</v>
      </c>
      <c r="CX2">
        <v>8.7847999999999996E-2</v>
      </c>
      <c r="CY2">
        <v>1.7531999999999999E-2</v>
      </c>
      <c r="CZ2">
        <v>0.21962000000000001</v>
      </c>
      <c r="DA2">
        <v>4.3831000000000002E-2</v>
      </c>
      <c r="DB2">
        <v>8.9133000000000004E-2</v>
      </c>
      <c r="DC2">
        <v>1.7531999999999999E-2</v>
      </c>
      <c r="DD2">
        <v>0.222833</v>
      </c>
      <c r="DE2">
        <v>4.3831000000000002E-2</v>
      </c>
      <c r="DF2">
        <v>8.5098999999999994E-2</v>
      </c>
      <c r="DG2">
        <v>1.7533E-2</v>
      </c>
      <c r="DH2">
        <v>0.21274199999999999</v>
      </c>
      <c r="DI2">
        <v>4.3831000000000002E-2</v>
      </c>
      <c r="DJ2">
        <v>8.8900000000000007E-2</v>
      </c>
      <c r="DK2">
        <v>1.7534000000000001E-2</v>
      </c>
      <c r="DL2">
        <v>0.22223300000000001</v>
      </c>
      <c r="DM2">
        <v>4.3831000000000002E-2</v>
      </c>
      <c r="DN2">
        <v>8.5552000000000003E-2</v>
      </c>
      <c r="DO2">
        <v>1.7533E-2</v>
      </c>
      <c r="DP2">
        <v>0.21387700000000001</v>
      </c>
      <c r="DQ2">
        <v>4.3831000000000002E-2</v>
      </c>
      <c r="DR2">
        <v>9.0742000000000003E-2</v>
      </c>
      <c r="DS2">
        <v>1.7531999999999999E-2</v>
      </c>
      <c r="DT2">
        <v>0.226857</v>
      </c>
      <c r="DU2">
        <v>4.3831000000000002E-2</v>
      </c>
      <c r="DV2">
        <v>8.6361999999999994E-2</v>
      </c>
      <c r="DW2">
        <v>1.7531999999999999E-2</v>
      </c>
      <c r="DX2">
        <v>0.21590400000000001</v>
      </c>
      <c r="DY2">
        <v>4.3831000000000002E-2</v>
      </c>
      <c r="DZ2">
        <v>0.278723</v>
      </c>
      <c r="EA2">
        <v>8.9537000000000005E-2</v>
      </c>
      <c r="EB2">
        <v>2.112933</v>
      </c>
      <c r="EC2">
        <v>0.18918599999999999</v>
      </c>
      <c r="ED2">
        <v>5.5814999999999997E-2</v>
      </c>
      <c r="EE2">
        <v>1.1310000000000001E-2</v>
      </c>
      <c r="EF2">
        <v>0.13953699999999999</v>
      </c>
      <c r="EG2">
        <v>2.8275000000000002E-2</v>
      </c>
      <c r="EH2">
        <v>5.423E-2</v>
      </c>
      <c r="EI2">
        <v>1.061E-2</v>
      </c>
      <c r="EJ2">
        <v>0.13558899999999999</v>
      </c>
      <c r="EK2">
        <v>2.6529E-2</v>
      </c>
      <c r="EL2">
        <v>5.5613999999999997E-2</v>
      </c>
      <c r="EM2">
        <v>1.1217E-2</v>
      </c>
      <c r="EN2">
        <v>0.13902800000000001</v>
      </c>
      <c r="EO2">
        <v>2.8042000000000001E-2</v>
      </c>
      <c r="EP2">
        <v>5.3467000000000001E-2</v>
      </c>
      <c r="EQ2">
        <v>1.0288E-2</v>
      </c>
      <c r="ER2">
        <v>0.13367299999999999</v>
      </c>
      <c r="ES2">
        <v>2.5721999999999998E-2</v>
      </c>
      <c r="ET2">
        <v>5.8106999999999999E-2</v>
      </c>
      <c r="EU2">
        <v>1.2418E-2</v>
      </c>
      <c r="EV2">
        <v>0.145258</v>
      </c>
      <c r="EW2">
        <v>3.1043000000000001E-2</v>
      </c>
      <c r="EX2">
        <v>5.7931000000000003E-2</v>
      </c>
      <c r="EY2">
        <v>1.2329E-2</v>
      </c>
      <c r="EZ2">
        <v>0.14482</v>
      </c>
      <c r="FA2">
        <v>3.082E-2</v>
      </c>
      <c r="FF2">
        <v>600</v>
      </c>
      <c r="FG2">
        <v>186</v>
      </c>
      <c r="FH2">
        <v>93</v>
      </c>
      <c r="FI2">
        <v>95</v>
      </c>
      <c r="FJ2">
        <v>108</v>
      </c>
      <c r="FK2">
        <v>66</v>
      </c>
      <c r="FL2">
        <v>52</v>
      </c>
      <c r="FM2">
        <v>2.9610999999999998E-2</v>
      </c>
      <c r="FN2">
        <v>0</v>
      </c>
      <c r="FO2">
        <v>138.498525</v>
      </c>
      <c r="FP2">
        <v>9.3362000000000001E-2</v>
      </c>
      <c r="FQ2">
        <v>1.8918999999999998E-2</v>
      </c>
      <c r="FR2">
        <v>0.233408</v>
      </c>
      <c r="FS2">
        <v>4.7296999999999999E-2</v>
      </c>
      <c r="FT2">
        <v>9.6692E-2</v>
      </c>
      <c r="FU2">
        <v>1.8918999999999998E-2</v>
      </c>
      <c r="FV2">
        <v>0.241731</v>
      </c>
      <c r="FW2">
        <v>4.7296999999999999E-2</v>
      </c>
      <c r="FX2">
        <v>9.3794000000000002E-2</v>
      </c>
      <c r="FY2">
        <v>1.8918999999999998E-2</v>
      </c>
      <c r="FZ2">
        <v>0.234486</v>
      </c>
      <c r="GA2">
        <v>4.7296999999999999E-2</v>
      </c>
      <c r="GB2">
        <v>9.8315E-2</v>
      </c>
      <c r="GC2">
        <v>1.8918000000000001E-2</v>
      </c>
      <c r="GD2">
        <v>0.24579200000000001</v>
      </c>
      <c r="GE2">
        <v>4.7296999999999999E-2</v>
      </c>
      <c r="GF2">
        <v>8.8525999999999994E-2</v>
      </c>
      <c r="GG2">
        <v>1.8918999999999998E-2</v>
      </c>
      <c r="GH2">
        <v>0.22131300000000001</v>
      </c>
      <c r="GI2">
        <v>4.7296999999999999E-2</v>
      </c>
      <c r="GJ2">
        <v>8.8902999999999996E-2</v>
      </c>
      <c r="GK2">
        <v>1.8919999999999999E-2</v>
      </c>
      <c r="GL2">
        <v>0.22223799999999999</v>
      </c>
      <c r="GM2">
        <v>4.7296999999999999E-2</v>
      </c>
      <c r="GR2">
        <v>4.6684000000000003E-2</v>
      </c>
      <c r="GS2">
        <v>9.4599999999999997E-3</v>
      </c>
      <c r="GT2">
        <v>9.3867999999999993E-2</v>
      </c>
      <c r="GU2">
        <v>1.9021E-2</v>
      </c>
      <c r="GV2">
        <v>4.8337999999999999E-2</v>
      </c>
      <c r="GW2">
        <v>9.4579999999999994E-3</v>
      </c>
      <c r="GX2">
        <v>0.10613599999999999</v>
      </c>
      <c r="GY2">
        <v>2.0766E-2</v>
      </c>
      <c r="GZ2">
        <v>4.6899000000000003E-2</v>
      </c>
      <c r="HA2">
        <v>9.4599999999999997E-3</v>
      </c>
      <c r="HB2">
        <v>9.5466999999999996E-2</v>
      </c>
      <c r="HC2">
        <v>1.9255999999999999E-2</v>
      </c>
      <c r="HD2">
        <v>4.9156999999999999E-2</v>
      </c>
      <c r="HE2">
        <v>9.4590000000000004E-3</v>
      </c>
      <c r="HF2">
        <v>0.112121</v>
      </c>
      <c r="HG2">
        <v>2.1575E-2</v>
      </c>
      <c r="HH2">
        <v>4.4263999999999998E-2</v>
      </c>
      <c r="HI2">
        <v>9.4599999999999997E-3</v>
      </c>
      <c r="HJ2">
        <v>7.6054999999999998E-2</v>
      </c>
      <c r="HK2">
        <v>1.6254000000000001E-2</v>
      </c>
      <c r="HL2">
        <v>4.4448000000000001E-2</v>
      </c>
      <c r="HM2">
        <v>9.4590000000000004E-3</v>
      </c>
      <c r="HN2">
        <v>7.7419000000000002E-2</v>
      </c>
      <c r="HO2">
        <v>1.6476000000000001E-2</v>
      </c>
      <c r="HT2">
        <v>9.3362000000000001E-2</v>
      </c>
      <c r="HU2">
        <v>1.8918999999999998E-2</v>
      </c>
      <c r="HV2">
        <v>0.233408</v>
      </c>
      <c r="HW2">
        <v>4.7296999999999999E-2</v>
      </c>
      <c r="HX2">
        <v>9.6692E-2</v>
      </c>
      <c r="HY2">
        <v>1.8918999999999998E-2</v>
      </c>
      <c r="HZ2">
        <v>0.241731</v>
      </c>
      <c r="IA2">
        <v>4.7296999999999999E-2</v>
      </c>
      <c r="IB2">
        <v>9.3794000000000002E-2</v>
      </c>
      <c r="IC2">
        <v>1.8918999999999998E-2</v>
      </c>
      <c r="ID2">
        <v>0.234486</v>
      </c>
      <c r="IE2">
        <v>4.7296999999999999E-2</v>
      </c>
      <c r="IF2">
        <v>9.8315E-2</v>
      </c>
      <c r="IG2">
        <v>1.8918000000000001E-2</v>
      </c>
      <c r="IH2">
        <v>0.24579200000000001</v>
      </c>
      <c r="II2">
        <v>4.7296999999999999E-2</v>
      </c>
      <c r="IJ2">
        <v>8.8525999999999994E-2</v>
      </c>
      <c r="IK2">
        <v>1.8918999999999998E-2</v>
      </c>
      <c r="IL2">
        <v>0.22131300000000001</v>
      </c>
      <c r="IM2">
        <v>4.7296999999999999E-2</v>
      </c>
      <c r="IN2">
        <v>8.8902999999999996E-2</v>
      </c>
      <c r="IO2">
        <v>1.8919999999999999E-2</v>
      </c>
      <c r="IP2">
        <v>0.22223799999999999</v>
      </c>
      <c r="IQ2">
        <v>4.7296999999999999E-2</v>
      </c>
      <c r="IV2">
        <v>0.28134399999999998</v>
      </c>
      <c r="IW2">
        <v>0.106612</v>
      </c>
      <c r="IX2">
        <v>1.6389629999999999</v>
      </c>
      <c r="IY2">
        <v>0.174732</v>
      </c>
      <c r="IZ2">
        <v>5.0254E-2</v>
      </c>
      <c r="JA2">
        <v>1.0769000000000001E-2</v>
      </c>
      <c r="JB2">
        <v>0.12562899999999999</v>
      </c>
      <c r="JC2">
        <v>2.6922000000000001E-2</v>
      </c>
      <c r="JD2">
        <v>5.0069000000000002E-2</v>
      </c>
      <c r="JE2">
        <v>1.069E-2</v>
      </c>
      <c r="JF2">
        <v>0.12517</v>
      </c>
      <c r="JG2">
        <v>2.6726E-2</v>
      </c>
      <c r="JH2">
        <v>5.3747000000000003E-2</v>
      </c>
      <c r="JI2">
        <v>1.2389000000000001E-2</v>
      </c>
      <c r="JJ2">
        <v>0.13437299999999999</v>
      </c>
      <c r="JK2">
        <v>3.0974999999999999E-2</v>
      </c>
      <c r="JL2">
        <v>4.9283E-2</v>
      </c>
      <c r="JM2">
        <v>1.0359E-2</v>
      </c>
      <c r="JN2">
        <v>0.12320200000000001</v>
      </c>
      <c r="JO2">
        <v>2.5895999999999999E-2</v>
      </c>
      <c r="JP2">
        <v>5.1380000000000002E-2</v>
      </c>
      <c r="JQ2">
        <v>1.1266999999999999E-2</v>
      </c>
      <c r="JR2">
        <v>0.12845699999999999</v>
      </c>
      <c r="JS2">
        <v>2.8169E-2</v>
      </c>
      <c r="JT2">
        <v>4.5546999999999997E-2</v>
      </c>
      <c r="JU2">
        <v>8.9200000000000008E-3</v>
      </c>
      <c r="JV2">
        <v>0.113903</v>
      </c>
      <c r="JW2">
        <v>2.2305999999999999E-2</v>
      </c>
      <c r="JX2">
        <v>5.1559000000000001E-2</v>
      </c>
      <c r="JY2">
        <v>1.1346999999999999E-2</v>
      </c>
      <c r="JZ2">
        <v>0.12889</v>
      </c>
      <c r="KA2">
        <v>2.8365999999999999E-2</v>
      </c>
      <c r="KB2">
        <v>800</v>
      </c>
      <c r="KC2">
        <v>242</v>
      </c>
      <c r="KD2">
        <v>111</v>
      </c>
      <c r="KE2">
        <v>136</v>
      </c>
      <c r="KF2">
        <v>121</v>
      </c>
      <c r="KG2">
        <v>122</v>
      </c>
      <c r="KH2">
        <v>68</v>
      </c>
      <c r="KI2">
        <v>2.3144000000000001E-2</v>
      </c>
      <c r="KJ2">
        <v>0</v>
      </c>
      <c r="KK2">
        <v>126.929231</v>
      </c>
      <c r="KL2">
        <v>8.1536999999999998E-2</v>
      </c>
      <c r="KM2">
        <v>1.7474E-2</v>
      </c>
      <c r="KN2">
        <v>0.20384099999999999</v>
      </c>
      <c r="KO2">
        <v>4.3683E-2</v>
      </c>
      <c r="KP2">
        <v>8.1837999999999994E-2</v>
      </c>
      <c r="KQ2">
        <v>1.7472999999999999E-2</v>
      </c>
      <c r="KR2">
        <v>0.204593</v>
      </c>
      <c r="KS2">
        <v>4.3683E-2</v>
      </c>
      <c r="KT2">
        <v>7.5801999999999994E-2</v>
      </c>
      <c r="KU2">
        <v>1.7472999999999999E-2</v>
      </c>
      <c r="KV2">
        <v>0.18950500000000001</v>
      </c>
      <c r="KW2">
        <v>4.3683E-2</v>
      </c>
      <c r="KX2">
        <v>8.3128999999999995E-2</v>
      </c>
      <c r="KY2">
        <v>1.7472999999999999E-2</v>
      </c>
      <c r="KZ2">
        <v>0.20782400000000001</v>
      </c>
      <c r="LA2">
        <v>4.3683E-2</v>
      </c>
      <c r="LB2">
        <v>7.9676999999999998E-2</v>
      </c>
      <c r="LC2">
        <v>1.7472000000000001E-2</v>
      </c>
      <c r="LD2">
        <v>0.19920499999999999</v>
      </c>
      <c r="LE2">
        <v>4.3683E-2</v>
      </c>
      <c r="LF2">
        <v>8.9230000000000004E-2</v>
      </c>
      <c r="LG2">
        <v>1.7474E-2</v>
      </c>
      <c r="LH2">
        <v>0.22306200000000001</v>
      </c>
      <c r="LI2">
        <v>4.3683E-2</v>
      </c>
      <c r="LJ2">
        <v>7.9395999999999994E-2</v>
      </c>
      <c r="LK2">
        <v>1.7472999999999999E-2</v>
      </c>
      <c r="LL2">
        <v>0.19849</v>
      </c>
      <c r="LM2">
        <v>4.3683E-2</v>
      </c>
      <c r="LN2">
        <v>4.0769E-2</v>
      </c>
      <c r="LO2">
        <v>8.737E-3</v>
      </c>
      <c r="LP2">
        <v>7.8214000000000006E-2</v>
      </c>
      <c r="LQ2">
        <v>1.6761000000000002E-2</v>
      </c>
      <c r="LR2">
        <v>4.0919999999999998E-2</v>
      </c>
      <c r="LS2">
        <v>8.737E-3</v>
      </c>
      <c r="LT2">
        <v>7.9423999999999995E-2</v>
      </c>
      <c r="LU2">
        <v>1.6958000000000001E-2</v>
      </c>
      <c r="LV2">
        <v>3.7900000000000003E-2</v>
      </c>
      <c r="LW2">
        <v>8.7360000000000007E-3</v>
      </c>
      <c r="LX2">
        <v>5.5129999999999998E-2</v>
      </c>
      <c r="LY2">
        <v>1.2708000000000001E-2</v>
      </c>
      <c r="LZ2">
        <v>4.1565999999999999E-2</v>
      </c>
      <c r="MA2">
        <v>8.737E-3</v>
      </c>
      <c r="MB2">
        <v>8.4628999999999996E-2</v>
      </c>
      <c r="MC2">
        <v>1.7788000000000002E-2</v>
      </c>
      <c r="MD2">
        <v>3.9837999999999998E-2</v>
      </c>
      <c r="ME2">
        <v>8.7360000000000007E-3</v>
      </c>
      <c r="MF2">
        <v>7.0749999999999993E-2</v>
      </c>
      <c r="MG2">
        <v>1.5514999999999999E-2</v>
      </c>
      <c r="MH2">
        <v>4.4611999999999999E-2</v>
      </c>
      <c r="MI2">
        <v>8.7360000000000007E-3</v>
      </c>
      <c r="MJ2">
        <v>0.109162</v>
      </c>
      <c r="MK2">
        <v>2.1378000000000001E-2</v>
      </c>
      <c r="ML2">
        <v>3.9697999999999997E-2</v>
      </c>
      <c r="MM2">
        <v>8.737E-3</v>
      </c>
      <c r="MN2">
        <v>6.9597999999999993E-2</v>
      </c>
      <c r="MO2">
        <v>1.5317000000000001E-2</v>
      </c>
      <c r="MP2">
        <v>8.1536999999999998E-2</v>
      </c>
      <c r="MQ2">
        <v>1.7474E-2</v>
      </c>
      <c r="MR2">
        <v>0.20384099999999999</v>
      </c>
      <c r="MS2">
        <v>4.3683E-2</v>
      </c>
      <c r="MT2">
        <v>8.1837999999999994E-2</v>
      </c>
      <c r="MU2">
        <v>1.7472999999999999E-2</v>
      </c>
      <c r="MV2">
        <v>0.204593</v>
      </c>
      <c r="MW2">
        <v>4.3683E-2</v>
      </c>
      <c r="MX2">
        <v>7.5801999999999994E-2</v>
      </c>
      <c r="MY2">
        <v>1.7472999999999999E-2</v>
      </c>
      <c r="MZ2">
        <v>0.18950500000000001</v>
      </c>
      <c r="NA2">
        <v>4.3683E-2</v>
      </c>
      <c r="NB2">
        <v>8.3128999999999995E-2</v>
      </c>
      <c r="NC2">
        <v>1.7472999999999999E-2</v>
      </c>
      <c r="ND2">
        <v>0.20782400000000001</v>
      </c>
      <c r="NE2">
        <v>4.3683E-2</v>
      </c>
      <c r="NF2">
        <v>7.9676999999999998E-2</v>
      </c>
      <c r="NG2">
        <v>1.7472000000000001E-2</v>
      </c>
      <c r="NH2">
        <v>0.19920499999999999</v>
      </c>
      <c r="NI2">
        <v>4.3683E-2</v>
      </c>
      <c r="NJ2">
        <v>8.9230000000000004E-2</v>
      </c>
      <c r="NK2">
        <v>1.7474E-2</v>
      </c>
      <c r="NL2">
        <v>0.22306200000000001</v>
      </c>
      <c r="NM2">
        <v>4.3683E-2</v>
      </c>
      <c r="NN2">
        <v>7.9395999999999994E-2</v>
      </c>
      <c r="NO2">
        <v>1.7472999999999999E-2</v>
      </c>
      <c r="NP2">
        <v>0.19849</v>
      </c>
      <c r="NQ2">
        <v>4.3683E-2</v>
      </c>
      <c r="NR2">
        <v>0.249638</v>
      </c>
      <c r="NS2">
        <v>9.0997999999999996E-2</v>
      </c>
      <c r="NT2">
        <v>1.743336</v>
      </c>
      <c r="NU2">
        <v>0.15864</v>
      </c>
      <c r="NV2">
        <v>4.9069000000000002E-2</v>
      </c>
      <c r="NW2">
        <v>8.7679999999999998E-3</v>
      </c>
      <c r="NX2">
        <v>0.122687</v>
      </c>
      <c r="NY2">
        <v>2.1923000000000002E-2</v>
      </c>
      <c r="NZ2">
        <v>4.8633999999999997E-2</v>
      </c>
      <c r="OA2">
        <v>8.6160000000000004E-3</v>
      </c>
      <c r="OB2">
        <v>0.121589</v>
      </c>
      <c r="OC2">
        <v>2.1541000000000001E-2</v>
      </c>
      <c r="OD2">
        <v>4.8691999999999999E-2</v>
      </c>
      <c r="OE2">
        <v>8.6359999999999996E-3</v>
      </c>
      <c r="OF2">
        <v>0.12173299999999999</v>
      </c>
      <c r="OG2">
        <v>2.1590999999999999E-2</v>
      </c>
      <c r="OH2">
        <v>5.0805999999999997E-2</v>
      </c>
      <c r="OI2">
        <v>9.3980000000000001E-3</v>
      </c>
      <c r="OJ2">
        <v>0.12701200000000001</v>
      </c>
      <c r="OK2">
        <v>2.3493E-2</v>
      </c>
      <c r="OL2">
        <v>4.9232999999999999E-2</v>
      </c>
      <c r="OM2">
        <v>8.8260000000000005E-3</v>
      </c>
      <c r="ON2">
        <v>0.123103</v>
      </c>
      <c r="OO2">
        <v>2.2068999999999998E-2</v>
      </c>
      <c r="OP2">
        <v>4.8715000000000001E-2</v>
      </c>
      <c r="OQ2">
        <v>8.6440000000000006E-3</v>
      </c>
      <c r="OR2">
        <v>0.121793</v>
      </c>
      <c r="OS2">
        <v>2.1610999999999998E-2</v>
      </c>
      <c r="OT2">
        <v>4.8687000000000001E-2</v>
      </c>
      <c r="OU2">
        <v>8.6339999999999993E-3</v>
      </c>
      <c r="OV2">
        <v>0.121721</v>
      </c>
      <c r="OW2">
        <v>2.1586000000000001E-2</v>
      </c>
      <c r="OX2">
        <v>600</v>
      </c>
      <c r="OY2">
        <v>192</v>
      </c>
      <c r="OZ2">
        <v>75</v>
      </c>
      <c r="PA2">
        <v>80</v>
      </c>
      <c r="PB2">
        <v>103</v>
      </c>
      <c r="PC2">
        <v>81</v>
      </c>
      <c r="PD2">
        <v>69</v>
      </c>
      <c r="PE2">
        <v>2.2256000000000001E-2</v>
      </c>
      <c r="PF2">
        <v>0</v>
      </c>
      <c r="PG2">
        <v>120.67641399999999</v>
      </c>
      <c r="PH2">
        <v>8.8779999999999998E-2</v>
      </c>
      <c r="PI2">
        <v>1.5864E-2</v>
      </c>
      <c r="PJ2">
        <v>0.22195000000000001</v>
      </c>
      <c r="PK2">
        <v>3.9660000000000001E-2</v>
      </c>
      <c r="PL2">
        <v>8.9543999999999999E-2</v>
      </c>
      <c r="PM2">
        <v>1.5864E-2</v>
      </c>
      <c r="PN2">
        <v>0.22386400000000001</v>
      </c>
      <c r="PO2">
        <v>3.9660000000000001E-2</v>
      </c>
      <c r="PP2">
        <v>8.9442999999999995E-2</v>
      </c>
      <c r="PQ2">
        <v>1.5864E-2</v>
      </c>
      <c r="PR2">
        <v>0.22361200000000001</v>
      </c>
      <c r="PS2">
        <v>3.9660000000000001E-2</v>
      </c>
      <c r="PT2">
        <v>8.5765999999999995E-2</v>
      </c>
      <c r="PU2">
        <v>1.5864E-2</v>
      </c>
      <c r="PV2">
        <v>0.214417</v>
      </c>
      <c r="PW2">
        <v>3.9660000000000001E-2</v>
      </c>
      <c r="PX2">
        <v>8.8492000000000001E-2</v>
      </c>
      <c r="PY2">
        <v>1.5864E-2</v>
      </c>
      <c r="PZ2">
        <v>0.22123000000000001</v>
      </c>
      <c r="QA2">
        <v>3.9660000000000001E-2</v>
      </c>
      <c r="QB2">
        <v>8.9401999999999995E-2</v>
      </c>
      <c r="QC2">
        <v>1.5864E-2</v>
      </c>
      <c r="QD2">
        <v>0.22350900000000001</v>
      </c>
      <c r="QE2">
        <v>3.9660000000000001E-2</v>
      </c>
      <c r="QF2">
        <v>8.9452000000000004E-2</v>
      </c>
      <c r="QG2">
        <v>1.5864E-2</v>
      </c>
      <c r="QH2">
        <v>0.223634</v>
      </c>
      <c r="QI2">
        <v>3.9660000000000001E-2</v>
      </c>
      <c r="QJ2">
        <v>4.4386000000000002E-2</v>
      </c>
      <c r="QK2">
        <v>7.9310000000000005E-3</v>
      </c>
      <c r="QL2">
        <v>9.9265999999999993E-2</v>
      </c>
      <c r="QM2">
        <v>1.7738E-2</v>
      </c>
      <c r="QN2">
        <v>4.4771999999999999E-2</v>
      </c>
      <c r="QO2">
        <v>7.9319999999999998E-3</v>
      </c>
      <c r="QP2">
        <v>0.102275</v>
      </c>
      <c r="QQ2">
        <v>1.8119E-2</v>
      </c>
      <c r="QR2">
        <v>4.4720999999999997E-2</v>
      </c>
      <c r="QS2">
        <v>7.9319999999999998E-3</v>
      </c>
      <c r="QT2">
        <v>0.10188</v>
      </c>
      <c r="QU2">
        <v>1.8069999999999999E-2</v>
      </c>
      <c r="QV2">
        <v>4.2883999999999999E-2</v>
      </c>
      <c r="QW2">
        <v>7.9319999999999998E-3</v>
      </c>
      <c r="QX2">
        <v>8.7412000000000004E-2</v>
      </c>
      <c r="QY2">
        <v>1.6167999999999998E-2</v>
      </c>
      <c r="QZ2">
        <v>4.4239000000000001E-2</v>
      </c>
      <c r="RA2">
        <v>7.9310000000000005E-3</v>
      </c>
      <c r="RB2">
        <v>9.8129999999999995E-2</v>
      </c>
      <c r="RC2">
        <v>1.7592E-2</v>
      </c>
      <c r="RD2">
        <v>4.4699999999999997E-2</v>
      </c>
      <c r="RE2">
        <v>7.9319999999999998E-3</v>
      </c>
      <c r="RF2">
        <v>0.101718</v>
      </c>
      <c r="RG2">
        <v>1.8048999999999999E-2</v>
      </c>
      <c r="RH2">
        <v>4.4726000000000002E-2</v>
      </c>
      <c r="RI2">
        <v>7.9319999999999998E-3</v>
      </c>
      <c r="RJ2">
        <v>0.10191500000000001</v>
      </c>
      <c r="RK2">
        <v>1.8074E-2</v>
      </c>
      <c r="RL2">
        <v>8.8779999999999998E-2</v>
      </c>
      <c r="RM2">
        <v>1.5864E-2</v>
      </c>
      <c r="RN2">
        <v>0.22195000000000001</v>
      </c>
      <c r="RO2">
        <v>3.9660000000000001E-2</v>
      </c>
      <c r="RP2">
        <v>8.9543999999999999E-2</v>
      </c>
      <c r="RQ2">
        <v>1.5864E-2</v>
      </c>
      <c r="RR2">
        <v>0.22386400000000001</v>
      </c>
      <c r="RS2">
        <v>3.9660000000000001E-2</v>
      </c>
      <c r="RT2">
        <v>8.9442999999999995E-2</v>
      </c>
      <c r="RU2">
        <v>1.5864E-2</v>
      </c>
      <c r="RV2">
        <v>0.22361200000000001</v>
      </c>
      <c r="RW2">
        <v>3.9660000000000001E-2</v>
      </c>
      <c r="RX2">
        <v>8.5765999999999995E-2</v>
      </c>
      <c r="RY2">
        <v>1.5864E-2</v>
      </c>
      <c r="RZ2">
        <v>0.214417</v>
      </c>
      <c r="SA2">
        <v>3.9660000000000001E-2</v>
      </c>
      <c r="SB2">
        <v>8.8492000000000001E-2</v>
      </c>
      <c r="SC2">
        <v>1.5864E-2</v>
      </c>
      <c r="SD2">
        <v>0.22123000000000001</v>
      </c>
      <c r="SE2">
        <v>3.9660000000000001E-2</v>
      </c>
      <c r="SF2">
        <v>8.9401999999999995E-2</v>
      </c>
      <c r="SG2">
        <v>1.5864E-2</v>
      </c>
      <c r="SH2">
        <v>0.22350900000000001</v>
      </c>
      <c r="SI2">
        <v>3.9660000000000001E-2</v>
      </c>
      <c r="SJ2">
        <v>8.9452000000000004E-2</v>
      </c>
      <c r="SK2">
        <v>1.5864E-2</v>
      </c>
      <c r="SL2">
        <v>0.223634</v>
      </c>
      <c r="SM2">
        <v>3.9660000000000001E-2</v>
      </c>
    </row>
    <row r="3" spans="1:507" x14ac:dyDescent="0.2">
      <c r="A3" t="s">
        <v>512</v>
      </c>
      <c r="B3" t="s">
        <v>513</v>
      </c>
      <c r="C3" t="s">
        <v>514</v>
      </c>
      <c r="D3">
        <v>0.25066899999999998</v>
      </c>
      <c r="E3">
        <v>0.15682099999999999</v>
      </c>
      <c r="F3">
        <v>0.59843500000000005</v>
      </c>
      <c r="G3">
        <v>9.3847E-2</v>
      </c>
      <c r="H3">
        <v>2.1950999999999998E-2</v>
      </c>
      <c r="I3">
        <v>4.411E-3</v>
      </c>
      <c r="J3">
        <v>5.4876000000000001E-2</v>
      </c>
      <c r="K3">
        <v>1.1025999999999999E-2</v>
      </c>
      <c r="L3">
        <v>2.2363000000000001E-2</v>
      </c>
      <c r="M3">
        <v>4.5170000000000002E-3</v>
      </c>
      <c r="N3">
        <v>5.5905999999999997E-2</v>
      </c>
      <c r="O3">
        <v>1.1292999999999999E-2</v>
      </c>
      <c r="P3">
        <v>2.0919E-2</v>
      </c>
      <c r="Q3">
        <v>4.1479999999999998E-3</v>
      </c>
      <c r="R3">
        <v>5.2306999999999999E-2</v>
      </c>
      <c r="S3">
        <v>1.0373E-2</v>
      </c>
      <c r="T3">
        <v>2.1770000000000001E-2</v>
      </c>
      <c r="U3">
        <v>4.3639999999999998E-3</v>
      </c>
      <c r="V3">
        <v>5.4425000000000001E-2</v>
      </c>
      <c r="W3">
        <v>1.091E-2</v>
      </c>
      <c r="X3">
        <v>2.2581E-2</v>
      </c>
      <c r="Y3">
        <v>4.5739999999999999E-3</v>
      </c>
      <c r="Z3">
        <v>5.6457E-2</v>
      </c>
      <c r="AA3">
        <v>1.1436E-2</v>
      </c>
      <c r="AB3">
        <v>2.0059E-2</v>
      </c>
      <c r="AC3">
        <v>3.9350000000000001E-3</v>
      </c>
      <c r="AD3">
        <v>5.0147999999999998E-2</v>
      </c>
      <c r="AE3">
        <v>9.8379999999999995E-3</v>
      </c>
      <c r="AF3">
        <v>2.385E-2</v>
      </c>
      <c r="AG3">
        <v>4.9119999999999997E-3</v>
      </c>
      <c r="AH3">
        <v>5.9624999999999997E-2</v>
      </c>
      <c r="AI3">
        <v>1.2279E-2</v>
      </c>
      <c r="AJ3">
        <v>2000</v>
      </c>
      <c r="AK3">
        <v>620</v>
      </c>
      <c r="AL3">
        <v>279</v>
      </c>
      <c r="AM3">
        <v>311</v>
      </c>
      <c r="AN3">
        <v>332</v>
      </c>
      <c r="AO3">
        <v>269</v>
      </c>
      <c r="AP3">
        <v>189</v>
      </c>
      <c r="AQ3">
        <v>6.8399999999999997E-3</v>
      </c>
      <c r="AR3">
        <v>0</v>
      </c>
      <c r="AS3">
        <v>54.930306999999999</v>
      </c>
      <c r="AT3">
        <v>4.6703000000000001E-2</v>
      </c>
      <c r="AU3">
        <v>9.384E-3</v>
      </c>
      <c r="AV3">
        <v>0.116769</v>
      </c>
      <c r="AW3">
        <v>2.3462E-2</v>
      </c>
      <c r="AX3">
        <v>4.6461000000000002E-2</v>
      </c>
      <c r="AY3">
        <v>9.3849999999999992E-3</v>
      </c>
      <c r="AZ3">
        <v>0.11615200000000001</v>
      </c>
      <c r="BA3">
        <v>2.3462E-2</v>
      </c>
      <c r="BB3">
        <v>4.7322000000000003E-2</v>
      </c>
      <c r="BC3">
        <v>9.3849999999999992E-3</v>
      </c>
      <c r="BD3">
        <v>0.11830599999999999</v>
      </c>
      <c r="BE3">
        <v>2.3462E-2</v>
      </c>
      <c r="BF3">
        <v>4.6814000000000001E-2</v>
      </c>
      <c r="BG3">
        <v>9.3849999999999992E-3</v>
      </c>
      <c r="BH3">
        <v>0.117037</v>
      </c>
      <c r="BI3">
        <v>2.3462E-2</v>
      </c>
      <c r="BJ3">
        <v>4.6330999999999997E-2</v>
      </c>
      <c r="BK3">
        <v>9.3849999999999992E-3</v>
      </c>
      <c r="BL3">
        <v>0.11582199999999999</v>
      </c>
      <c r="BM3">
        <v>2.3462E-2</v>
      </c>
      <c r="BN3">
        <v>4.7836999999999998E-2</v>
      </c>
      <c r="BO3">
        <v>9.384E-3</v>
      </c>
      <c r="BP3">
        <v>0.119599</v>
      </c>
      <c r="BQ3">
        <v>2.3462E-2</v>
      </c>
      <c r="BR3">
        <v>4.5569999999999999E-2</v>
      </c>
      <c r="BS3">
        <v>9.3849999999999992E-3</v>
      </c>
      <c r="BT3">
        <v>0.113925</v>
      </c>
      <c r="BU3">
        <v>2.3460999999999999E-2</v>
      </c>
      <c r="BV3">
        <v>2.3352000000000001E-2</v>
      </c>
      <c r="BW3">
        <v>4.692E-3</v>
      </c>
      <c r="BX3">
        <v>6.1890000000000001E-2</v>
      </c>
      <c r="BY3">
        <v>1.2435E-2</v>
      </c>
      <c r="BZ3">
        <v>2.3227999999999999E-2</v>
      </c>
      <c r="CA3">
        <v>4.692E-3</v>
      </c>
      <c r="CB3">
        <v>6.0243999999999999E-2</v>
      </c>
      <c r="CC3">
        <v>1.2168999999999999E-2</v>
      </c>
      <c r="CD3">
        <v>2.3657000000000001E-2</v>
      </c>
      <c r="CE3">
        <v>4.692E-3</v>
      </c>
      <c r="CF3">
        <v>6.5997E-2</v>
      </c>
      <c r="CG3">
        <v>1.3088000000000001E-2</v>
      </c>
      <c r="CH3">
        <v>2.3408000000000002E-2</v>
      </c>
      <c r="CI3">
        <v>4.692E-3</v>
      </c>
      <c r="CJ3">
        <v>6.2612000000000001E-2</v>
      </c>
      <c r="CK3">
        <v>1.2551E-2</v>
      </c>
      <c r="CL3">
        <v>2.3163E-2</v>
      </c>
      <c r="CM3">
        <v>4.692E-3</v>
      </c>
      <c r="CN3">
        <v>5.9364E-2</v>
      </c>
      <c r="CO3">
        <v>1.2024999999999999E-2</v>
      </c>
      <c r="CP3">
        <v>2.392E-2</v>
      </c>
      <c r="CQ3">
        <v>4.692E-3</v>
      </c>
      <c r="CR3">
        <v>6.9450999999999999E-2</v>
      </c>
      <c r="CS3">
        <v>1.3624000000000001E-2</v>
      </c>
      <c r="CT3">
        <v>2.2787000000000002E-2</v>
      </c>
      <c r="CU3">
        <v>4.6930000000000001E-3</v>
      </c>
      <c r="CV3">
        <v>5.4302999999999997E-2</v>
      </c>
      <c r="CW3">
        <v>1.1183E-2</v>
      </c>
      <c r="CX3">
        <v>4.6703000000000001E-2</v>
      </c>
      <c r="CY3">
        <v>9.384E-3</v>
      </c>
      <c r="CZ3">
        <v>0.116769</v>
      </c>
      <c r="DA3">
        <v>2.3462E-2</v>
      </c>
      <c r="DB3">
        <v>4.6461000000000002E-2</v>
      </c>
      <c r="DC3">
        <v>9.3849999999999992E-3</v>
      </c>
      <c r="DD3">
        <v>0.11615200000000001</v>
      </c>
      <c r="DE3">
        <v>2.3462E-2</v>
      </c>
      <c r="DF3">
        <v>4.7322000000000003E-2</v>
      </c>
      <c r="DG3">
        <v>9.3849999999999992E-3</v>
      </c>
      <c r="DH3">
        <v>0.11830599999999999</v>
      </c>
      <c r="DI3">
        <v>2.3462E-2</v>
      </c>
      <c r="DJ3">
        <v>4.6814000000000001E-2</v>
      </c>
      <c r="DK3">
        <v>9.3849999999999992E-3</v>
      </c>
      <c r="DL3">
        <v>0.117037</v>
      </c>
      <c r="DM3">
        <v>2.3462E-2</v>
      </c>
      <c r="DN3">
        <v>4.6330999999999997E-2</v>
      </c>
      <c r="DO3">
        <v>9.3849999999999992E-3</v>
      </c>
      <c r="DP3">
        <v>0.11582199999999999</v>
      </c>
      <c r="DQ3">
        <v>2.3462E-2</v>
      </c>
      <c r="DR3">
        <v>4.7836999999999998E-2</v>
      </c>
      <c r="DS3">
        <v>9.384E-3</v>
      </c>
      <c r="DT3">
        <v>0.119599</v>
      </c>
      <c r="DU3">
        <v>2.3462E-2</v>
      </c>
      <c r="DV3">
        <v>4.5569999999999999E-2</v>
      </c>
      <c r="DW3">
        <v>9.3849999999999992E-3</v>
      </c>
      <c r="DX3">
        <v>0.113925</v>
      </c>
      <c r="DY3">
        <v>2.3460999999999999E-2</v>
      </c>
      <c r="DZ3">
        <v>0.26301600000000003</v>
      </c>
      <c r="EA3">
        <v>0.146512</v>
      </c>
      <c r="EB3">
        <v>0.79518999999999995</v>
      </c>
      <c r="EC3">
        <v>0.116505</v>
      </c>
      <c r="ED3">
        <v>2.6667E-2</v>
      </c>
      <c r="EE3">
        <v>5.3280000000000003E-3</v>
      </c>
      <c r="EF3">
        <v>6.6669999999999993E-2</v>
      </c>
      <c r="EG3">
        <v>1.332E-2</v>
      </c>
      <c r="EH3">
        <v>2.7264E-2</v>
      </c>
      <c r="EI3">
        <v>5.4920000000000004E-3</v>
      </c>
      <c r="EJ3">
        <v>6.8168999999999993E-2</v>
      </c>
      <c r="EK3">
        <v>1.3731999999999999E-2</v>
      </c>
      <c r="EL3">
        <v>2.4423E-2</v>
      </c>
      <c r="EM3">
        <v>4.7340000000000004E-3</v>
      </c>
      <c r="EN3">
        <v>6.1047999999999998E-2</v>
      </c>
      <c r="EO3">
        <v>1.1834000000000001E-2</v>
      </c>
      <c r="EP3">
        <v>2.5784999999999999E-2</v>
      </c>
      <c r="EQ3">
        <v>5.0899999999999999E-3</v>
      </c>
      <c r="ER3">
        <v>6.4466999999999997E-2</v>
      </c>
      <c r="ES3">
        <v>1.2727E-2</v>
      </c>
      <c r="ET3">
        <v>2.7251000000000001E-2</v>
      </c>
      <c r="EU3">
        <v>5.4879999999999998E-3</v>
      </c>
      <c r="EV3">
        <v>6.8114999999999995E-2</v>
      </c>
      <c r="EW3">
        <v>1.3717E-2</v>
      </c>
      <c r="EX3">
        <v>2.8462999999999999E-2</v>
      </c>
      <c r="EY3">
        <v>5.829E-3</v>
      </c>
      <c r="EZ3">
        <v>7.1156999999999998E-2</v>
      </c>
      <c r="FA3">
        <v>1.4572999999999999E-2</v>
      </c>
      <c r="FF3">
        <v>600</v>
      </c>
      <c r="FG3">
        <v>186</v>
      </c>
      <c r="FH3">
        <v>93</v>
      </c>
      <c r="FI3">
        <v>95</v>
      </c>
      <c r="FJ3">
        <v>108</v>
      </c>
      <c r="FK3">
        <v>66</v>
      </c>
      <c r="FL3">
        <v>52</v>
      </c>
      <c r="FM3">
        <v>1.0578000000000001E-2</v>
      </c>
      <c r="FN3">
        <v>3.6699999999999998E-4</v>
      </c>
      <c r="FO3">
        <v>65.242574000000005</v>
      </c>
      <c r="FP3">
        <v>5.8312000000000003E-2</v>
      </c>
      <c r="FQ3">
        <v>1.1650000000000001E-2</v>
      </c>
      <c r="FR3">
        <v>0.145784</v>
      </c>
      <c r="FS3">
        <v>2.9127E-2</v>
      </c>
      <c r="FT3">
        <v>5.7834000000000003E-2</v>
      </c>
      <c r="FU3">
        <v>1.1650000000000001E-2</v>
      </c>
      <c r="FV3">
        <v>0.144589</v>
      </c>
      <c r="FW3">
        <v>2.9125999999999999E-2</v>
      </c>
      <c r="FX3">
        <v>6.0097999999999999E-2</v>
      </c>
      <c r="FY3">
        <v>1.1650000000000001E-2</v>
      </c>
      <c r="FZ3">
        <v>0.150256</v>
      </c>
      <c r="GA3">
        <v>2.9125999999999999E-2</v>
      </c>
      <c r="GB3">
        <v>5.9013999999999997E-2</v>
      </c>
      <c r="GC3">
        <v>1.1650000000000001E-2</v>
      </c>
      <c r="GD3">
        <v>0.147535</v>
      </c>
      <c r="GE3">
        <v>2.9125999999999999E-2</v>
      </c>
      <c r="GF3">
        <v>5.7851E-2</v>
      </c>
      <c r="GG3">
        <v>1.1650000000000001E-2</v>
      </c>
      <c r="GH3">
        <v>0.14463200000000001</v>
      </c>
      <c r="GI3">
        <v>2.9125999999999999E-2</v>
      </c>
      <c r="GJ3">
        <v>5.6885999999999999E-2</v>
      </c>
      <c r="GK3">
        <v>1.1650000000000001E-2</v>
      </c>
      <c r="GL3">
        <v>0.14221400000000001</v>
      </c>
      <c r="GM3">
        <v>2.9125999999999999E-2</v>
      </c>
      <c r="GR3">
        <v>2.9156000000000001E-2</v>
      </c>
      <c r="GS3">
        <v>5.8250000000000003E-3</v>
      </c>
      <c r="GT3">
        <v>7.9111000000000001E-2</v>
      </c>
      <c r="GU3">
        <v>1.5806000000000001E-2</v>
      </c>
      <c r="GV3">
        <v>2.8917000000000002E-2</v>
      </c>
      <c r="GW3">
        <v>5.8250000000000003E-3</v>
      </c>
      <c r="GX3">
        <v>7.6416999999999999E-2</v>
      </c>
      <c r="GY3">
        <v>1.5393E-2</v>
      </c>
      <c r="GZ3">
        <v>3.0055999999999999E-2</v>
      </c>
      <c r="HA3">
        <v>5.8259999999999996E-3</v>
      </c>
      <c r="HB3">
        <v>8.9212E-2</v>
      </c>
      <c r="HC3">
        <v>1.7292999999999999E-2</v>
      </c>
      <c r="HD3">
        <v>2.9503999999999999E-2</v>
      </c>
      <c r="HE3">
        <v>5.8250000000000003E-3</v>
      </c>
      <c r="HF3">
        <v>8.3069000000000004E-2</v>
      </c>
      <c r="HG3">
        <v>1.6399E-2</v>
      </c>
      <c r="HH3">
        <v>2.8924999999999999E-2</v>
      </c>
      <c r="HI3">
        <v>5.8250000000000003E-3</v>
      </c>
      <c r="HJ3">
        <v>7.6512999999999998E-2</v>
      </c>
      <c r="HK3">
        <v>1.5408E-2</v>
      </c>
      <c r="HL3">
        <v>2.8443E-2</v>
      </c>
      <c r="HM3">
        <v>5.8250000000000003E-3</v>
      </c>
      <c r="HN3">
        <v>7.1057999999999996E-2</v>
      </c>
      <c r="HO3">
        <v>1.4553E-2</v>
      </c>
      <c r="HT3">
        <v>5.8312000000000003E-2</v>
      </c>
      <c r="HU3">
        <v>1.1650000000000001E-2</v>
      </c>
      <c r="HV3">
        <v>0.145784</v>
      </c>
      <c r="HW3">
        <v>2.9127E-2</v>
      </c>
      <c r="HX3">
        <v>5.7834000000000003E-2</v>
      </c>
      <c r="HY3">
        <v>1.1650000000000001E-2</v>
      </c>
      <c r="HZ3">
        <v>0.144589</v>
      </c>
      <c r="IA3">
        <v>2.9125999999999999E-2</v>
      </c>
      <c r="IB3">
        <v>6.0097999999999999E-2</v>
      </c>
      <c r="IC3">
        <v>1.1650000000000001E-2</v>
      </c>
      <c r="ID3">
        <v>0.150256</v>
      </c>
      <c r="IE3">
        <v>2.9125999999999999E-2</v>
      </c>
      <c r="IF3">
        <v>5.9013999999999997E-2</v>
      </c>
      <c r="IG3">
        <v>1.1650000000000001E-2</v>
      </c>
      <c r="IH3">
        <v>0.147535</v>
      </c>
      <c r="II3">
        <v>2.9125999999999999E-2</v>
      </c>
      <c r="IJ3">
        <v>5.7851E-2</v>
      </c>
      <c r="IK3">
        <v>1.1650000000000001E-2</v>
      </c>
      <c r="IL3">
        <v>0.14463200000000001</v>
      </c>
      <c r="IM3">
        <v>2.9125999999999999E-2</v>
      </c>
      <c r="IN3">
        <v>5.6885999999999999E-2</v>
      </c>
      <c r="IO3">
        <v>1.1650000000000001E-2</v>
      </c>
      <c r="IP3">
        <v>0.14221400000000001</v>
      </c>
      <c r="IQ3">
        <v>2.9125999999999999E-2</v>
      </c>
      <c r="IV3">
        <v>0.26401599999999997</v>
      </c>
      <c r="IW3">
        <v>0.17065900000000001</v>
      </c>
      <c r="IX3">
        <v>0.54703900000000005</v>
      </c>
      <c r="IY3">
        <v>9.3356999999999996E-2</v>
      </c>
      <c r="IZ3">
        <v>2.077E-2</v>
      </c>
      <c r="JA3">
        <v>4.4739999999999997E-3</v>
      </c>
      <c r="JB3">
        <v>5.1928000000000002E-2</v>
      </c>
      <c r="JC3">
        <v>1.1185E-2</v>
      </c>
      <c r="JD3">
        <v>2.0794E-2</v>
      </c>
      <c r="JE3">
        <v>4.4799999999999996E-3</v>
      </c>
      <c r="JF3">
        <v>5.1979999999999998E-2</v>
      </c>
      <c r="JG3">
        <v>1.1199000000000001E-2</v>
      </c>
      <c r="JH3">
        <v>2.0969999999999999E-2</v>
      </c>
      <c r="JI3">
        <v>4.5279999999999999E-3</v>
      </c>
      <c r="JJ3">
        <v>5.2423999999999998E-2</v>
      </c>
      <c r="JK3">
        <v>1.1320999999999999E-2</v>
      </c>
      <c r="JL3">
        <v>1.9592999999999999E-2</v>
      </c>
      <c r="JM3">
        <v>4.1580000000000002E-3</v>
      </c>
      <c r="JN3">
        <v>4.8978000000000001E-2</v>
      </c>
      <c r="JO3">
        <v>1.0395E-2</v>
      </c>
      <c r="JP3">
        <v>2.2551000000000002E-2</v>
      </c>
      <c r="JQ3">
        <v>4.9690000000000003E-3</v>
      </c>
      <c r="JR3">
        <v>5.6374E-2</v>
      </c>
      <c r="JS3">
        <v>1.2422000000000001E-2</v>
      </c>
      <c r="JT3">
        <v>1.8234E-2</v>
      </c>
      <c r="JU3">
        <v>3.8059999999999999E-3</v>
      </c>
      <c r="JV3">
        <v>4.5581999999999998E-2</v>
      </c>
      <c r="JW3">
        <v>9.5139999999999999E-3</v>
      </c>
      <c r="JX3">
        <v>2.3505000000000002E-2</v>
      </c>
      <c r="JY3">
        <v>5.2440000000000004E-3</v>
      </c>
      <c r="JZ3">
        <v>5.8768000000000001E-2</v>
      </c>
      <c r="KA3">
        <v>1.3110999999999999E-2</v>
      </c>
      <c r="KB3">
        <v>800</v>
      </c>
      <c r="KC3">
        <v>242</v>
      </c>
      <c r="KD3">
        <v>111</v>
      </c>
      <c r="KE3">
        <v>136</v>
      </c>
      <c r="KF3">
        <v>121</v>
      </c>
      <c r="KG3">
        <v>122</v>
      </c>
      <c r="KH3">
        <v>68</v>
      </c>
      <c r="KI3">
        <v>6.4669999999999997E-3</v>
      </c>
      <c r="KJ3">
        <v>1.2960000000000001E-3</v>
      </c>
      <c r="KK3">
        <v>52.728152000000001</v>
      </c>
      <c r="KL3">
        <v>4.3340999999999998E-2</v>
      </c>
      <c r="KM3">
        <v>9.3360000000000005E-3</v>
      </c>
      <c r="KN3">
        <v>0.108353</v>
      </c>
      <c r="KO3">
        <v>2.3338999999999999E-2</v>
      </c>
      <c r="KP3">
        <v>4.3328999999999999E-2</v>
      </c>
      <c r="KQ3">
        <v>9.3360000000000005E-3</v>
      </c>
      <c r="KR3">
        <v>0.108324</v>
      </c>
      <c r="KS3">
        <v>2.3338999999999999E-2</v>
      </c>
      <c r="KT3">
        <v>4.3233000000000001E-2</v>
      </c>
      <c r="KU3">
        <v>9.3360000000000005E-3</v>
      </c>
      <c r="KV3">
        <v>0.108081</v>
      </c>
      <c r="KW3">
        <v>2.3338999999999999E-2</v>
      </c>
      <c r="KX3">
        <v>4.3985999999999997E-2</v>
      </c>
      <c r="KY3">
        <v>9.3360000000000005E-3</v>
      </c>
      <c r="KZ3">
        <v>0.109967</v>
      </c>
      <c r="LA3">
        <v>2.3338999999999999E-2</v>
      </c>
      <c r="LB3">
        <v>4.2368000000000003E-2</v>
      </c>
      <c r="LC3">
        <v>9.3360000000000005E-3</v>
      </c>
      <c r="LD3">
        <v>0.105922</v>
      </c>
      <c r="LE3">
        <v>2.3338999999999999E-2</v>
      </c>
      <c r="LF3">
        <v>4.4728999999999998E-2</v>
      </c>
      <c r="LG3">
        <v>9.3360000000000005E-3</v>
      </c>
      <c r="LH3">
        <v>0.11182499999999999</v>
      </c>
      <c r="LI3">
        <v>2.3338999999999999E-2</v>
      </c>
      <c r="LJ3">
        <v>4.1843999999999999E-2</v>
      </c>
      <c r="LK3">
        <v>9.3360000000000005E-3</v>
      </c>
      <c r="LL3">
        <v>0.10460999999999999</v>
      </c>
      <c r="LM3">
        <v>2.3338999999999999E-2</v>
      </c>
      <c r="LN3">
        <v>2.1670999999999999E-2</v>
      </c>
      <c r="LO3">
        <v>4.6680000000000003E-3</v>
      </c>
      <c r="LP3">
        <v>5.6423000000000001E-2</v>
      </c>
      <c r="LQ3">
        <v>1.2153000000000001E-2</v>
      </c>
      <c r="LR3">
        <v>2.1665E-2</v>
      </c>
      <c r="LS3">
        <v>4.6680000000000003E-3</v>
      </c>
      <c r="LT3">
        <v>5.6342000000000003E-2</v>
      </c>
      <c r="LU3">
        <v>1.2139E-2</v>
      </c>
      <c r="LV3">
        <v>2.1616E-2</v>
      </c>
      <c r="LW3">
        <v>4.6680000000000003E-3</v>
      </c>
      <c r="LX3">
        <v>5.5655000000000003E-2</v>
      </c>
      <c r="LY3">
        <v>1.2017999999999999E-2</v>
      </c>
      <c r="LZ3">
        <v>2.1991E-2</v>
      </c>
      <c r="MA3">
        <v>4.6670000000000001E-3</v>
      </c>
      <c r="MB3">
        <v>6.0988000000000001E-2</v>
      </c>
      <c r="MC3">
        <v>1.2944000000000001E-2</v>
      </c>
      <c r="MD3">
        <v>2.1186E-2</v>
      </c>
      <c r="ME3">
        <v>4.6680000000000003E-3</v>
      </c>
      <c r="MF3">
        <v>4.9546E-2</v>
      </c>
      <c r="MG3">
        <v>1.0917E-2</v>
      </c>
      <c r="MH3">
        <v>2.2364999999999999E-2</v>
      </c>
      <c r="MI3">
        <v>4.6680000000000003E-3</v>
      </c>
      <c r="MJ3">
        <v>6.6241999999999995E-2</v>
      </c>
      <c r="MK3">
        <v>1.3826E-2</v>
      </c>
      <c r="ML3">
        <v>2.0919E-2</v>
      </c>
      <c r="MM3">
        <v>4.6670000000000001E-3</v>
      </c>
      <c r="MN3">
        <v>4.5841E-2</v>
      </c>
      <c r="MO3">
        <v>1.0227E-2</v>
      </c>
      <c r="MP3">
        <v>4.3340999999999998E-2</v>
      </c>
      <c r="MQ3">
        <v>9.3360000000000005E-3</v>
      </c>
      <c r="MR3">
        <v>0.108353</v>
      </c>
      <c r="MS3">
        <v>2.3338999999999999E-2</v>
      </c>
      <c r="MT3">
        <v>4.3328999999999999E-2</v>
      </c>
      <c r="MU3">
        <v>9.3360000000000005E-3</v>
      </c>
      <c r="MV3">
        <v>0.108324</v>
      </c>
      <c r="MW3">
        <v>2.3338999999999999E-2</v>
      </c>
      <c r="MX3">
        <v>4.3233000000000001E-2</v>
      </c>
      <c r="MY3">
        <v>9.3360000000000005E-3</v>
      </c>
      <c r="MZ3">
        <v>0.108081</v>
      </c>
      <c r="NA3">
        <v>2.3338999999999999E-2</v>
      </c>
      <c r="NB3">
        <v>4.3985999999999997E-2</v>
      </c>
      <c r="NC3">
        <v>9.3360000000000005E-3</v>
      </c>
      <c r="ND3">
        <v>0.109967</v>
      </c>
      <c r="NE3">
        <v>2.3338999999999999E-2</v>
      </c>
      <c r="NF3">
        <v>4.2368000000000003E-2</v>
      </c>
      <c r="NG3">
        <v>9.3360000000000005E-3</v>
      </c>
      <c r="NH3">
        <v>0.105922</v>
      </c>
      <c r="NI3">
        <v>2.3338999999999999E-2</v>
      </c>
      <c r="NJ3">
        <v>4.4728999999999998E-2</v>
      </c>
      <c r="NK3">
        <v>9.3360000000000005E-3</v>
      </c>
      <c r="NL3">
        <v>0.11182499999999999</v>
      </c>
      <c r="NM3">
        <v>2.3338999999999999E-2</v>
      </c>
      <c r="NN3">
        <v>4.1843999999999999E-2</v>
      </c>
      <c r="NO3">
        <v>9.3360000000000005E-3</v>
      </c>
      <c r="NP3">
        <v>0.10460999999999999</v>
      </c>
      <c r="NQ3">
        <v>2.3338999999999999E-2</v>
      </c>
      <c r="NR3">
        <v>0.22029299999999999</v>
      </c>
      <c r="NS3">
        <v>0.15038199999999999</v>
      </c>
      <c r="NT3">
        <v>0.464889</v>
      </c>
      <c r="NU3">
        <v>6.9911000000000001E-2</v>
      </c>
      <c r="NV3">
        <v>1.7940000000000001E-2</v>
      </c>
      <c r="NW3">
        <v>3.2880000000000001E-3</v>
      </c>
      <c r="NX3">
        <v>4.4846999999999998E-2</v>
      </c>
      <c r="NY3">
        <v>8.2190000000000006E-3</v>
      </c>
      <c r="NZ3">
        <v>1.8629E-2</v>
      </c>
      <c r="OA3">
        <v>3.4429999999999999E-3</v>
      </c>
      <c r="OB3">
        <v>4.657E-2</v>
      </c>
      <c r="OC3">
        <v>8.6070000000000001E-3</v>
      </c>
      <c r="OD3">
        <v>1.6274E-2</v>
      </c>
      <c r="OE3">
        <v>2.9229999999999998E-3</v>
      </c>
      <c r="OF3">
        <v>4.0682999999999997E-2</v>
      </c>
      <c r="OG3">
        <v>7.3070000000000001E-3</v>
      </c>
      <c r="OH3">
        <v>1.9701E-2</v>
      </c>
      <c r="OI3">
        <v>3.6900000000000001E-3</v>
      </c>
      <c r="OJ3">
        <v>4.9252999999999998E-2</v>
      </c>
      <c r="OK3">
        <v>9.2239999999999996E-3</v>
      </c>
      <c r="OL3">
        <v>1.7413000000000001E-2</v>
      </c>
      <c r="OM3">
        <v>3.1710000000000002E-3</v>
      </c>
      <c r="ON3">
        <v>4.3534999999999997E-2</v>
      </c>
      <c r="OO3">
        <v>7.927E-3</v>
      </c>
      <c r="OP3">
        <v>1.4977000000000001E-2</v>
      </c>
      <c r="OQ3">
        <v>2.6489999999999999E-3</v>
      </c>
      <c r="OR3">
        <v>3.7443999999999998E-2</v>
      </c>
      <c r="OS3">
        <v>6.6230000000000004E-3</v>
      </c>
      <c r="OT3">
        <v>2.0076E-2</v>
      </c>
      <c r="OU3">
        <v>3.777E-3</v>
      </c>
      <c r="OV3">
        <v>5.0191E-2</v>
      </c>
      <c r="OW3">
        <v>9.4439999999999993E-3</v>
      </c>
      <c r="OX3">
        <v>600</v>
      </c>
      <c r="OY3">
        <v>192</v>
      </c>
      <c r="OZ3">
        <v>75</v>
      </c>
      <c r="PA3">
        <v>80</v>
      </c>
      <c r="PB3">
        <v>103</v>
      </c>
      <c r="PC3">
        <v>81</v>
      </c>
      <c r="PD3">
        <v>69</v>
      </c>
      <c r="PE3">
        <v>4.0629999999999998E-3</v>
      </c>
      <c r="PF3">
        <v>2.7238999999999999E-2</v>
      </c>
      <c r="PG3">
        <v>45.248818999999997</v>
      </c>
      <c r="PH3">
        <v>3.8145999999999999E-2</v>
      </c>
      <c r="PI3">
        <v>6.9909999999999998E-3</v>
      </c>
      <c r="PJ3">
        <v>9.5372999999999999E-2</v>
      </c>
      <c r="PK3">
        <v>1.7478E-2</v>
      </c>
      <c r="PL3">
        <v>3.7828000000000001E-2</v>
      </c>
      <c r="PM3">
        <v>6.9909999999999998E-3</v>
      </c>
      <c r="PN3">
        <v>9.4572000000000003E-2</v>
      </c>
      <c r="PO3">
        <v>1.7478E-2</v>
      </c>
      <c r="PP3">
        <v>3.8924E-2</v>
      </c>
      <c r="PQ3">
        <v>6.9909999999999998E-3</v>
      </c>
      <c r="PR3">
        <v>9.7309000000000007E-2</v>
      </c>
      <c r="PS3">
        <v>1.7478E-2</v>
      </c>
      <c r="PT3">
        <v>3.7329000000000001E-2</v>
      </c>
      <c r="PU3">
        <v>6.9909999999999998E-3</v>
      </c>
      <c r="PV3">
        <v>9.3326000000000006E-2</v>
      </c>
      <c r="PW3">
        <v>1.7478E-2</v>
      </c>
      <c r="PX3">
        <v>3.8392999999999997E-2</v>
      </c>
      <c r="PY3">
        <v>6.9909999999999998E-3</v>
      </c>
      <c r="PZ3">
        <v>9.5984E-2</v>
      </c>
      <c r="QA3">
        <v>1.7478E-2</v>
      </c>
      <c r="QB3">
        <v>3.9527E-2</v>
      </c>
      <c r="QC3">
        <v>6.9909999999999998E-3</v>
      </c>
      <c r="QD3">
        <v>9.8813999999999999E-2</v>
      </c>
      <c r="QE3">
        <v>1.7478E-2</v>
      </c>
      <c r="QF3">
        <v>3.7155000000000001E-2</v>
      </c>
      <c r="QG3">
        <v>6.9909999999999998E-3</v>
      </c>
      <c r="QH3">
        <v>9.2888999999999999E-2</v>
      </c>
      <c r="QI3">
        <v>1.7478E-2</v>
      </c>
      <c r="QJ3">
        <v>1.9073E-2</v>
      </c>
      <c r="QK3">
        <v>3.4949999999999998E-3</v>
      </c>
      <c r="QL3">
        <v>5.0523999999999999E-2</v>
      </c>
      <c r="QM3">
        <v>9.2589999999999999E-3</v>
      </c>
      <c r="QN3">
        <v>1.8915999999999999E-2</v>
      </c>
      <c r="QO3">
        <v>3.496E-3</v>
      </c>
      <c r="QP3">
        <v>4.8001000000000002E-2</v>
      </c>
      <c r="QQ3">
        <v>8.8710000000000004E-3</v>
      </c>
      <c r="QR3">
        <v>1.9462E-2</v>
      </c>
      <c r="QS3">
        <v>3.496E-3</v>
      </c>
      <c r="QT3">
        <v>5.6625000000000002E-2</v>
      </c>
      <c r="QU3">
        <v>1.017E-2</v>
      </c>
      <c r="QV3">
        <v>1.8665000000000001E-2</v>
      </c>
      <c r="QW3">
        <v>3.4949999999999998E-3</v>
      </c>
      <c r="QX3">
        <v>4.4070999999999999E-2</v>
      </c>
      <c r="QY3">
        <v>8.2539999999999992E-3</v>
      </c>
      <c r="QZ3">
        <v>1.9196000000000001E-2</v>
      </c>
      <c r="RA3">
        <v>3.4949999999999998E-3</v>
      </c>
      <c r="RB3">
        <v>5.2447000000000001E-2</v>
      </c>
      <c r="RC3">
        <v>9.5499999999999995E-3</v>
      </c>
      <c r="RD3">
        <v>1.9762999999999999E-2</v>
      </c>
      <c r="RE3">
        <v>3.496E-3</v>
      </c>
      <c r="RF3">
        <v>6.1371000000000002E-2</v>
      </c>
      <c r="RG3">
        <v>1.0855E-2</v>
      </c>
      <c r="RH3">
        <v>1.8578000000000001E-2</v>
      </c>
      <c r="RI3">
        <v>3.4949999999999998E-3</v>
      </c>
      <c r="RJ3">
        <v>4.2698E-2</v>
      </c>
      <c r="RK3">
        <v>8.0339999999999995E-3</v>
      </c>
      <c r="RL3">
        <v>3.8145999999999999E-2</v>
      </c>
      <c r="RM3">
        <v>6.9909999999999998E-3</v>
      </c>
      <c r="RN3">
        <v>9.5372999999999999E-2</v>
      </c>
      <c r="RO3">
        <v>1.7478E-2</v>
      </c>
      <c r="RP3">
        <v>3.7828000000000001E-2</v>
      </c>
      <c r="RQ3">
        <v>6.9909999999999998E-3</v>
      </c>
      <c r="RR3">
        <v>9.4572000000000003E-2</v>
      </c>
      <c r="RS3">
        <v>1.7478E-2</v>
      </c>
      <c r="RT3">
        <v>3.8924E-2</v>
      </c>
      <c r="RU3">
        <v>6.9909999999999998E-3</v>
      </c>
      <c r="RV3">
        <v>9.7309000000000007E-2</v>
      </c>
      <c r="RW3">
        <v>1.7478E-2</v>
      </c>
      <c r="RX3">
        <v>3.7329000000000001E-2</v>
      </c>
      <c r="RY3">
        <v>6.9909999999999998E-3</v>
      </c>
      <c r="RZ3">
        <v>9.3326000000000006E-2</v>
      </c>
      <c r="SA3">
        <v>1.7478E-2</v>
      </c>
      <c r="SB3">
        <v>3.8392999999999997E-2</v>
      </c>
      <c r="SC3">
        <v>6.9909999999999998E-3</v>
      </c>
      <c r="SD3">
        <v>9.5984E-2</v>
      </c>
      <c r="SE3">
        <v>1.7478E-2</v>
      </c>
      <c r="SF3">
        <v>3.9527E-2</v>
      </c>
      <c r="SG3">
        <v>6.9909999999999998E-3</v>
      </c>
      <c r="SH3">
        <v>9.8813999999999999E-2</v>
      </c>
      <c r="SI3">
        <v>1.7478E-2</v>
      </c>
      <c r="SJ3">
        <v>3.7155000000000001E-2</v>
      </c>
      <c r="SK3">
        <v>6.9909999999999998E-3</v>
      </c>
      <c r="SL3">
        <v>9.2888999999999999E-2</v>
      </c>
      <c r="SM3">
        <v>1.7478E-2</v>
      </c>
    </row>
    <row r="4" spans="1:507" x14ac:dyDescent="0.2">
      <c r="A4" t="s">
        <v>515</v>
      </c>
      <c r="B4" t="s">
        <v>516</v>
      </c>
      <c r="C4" t="s">
        <v>517</v>
      </c>
      <c r="D4">
        <v>0.28738799999999998</v>
      </c>
      <c r="E4">
        <v>7.7644000000000005E-2</v>
      </c>
      <c r="F4">
        <v>2.701381</v>
      </c>
      <c r="G4">
        <v>0.20974499999999999</v>
      </c>
      <c r="H4">
        <v>6.1297999999999998E-2</v>
      </c>
      <c r="I4">
        <v>1.2296E-2</v>
      </c>
      <c r="J4">
        <v>0.15323600000000001</v>
      </c>
      <c r="K4">
        <v>3.0737E-2</v>
      </c>
      <c r="L4">
        <v>6.1726000000000003E-2</v>
      </c>
      <c r="M4">
        <v>1.2522E-2</v>
      </c>
      <c r="N4">
        <v>0.15431600000000001</v>
      </c>
      <c r="O4">
        <v>3.1303999999999998E-2</v>
      </c>
      <c r="P4">
        <v>6.0470000000000003E-2</v>
      </c>
      <c r="Q4">
        <v>1.1878E-2</v>
      </c>
      <c r="R4">
        <v>0.15117900000000001</v>
      </c>
      <c r="S4">
        <v>2.9694999999999999E-2</v>
      </c>
      <c r="T4">
        <v>5.9965999999999998E-2</v>
      </c>
      <c r="U4">
        <v>1.1632E-2</v>
      </c>
      <c r="V4">
        <v>0.14993699999999999</v>
      </c>
      <c r="W4">
        <v>2.9085E-2</v>
      </c>
      <c r="X4">
        <v>6.1821000000000001E-2</v>
      </c>
      <c r="Y4">
        <v>1.2572E-2</v>
      </c>
      <c r="Z4">
        <v>0.15455099999999999</v>
      </c>
      <c r="AA4">
        <v>3.1428999999999999E-2</v>
      </c>
      <c r="AB4">
        <v>6.232E-2</v>
      </c>
      <c r="AC4">
        <v>1.2841E-2</v>
      </c>
      <c r="AD4">
        <v>0.15579799999999999</v>
      </c>
      <c r="AE4">
        <v>3.2103E-2</v>
      </c>
      <c r="AF4">
        <v>6.0783999999999998E-2</v>
      </c>
      <c r="AG4">
        <v>1.2033E-2</v>
      </c>
      <c r="AH4">
        <v>0.151951</v>
      </c>
      <c r="AI4">
        <v>3.0082000000000001E-2</v>
      </c>
      <c r="AJ4">
        <v>2000</v>
      </c>
      <c r="AK4">
        <v>620</v>
      </c>
      <c r="AL4">
        <v>279</v>
      </c>
      <c r="AM4">
        <v>311</v>
      </c>
      <c r="AN4">
        <v>332</v>
      </c>
      <c r="AO4">
        <v>269</v>
      </c>
      <c r="AP4">
        <v>189</v>
      </c>
      <c r="AQ4">
        <v>3.6748000000000003E-2</v>
      </c>
      <c r="AR4">
        <v>0</v>
      </c>
      <c r="AS4">
        <v>153.130618</v>
      </c>
      <c r="AT4">
        <v>0.10456500000000001</v>
      </c>
      <c r="AU4">
        <v>2.0974E-2</v>
      </c>
      <c r="AV4">
        <v>0.26141399999999998</v>
      </c>
      <c r="AW4">
        <v>5.2436000000000003E-2</v>
      </c>
      <c r="AX4">
        <v>0.103395</v>
      </c>
      <c r="AY4">
        <v>2.0974E-2</v>
      </c>
      <c r="AZ4">
        <v>0.258488</v>
      </c>
      <c r="BA4">
        <v>5.2436000000000003E-2</v>
      </c>
      <c r="BB4">
        <v>0.10677499999999999</v>
      </c>
      <c r="BC4">
        <v>2.0972999999999999E-2</v>
      </c>
      <c r="BD4">
        <v>0.26694899999999999</v>
      </c>
      <c r="BE4">
        <v>5.2435000000000002E-2</v>
      </c>
      <c r="BF4">
        <v>0.108126</v>
      </c>
      <c r="BG4">
        <v>2.0974E-2</v>
      </c>
      <c r="BH4">
        <v>0.270318</v>
      </c>
      <c r="BI4">
        <v>5.2436999999999998E-2</v>
      </c>
      <c r="BJ4">
        <v>0.103142</v>
      </c>
      <c r="BK4">
        <v>2.0975000000000001E-2</v>
      </c>
      <c r="BL4">
        <v>0.257851</v>
      </c>
      <c r="BM4">
        <v>5.2436000000000003E-2</v>
      </c>
      <c r="BN4">
        <v>0.10179199999999999</v>
      </c>
      <c r="BO4">
        <v>2.0975000000000001E-2</v>
      </c>
      <c r="BP4">
        <v>0.25447700000000001</v>
      </c>
      <c r="BQ4">
        <v>5.2436000000000003E-2</v>
      </c>
      <c r="BR4">
        <v>0.105946</v>
      </c>
      <c r="BS4">
        <v>2.0974E-2</v>
      </c>
      <c r="BT4">
        <v>0.26486799999999999</v>
      </c>
      <c r="BU4">
        <v>5.2436000000000003E-2</v>
      </c>
      <c r="BV4">
        <v>5.2283000000000003E-2</v>
      </c>
      <c r="BW4">
        <v>1.0487E-2</v>
      </c>
      <c r="BX4">
        <v>0.10818700000000001</v>
      </c>
      <c r="BY4">
        <v>2.1701000000000002E-2</v>
      </c>
      <c r="BZ4">
        <v>5.1700000000000003E-2</v>
      </c>
      <c r="CA4">
        <v>1.0488000000000001E-2</v>
      </c>
      <c r="CB4">
        <v>0.104168</v>
      </c>
      <c r="CC4">
        <v>2.1131E-2</v>
      </c>
      <c r="CD4">
        <v>5.3387999999999998E-2</v>
      </c>
      <c r="CE4">
        <v>1.0487E-2</v>
      </c>
      <c r="CF4">
        <v>0.115774</v>
      </c>
      <c r="CG4">
        <v>2.2741000000000001E-2</v>
      </c>
      <c r="CH4">
        <v>5.4056E-2</v>
      </c>
      <c r="CI4">
        <v>1.0486000000000001E-2</v>
      </c>
      <c r="CJ4">
        <v>0.120382</v>
      </c>
      <c r="CK4">
        <v>2.3352000000000001E-2</v>
      </c>
      <c r="CL4">
        <v>5.1573000000000001E-2</v>
      </c>
      <c r="CM4">
        <v>1.0488000000000001E-2</v>
      </c>
      <c r="CN4">
        <v>0.103297</v>
      </c>
      <c r="CO4">
        <v>2.1006E-2</v>
      </c>
      <c r="CP4">
        <v>5.0896999999999998E-2</v>
      </c>
      <c r="CQ4">
        <v>1.0488000000000001E-2</v>
      </c>
      <c r="CR4">
        <v>9.8681000000000005E-2</v>
      </c>
      <c r="CS4">
        <v>2.0334000000000001E-2</v>
      </c>
      <c r="CT4">
        <v>5.2976000000000002E-2</v>
      </c>
      <c r="CU4">
        <v>1.0488000000000001E-2</v>
      </c>
      <c r="CV4">
        <v>0.112917</v>
      </c>
      <c r="CW4">
        <v>2.2353999999999999E-2</v>
      </c>
      <c r="CX4">
        <v>0.10456500000000001</v>
      </c>
      <c r="CY4">
        <v>2.0974E-2</v>
      </c>
      <c r="CZ4">
        <v>0.26141399999999998</v>
      </c>
      <c r="DA4">
        <v>5.2436000000000003E-2</v>
      </c>
      <c r="DB4">
        <v>0.103395</v>
      </c>
      <c r="DC4">
        <v>2.0974E-2</v>
      </c>
      <c r="DD4">
        <v>0.258488</v>
      </c>
      <c r="DE4">
        <v>5.2436000000000003E-2</v>
      </c>
      <c r="DF4">
        <v>0.10677499999999999</v>
      </c>
      <c r="DG4">
        <v>2.0972999999999999E-2</v>
      </c>
      <c r="DH4">
        <v>0.26694899999999999</v>
      </c>
      <c r="DI4">
        <v>5.2435000000000002E-2</v>
      </c>
      <c r="DJ4">
        <v>0.108126</v>
      </c>
      <c r="DK4">
        <v>2.0974E-2</v>
      </c>
      <c r="DL4">
        <v>0.270318</v>
      </c>
      <c r="DM4">
        <v>5.2436999999999998E-2</v>
      </c>
      <c r="DN4">
        <v>0.103142</v>
      </c>
      <c r="DO4">
        <v>2.0975000000000001E-2</v>
      </c>
      <c r="DP4">
        <v>0.257851</v>
      </c>
      <c r="DQ4">
        <v>5.2436000000000003E-2</v>
      </c>
      <c r="DR4">
        <v>0.10179199999999999</v>
      </c>
      <c r="DS4">
        <v>2.0975000000000001E-2</v>
      </c>
      <c r="DT4">
        <v>0.25447700000000001</v>
      </c>
      <c r="DU4">
        <v>5.2436000000000003E-2</v>
      </c>
      <c r="DV4">
        <v>0.105946</v>
      </c>
      <c r="DW4">
        <v>2.0974E-2</v>
      </c>
      <c r="DX4">
        <v>0.26486799999999999</v>
      </c>
      <c r="DY4">
        <v>5.2436000000000003E-2</v>
      </c>
      <c r="DZ4">
        <v>0.304255</v>
      </c>
      <c r="EA4">
        <v>5.3319999999999999E-2</v>
      </c>
      <c r="EB4">
        <v>4.7062220000000003</v>
      </c>
      <c r="EC4">
        <v>0.25093500000000002</v>
      </c>
      <c r="ED4">
        <v>7.3423000000000002E-2</v>
      </c>
      <c r="EE4">
        <v>1.473E-2</v>
      </c>
      <c r="EF4">
        <v>0.183561</v>
      </c>
      <c r="EG4">
        <v>3.6824999999999997E-2</v>
      </c>
      <c r="EH4">
        <v>7.4436000000000002E-2</v>
      </c>
      <c r="EI4">
        <v>1.5526E-2</v>
      </c>
      <c r="EJ4">
        <v>0.18609200000000001</v>
      </c>
      <c r="EK4">
        <v>3.8815000000000002E-2</v>
      </c>
      <c r="EL4">
        <v>7.0973999999999995E-2</v>
      </c>
      <c r="EM4">
        <v>1.3039E-2</v>
      </c>
      <c r="EN4">
        <v>0.17744299999999999</v>
      </c>
      <c r="EO4">
        <v>3.2599000000000003E-2</v>
      </c>
      <c r="EP4">
        <v>7.2816000000000006E-2</v>
      </c>
      <c r="EQ4">
        <v>1.4283000000000001E-2</v>
      </c>
      <c r="ER4">
        <v>0.18204400000000001</v>
      </c>
      <c r="ES4">
        <v>3.5708999999999998E-2</v>
      </c>
      <c r="ET4">
        <v>7.4896000000000004E-2</v>
      </c>
      <c r="EU4">
        <v>1.5911000000000002E-2</v>
      </c>
      <c r="EV4">
        <v>0.18725</v>
      </c>
      <c r="EW4">
        <v>3.9779000000000002E-2</v>
      </c>
      <c r="EX4">
        <v>7.2219000000000005E-2</v>
      </c>
      <c r="EY4">
        <v>1.3865000000000001E-2</v>
      </c>
      <c r="EZ4">
        <v>0.18056800000000001</v>
      </c>
      <c r="FA4">
        <v>3.4665000000000001E-2</v>
      </c>
      <c r="FF4">
        <v>600</v>
      </c>
      <c r="FG4">
        <v>186</v>
      </c>
      <c r="FH4">
        <v>93</v>
      </c>
      <c r="FI4">
        <v>95</v>
      </c>
      <c r="FJ4">
        <v>108</v>
      </c>
      <c r="FK4">
        <v>66</v>
      </c>
      <c r="FL4">
        <v>52</v>
      </c>
      <c r="FM4">
        <v>5.5100999999999997E-2</v>
      </c>
      <c r="FN4">
        <v>0</v>
      </c>
      <c r="FO4">
        <v>180.37364600000001</v>
      </c>
      <c r="FP4">
        <v>0.125083</v>
      </c>
      <c r="FQ4">
        <v>2.5094000000000002E-2</v>
      </c>
      <c r="FR4">
        <v>0.31270700000000001</v>
      </c>
      <c r="FS4">
        <v>6.2733999999999998E-2</v>
      </c>
      <c r="FT4">
        <v>0.120309</v>
      </c>
      <c r="FU4">
        <v>2.5094000000000002E-2</v>
      </c>
      <c r="FV4">
        <v>0.30076799999999998</v>
      </c>
      <c r="FW4">
        <v>6.2733999999999998E-2</v>
      </c>
      <c r="FX4">
        <v>0.13658799999999999</v>
      </c>
      <c r="FY4">
        <v>2.5093000000000001E-2</v>
      </c>
      <c r="FZ4">
        <v>0.34146799999999999</v>
      </c>
      <c r="GA4">
        <v>6.2732999999999997E-2</v>
      </c>
      <c r="GB4">
        <v>0.127916</v>
      </c>
      <c r="GC4">
        <v>2.5090999999999999E-2</v>
      </c>
      <c r="GD4">
        <v>0.31981500000000002</v>
      </c>
      <c r="GE4">
        <v>6.2733999999999998E-2</v>
      </c>
      <c r="GF4">
        <v>0.118127</v>
      </c>
      <c r="GG4">
        <v>2.5094000000000002E-2</v>
      </c>
      <c r="GH4">
        <v>0.29530899999999999</v>
      </c>
      <c r="GI4">
        <v>6.2733999999999998E-2</v>
      </c>
      <c r="GJ4">
        <v>0.13070899999999999</v>
      </c>
      <c r="GK4">
        <v>2.5093000000000001E-2</v>
      </c>
      <c r="GL4">
        <v>0.32677499999999998</v>
      </c>
      <c r="GM4">
        <v>6.2733999999999998E-2</v>
      </c>
      <c r="GR4">
        <v>6.2542E-2</v>
      </c>
      <c r="GS4">
        <v>1.2547000000000001E-2</v>
      </c>
      <c r="GT4">
        <v>0.12915599999999999</v>
      </c>
      <c r="GU4">
        <v>2.5911E-2</v>
      </c>
      <c r="GV4">
        <v>6.0153999999999999E-2</v>
      </c>
      <c r="GW4">
        <v>1.2547000000000001E-2</v>
      </c>
      <c r="GX4">
        <v>0.11468</v>
      </c>
      <c r="GY4">
        <v>2.392E-2</v>
      </c>
      <c r="GZ4">
        <v>6.8294999999999995E-2</v>
      </c>
      <c r="HA4">
        <v>1.2547000000000001E-2</v>
      </c>
      <c r="HB4">
        <v>0.164021</v>
      </c>
      <c r="HC4">
        <v>3.0133E-2</v>
      </c>
      <c r="HD4">
        <v>6.3961000000000004E-2</v>
      </c>
      <c r="HE4">
        <v>1.2546E-2</v>
      </c>
      <c r="HF4">
        <v>0.137771</v>
      </c>
      <c r="HG4">
        <v>2.7025E-2</v>
      </c>
      <c r="HH4">
        <v>5.9055999999999997E-2</v>
      </c>
      <c r="HI4">
        <v>1.2546E-2</v>
      </c>
      <c r="HJ4">
        <v>0.108059</v>
      </c>
      <c r="HK4">
        <v>2.2956000000000001E-2</v>
      </c>
      <c r="HL4">
        <v>6.5349000000000004E-2</v>
      </c>
      <c r="HM4">
        <v>1.2546E-2</v>
      </c>
      <c r="HN4">
        <v>0.14621000000000001</v>
      </c>
      <c r="HO4">
        <v>2.8069E-2</v>
      </c>
      <c r="HT4">
        <v>0.125083</v>
      </c>
      <c r="HU4">
        <v>2.5094000000000002E-2</v>
      </c>
      <c r="HV4">
        <v>0.31270700000000001</v>
      </c>
      <c r="HW4">
        <v>6.2733999999999998E-2</v>
      </c>
      <c r="HX4">
        <v>0.120309</v>
      </c>
      <c r="HY4">
        <v>2.5094000000000002E-2</v>
      </c>
      <c r="HZ4">
        <v>0.30076799999999998</v>
      </c>
      <c r="IA4">
        <v>6.2733999999999998E-2</v>
      </c>
      <c r="IB4">
        <v>0.13658799999999999</v>
      </c>
      <c r="IC4">
        <v>2.5093000000000001E-2</v>
      </c>
      <c r="ID4">
        <v>0.34146799999999999</v>
      </c>
      <c r="IE4">
        <v>6.2732999999999997E-2</v>
      </c>
      <c r="IF4">
        <v>0.127916</v>
      </c>
      <c r="IG4">
        <v>2.5090999999999999E-2</v>
      </c>
      <c r="IH4">
        <v>0.31981500000000002</v>
      </c>
      <c r="II4">
        <v>6.2733999999999998E-2</v>
      </c>
      <c r="IJ4">
        <v>0.118127</v>
      </c>
      <c r="IK4">
        <v>2.5094000000000002E-2</v>
      </c>
      <c r="IL4">
        <v>0.29530899999999999</v>
      </c>
      <c r="IM4">
        <v>6.2733999999999998E-2</v>
      </c>
      <c r="IN4">
        <v>0.13070899999999999</v>
      </c>
      <c r="IO4">
        <v>2.5093000000000001E-2</v>
      </c>
      <c r="IP4">
        <v>0.32677499999999998</v>
      </c>
      <c r="IQ4">
        <v>6.2733999999999998E-2</v>
      </c>
      <c r="IV4">
        <v>0.30740699999999999</v>
      </c>
      <c r="IW4">
        <v>8.2952999999999999E-2</v>
      </c>
      <c r="IX4">
        <v>2.70581</v>
      </c>
      <c r="IY4">
        <v>0.22445499999999999</v>
      </c>
      <c r="IZ4">
        <v>6.1190000000000001E-2</v>
      </c>
      <c r="JA4">
        <v>1.3077999999999999E-2</v>
      </c>
      <c r="JB4">
        <v>0.152979</v>
      </c>
      <c r="JC4">
        <v>3.2696999999999997E-2</v>
      </c>
      <c r="JD4">
        <v>6.1335000000000001E-2</v>
      </c>
      <c r="JE4">
        <v>1.3157E-2</v>
      </c>
      <c r="JF4">
        <v>0.15332899999999999</v>
      </c>
      <c r="JG4">
        <v>3.2890999999999997E-2</v>
      </c>
      <c r="JH4">
        <v>6.2885999999999997E-2</v>
      </c>
      <c r="JI4">
        <v>1.4056000000000001E-2</v>
      </c>
      <c r="JJ4">
        <v>0.15721599999999999</v>
      </c>
      <c r="JK4">
        <v>3.5138999999999997E-2</v>
      </c>
      <c r="JL4">
        <v>5.9483000000000001E-2</v>
      </c>
      <c r="JM4">
        <v>1.2179000000000001E-2</v>
      </c>
      <c r="JN4">
        <v>0.14871100000000001</v>
      </c>
      <c r="JO4">
        <v>3.0446999999999998E-2</v>
      </c>
      <c r="JP4">
        <v>6.1136999999999997E-2</v>
      </c>
      <c r="JQ4">
        <v>1.3049E-2</v>
      </c>
      <c r="JR4">
        <v>0.15284800000000001</v>
      </c>
      <c r="JS4">
        <v>3.2625000000000001E-2</v>
      </c>
      <c r="JT4">
        <v>6.2525999999999998E-2</v>
      </c>
      <c r="JU4">
        <v>1.384E-2</v>
      </c>
      <c r="JV4">
        <v>0.156309</v>
      </c>
      <c r="JW4">
        <v>3.4597999999999997E-2</v>
      </c>
      <c r="JX4">
        <v>5.8694000000000003E-2</v>
      </c>
      <c r="JY4">
        <v>1.1788E-2</v>
      </c>
      <c r="JZ4">
        <v>0.14673600000000001</v>
      </c>
      <c r="KA4">
        <v>2.9468999999999999E-2</v>
      </c>
      <c r="KB4">
        <v>800</v>
      </c>
      <c r="KC4">
        <v>242</v>
      </c>
      <c r="KD4">
        <v>111</v>
      </c>
      <c r="KE4">
        <v>136</v>
      </c>
      <c r="KF4">
        <v>121</v>
      </c>
      <c r="KG4">
        <v>122</v>
      </c>
      <c r="KH4">
        <v>68</v>
      </c>
      <c r="KI4">
        <v>3.9967000000000003E-2</v>
      </c>
      <c r="KJ4">
        <v>0</v>
      </c>
      <c r="KK4">
        <v>154.14337900000001</v>
      </c>
      <c r="KL4">
        <v>0.105015</v>
      </c>
      <c r="KM4">
        <v>2.2445E-2</v>
      </c>
      <c r="KN4">
        <v>0.26253599999999999</v>
      </c>
      <c r="KO4">
        <v>5.6113999999999997E-2</v>
      </c>
      <c r="KP4">
        <v>0.10463500000000001</v>
      </c>
      <c r="KQ4">
        <v>2.2445E-2</v>
      </c>
      <c r="KR4">
        <v>0.26158799999999999</v>
      </c>
      <c r="KS4">
        <v>5.6113999999999997E-2</v>
      </c>
      <c r="KT4">
        <v>0.100426</v>
      </c>
      <c r="KU4">
        <v>2.2446000000000001E-2</v>
      </c>
      <c r="KV4">
        <v>0.25105899999999998</v>
      </c>
      <c r="KW4">
        <v>5.6113999999999997E-2</v>
      </c>
      <c r="KX4">
        <v>0.109626</v>
      </c>
      <c r="KY4">
        <v>2.2445E-2</v>
      </c>
      <c r="KZ4">
        <v>0.27406999999999998</v>
      </c>
      <c r="LA4">
        <v>5.6113999999999997E-2</v>
      </c>
      <c r="LB4">
        <v>0.105157</v>
      </c>
      <c r="LC4">
        <v>2.2445E-2</v>
      </c>
      <c r="LD4">
        <v>0.26288899999999998</v>
      </c>
      <c r="LE4">
        <v>5.6113000000000003E-2</v>
      </c>
      <c r="LF4">
        <v>0.101406</v>
      </c>
      <c r="LG4">
        <v>2.2446000000000001E-2</v>
      </c>
      <c r="LH4">
        <v>0.25351200000000002</v>
      </c>
      <c r="LI4">
        <v>5.6113999999999997E-2</v>
      </c>
      <c r="LJ4">
        <v>0.111763</v>
      </c>
      <c r="LK4">
        <v>2.2445E-2</v>
      </c>
      <c r="LL4">
        <v>0.27941700000000003</v>
      </c>
      <c r="LM4">
        <v>5.6114999999999998E-2</v>
      </c>
      <c r="LN4">
        <v>5.2506999999999998E-2</v>
      </c>
      <c r="LO4">
        <v>1.1223E-2</v>
      </c>
      <c r="LP4">
        <v>0.109566</v>
      </c>
      <c r="LQ4">
        <v>2.3418000000000001E-2</v>
      </c>
      <c r="LR4">
        <v>5.2318000000000003E-2</v>
      </c>
      <c r="LS4">
        <v>1.1223E-2</v>
      </c>
      <c r="LT4">
        <v>0.108268</v>
      </c>
      <c r="LU4">
        <v>2.3224999999999999E-2</v>
      </c>
      <c r="LV4">
        <v>5.0213000000000001E-2</v>
      </c>
      <c r="LW4">
        <v>1.1223E-2</v>
      </c>
      <c r="LX4">
        <v>9.3845999999999999E-2</v>
      </c>
      <c r="LY4">
        <v>2.0975000000000001E-2</v>
      </c>
      <c r="LZ4">
        <v>5.4813000000000001E-2</v>
      </c>
      <c r="MA4">
        <v>1.1221999999999999E-2</v>
      </c>
      <c r="MB4">
        <v>0.125359</v>
      </c>
      <c r="MC4">
        <v>2.5666000000000001E-2</v>
      </c>
      <c r="MD4">
        <v>5.2578E-2</v>
      </c>
      <c r="ME4">
        <v>1.1223E-2</v>
      </c>
      <c r="MF4">
        <v>0.110053</v>
      </c>
      <c r="MG4">
        <v>2.349E-2</v>
      </c>
      <c r="MH4">
        <v>5.0702999999999998E-2</v>
      </c>
      <c r="MI4">
        <v>1.1223E-2</v>
      </c>
      <c r="MJ4">
        <v>9.7206000000000001E-2</v>
      </c>
      <c r="MK4">
        <v>2.1516E-2</v>
      </c>
      <c r="ML4">
        <v>5.5882000000000001E-2</v>
      </c>
      <c r="MM4">
        <v>1.1223E-2</v>
      </c>
      <c r="MN4">
        <v>0.13267499999999999</v>
      </c>
      <c r="MO4">
        <v>2.6644999999999999E-2</v>
      </c>
      <c r="MP4">
        <v>0.105015</v>
      </c>
      <c r="MQ4">
        <v>2.2445E-2</v>
      </c>
      <c r="MR4">
        <v>0.26253599999999999</v>
      </c>
      <c r="MS4">
        <v>5.6113999999999997E-2</v>
      </c>
      <c r="MT4">
        <v>0.10463500000000001</v>
      </c>
      <c r="MU4">
        <v>2.2445E-2</v>
      </c>
      <c r="MV4">
        <v>0.26158799999999999</v>
      </c>
      <c r="MW4">
        <v>5.6113999999999997E-2</v>
      </c>
      <c r="MX4">
        <v>0.100426</v>
      </c>
      <c r="MY4">
        <v>2.2446000000000001E-2</v>
      </c>
      <c r="MZ4">
        <v>0.25105899999999998</v>
      </c>
      <c r="NA4">
        <v>5.6113999999999997E-2</v>
      </c>
      <c r="NB4">
        <v>0.109626</v>
      </c>
      <c r="NC4">
        <v>2.2445E-2</v>
      </c>
      <c r="ND4">
        <v>0.27406999999999998</v>
      </c>
      <c r="NE4">
        <v>5.6113999999999997E-2</v>
      </c>
      <c r="NF4">
        <v>0.105157</v>
      </c>
      <c r="NG4">
        <v>2.2445E-2</v>
      </c>
      <c r="NH4">
        <v>0.26288899999999998</v>
      </c>
      <c r="NI4">
        <v>5.6113000000000003E-2</v>
      </c>
      <c r="NJ4">
        <v>0.101406</v>
      </c>
      <c r="NK4">
        <v>2.2446000000000001E-2</v>
      </c>
      <c r="NL4">
        <v>0.25351200000000002</v>
      </c>
      <c r="NM4">
        <v>5.6113999999999997E-2</v>
      </c>
      <c r="NN4">
        <v>0.111763</v>
      </c>
      <c r="NO4">
        <v>2.2445E-2</v>
      </c>
      <c r="NP4">
        <v>0.27941700000000003</v>
      </c>
      <c r="NQ4">
        <v>5.6114999999999998E-2</v>
      </c>
      <c r="NR4">
        <v>0.24392</v>
      </c>
      <c r="NS4">
        <v>9.6421000000000007E-2</v>
      </c>
      <c r="NT4">
        <v>1.5297259999999999</v>
      </c>
      <c r="NU4">
        <v>0.14749799999999999</v>
      </c>
      <c r="NV4">
        <v>4.7433999999999997E-2</v>
      </c>
      <c r="NW4">
        <v>8.6999999999999994E-3</v>
      </c>
      <c r="NX4">
        <v>0.118585</v>
      </c>
      <c r="NY4">
        <v>2.1751E-2</v>
      </c>
      <c r="NZ4">
        <v>4.7425000000000002E-2</v>
      </c>
      <c r="OA4">
        <v>8.6969999999999999E-3</v>
      </c>
      <c r="OB4">
        <v>0.118564</v>
      </c>
      <c r="OC4">
        <v>2.1743999999999999E-2</v>
      </c>
      <c r="OD4">
        <v>4.4713999999999997E-2</v>
      </c>
      <c r="OE4">
        <v>7.7990000000000004E-3</v>
      </c>
      <c r="OF4">
        <v>0.11179</v>
      </c>
      <c r="OG4">
        <v>1.9497E-2</v>
      </c>
      <c r="OH4">
        <v>4.6027999999999999E-2</v>
      </c>
      <c r="OI4">
        <v>8.2240000000000004E-3</v>
      </c>
      <c r="OJ4">
        <v>0.115091</v>
      </c>
      <c r="OK4">
        <v>2.0563999999999999E-2</v>
      </c>
      <c r="OL4">
        <v>4.7077000000000001E-2</v>
      </c>
      <c r="OM4">
        <v>8.5769999999999996E-3</v>
      </c>
      <c r="ON4">
        <v>0.117697</v>
      </c>
      <c r="OO4">
        <v>2.1444000000000001E-2</v>
      </c>
      <c r="OP4">
        <v>4.9757000000000003E-2</v>
      </c>
      <c r="OQ4">
        <v>9.5479999999999992E-3</v>
      </c>
      <c r="OR4">
        <v>0.12438100000000001</v>
      </c>
      <c r="OS4">
        <v>2.3866999999999999E-2</v>
      </c>
      <c r="OT4">
        <v>4.9218999999999999E-2</v>
      </c>
      <c r="OU4">
        <v>9.3449999999999991E-3</v>
      </c>
      <c r="OV4">
        <v>0.12303600000000001</v>
      </c>
      <c r="OW4">
        <v>2.3359999999999999E-2</v>
      </c>
      <c r="OX4">
        <v>600</v>
      </c>
      <c r="OY4">
        <v>192</v>
      </c>
      <c r="OZ4">
        <v>75</v>
      </c>
      <c r="PA4">
        <v>80</v>
      </c>
      <c r="PB4">
        <v>103</v>
      </c>
      <c r="PC4">
        <v>81</v>
      </c>
      <c r="PD4">
        <v>69</v>
      </c>
      <c r="PE4">
        <v>1.9085000000000001E-2</v>
      </c>
      <c r="PF4">
        <v>1.9999999999999999E-6</v>
      </c>
      <c r="PG4">
        <v>119.744788</v>
      </c>
      <c r="PH4">
        <v>8.0413999999999999E-2</v>
      </c>
      <c r="PI4">
        <v>1.4749999999999999E-2</v>
      </c>
      <c r="PJ4">
        <v>0.20103599999999999</v>
      </c>
      <c r="PK4">
        <v>3.6874999999999998E-2</v>
      </c>
      <c r="PL4">
        <v>8.0426999999999998E-2</v>
      </c>
      <c r="PM4">
        <v>1.4749999999999999E-2</v>
      </c>
      <c r="PN4">
        <v>0.201068</v>
      </c>
      <c r="PO4">
        <v>3.6874999999999998E-2</v>
      </c>
      <c r="PP4">
        <v>8.4568000000000004E-2</v>
      </c>
      <c r="PQ4">
        <v>1.4749999999999999E-2</v>
      </c>
      <c r="PR4">
        <v>0.211428</v>
      </c>
      <c r="PS4">
        <v>3.6874999999999998E-2</v>
      </c>
      <c r="PT4">
        <v>8.2552E-2</v>
      </c>
      <c r="PU4">
        <v>1.4749999999999999E-2</v>
      </c>
      <c r="PV4">
        <v>0.20638000000000001</v>
      </c>
      <c r="PW4">
        <v>3.6874999999999998E-2</v>
      </c>
      <c r="PX4">
        <v>8.0958000000000002E-2</v>
      </c>
      <c r="PY4">
        <v>1.4749999999999999E-2</v>
      </c>
      <c r="PZ4">
        <v>0.20239199999999999</v>
      </c>
      <c r="QA4">
        <v>3.6873999999999997E-2</v>
      </c>
      <c r="QB4">
        <v>7.6868000000000006E-2</v>
      </c>
      <c r="QC4">
        <v>1.4749999999999999E-2</v>
      </c>
      <c r="QD4">
        <v>0.192166</v>
      </c>
      <c r="QE4">
        <v>3.6874999999999998E-2</v>
      </c>
      <c r="QF4">
        <v>7.7689999999999995E-2</v>
      </c>
      <c r="QG4">
        <v>1.4749999999999999E-2</v>
      </c>
      <c r="QH4">
        <v>0.194219</v>
      </c>
      <c r="QI4">
        <v>3.6874999999999998E-2</v>
      </c>
      <c r="QJ4">
        <v>4.0208000000000001E-2</v>
      </c>
      <c r="QK4">
        <v>7.3749999999999996E-3</v>
      </c>
      <c r="QL4">
        <v>8.2458000000000004E-2</v>
      </c>
      <c r="QM4">
        <v>1.5125E-2</v>
      </c>
      <c r="QN4">
        <v>4.0214E-2</v>
      </c>
      <c r="QO4">
        <v>7.3749999999999996E-3</v>
      </c>
      <c r="QP4">
        <v>8.2512000000000002E-2</v>
      </c>
      <c r="QQ4">
        <v>1.5132E-2</v>
      </c>
      <c r="QR4">
        <v>4.2283000000000001E-2</v>
      </c>
      <c r="QS4">
        <v>7.3749999999999996E-3</v>
      </c>
      <c r="QT4">
        <v>9.9636000000000002E-2</v>
      </c>
      <c r="QU4">
        <v>1.7378000000000001E-2</v>
      </c>
      <c r="QV4">
        <v>4.1269E-2</v>
      </c>
      <c r="QW4">
        <v>7.3740000000000003E-3</v>
      </c>
      <c r="QX4">
        <v>9.1292999999999999E-2</v>
      </c>
      <c r="QY4">
        <v>1.6312E-2</v>
      </c>
      <c r="QZ4">
        <v>4.0479000000000001E-2</v>
      </c>
      <c r="RA4">
        <v>7.3749999999999996E-3</v>
      </c>
      <c r="RB4">
        <v>8.4703000000000001E-2</v>
      </c>
      <c r="RC4">
        <v>1.5432E-2</v>
      </c>
      <c r="RD4">
        <v>3.8438E-2</v>
      </c>
      <c r="RE4">
        <v>7.3759999999999997E-3</v>
      </c>
      <c r="RF4">
        <v>6.7789000000000002E-2</v>
      </c>
      <c r="RG4">
        <v>1.3008E-2</v>
      </c>
      <c r="RH4">
        <v>3.8848000000000001E-2</v>
      </c>
      <c r="RI4">
        <v>7.3759999999999997E-3</v>
      </c>
      <c r="RJ4">
        <v>7.1183999999999997E-2</v>
      </c>
      <c r="RK4">
        <v>1.3514999999999999E-2</v>
      </c>
      <c r="RL4">
        <v>8.0413999999999999E-2</v>
      </c>
      <c r="RM4">
        <v>1.4749999999999999E-2</v>
      </c>
      <c r="RN4">
        <v>0.20103599999999999</v>
      </c>
      <c r="RO4">
        <v>3.6874999999999998E-2</v>
      </c>
      <c r="RP4">
        <v>8.0426999999999998E-2</v>
      </c>
      <c r="RQ4">
        <v>1.4749999999999999E-2</v>
      </c>
      <c r="RR4">
        <v>0.201068</v>
      </c>
      <c r="RS4">
        <v>3.6874999999999998E-2</v>
      </c>
      <c r="RT4">
        <v>8.4568000000000004E-2</v>
      </c>
      <c r="RU4">
        <v>1.4749999999999999E-2</v>
      </c>
      <c r="RV4">
        <v>0.211428</v>
      </c>
      <c r="RW4">
        <v>3.6874999999999998E-2</v>
      </c>
      <c r="RX4">
        <v>8.2552E-2</v>
      </c>
      <c r="RY4">
        <v>1.4749999999999999E-2</v>
      </c>
      <c r="RZ4">
        <v>0.20638000000000001</v>
      </c>
      <c r="SA4">
        <v>3.6874999999999998E-2</v>
      </c>
      <c r="SB4">
        <v>8.0958000000000002E-2</v>
      </c>
      <c r="SC4">
        <v>1.4749999999999999E-2</v>
      </c>
      <c r="SD4">
        <v>0.20239199999999999</v>
      </c>
      <c r="SE4">
        <v>3.6873999999999997E-2</v>
      </c>
      <c r="SF4">
        <v>7.6868000000000006E-2</v>
      </c>
      <c r="SG4">
        <v>1.4749999999999999E-2</v>
      </c>
      <c r="SH4">
        <v>0.192166</v>
      </c>
      <c r="SI4">
        <v>3.6874999999999998E-2</v>
      </c>
      <c r="SJ4">
        <v>7.7689999999999995E-2</v>
      </c>
      <c r="SK4">
        <v>1.4749999999999999E-2</v>
      </c>
      <c r="SL4">
        <v>0.194219</v>
      </c>
      <c r="SM4">
        <v>3.6874999999999998E-2</v>
      </c>
    </row>
    <row r="5" spans="1:507" x14ac:dyDescent="0.2">
      <c r="A5" t="s">
        <v>518</v>
      </c>
      <c r="B5" t="s">
        <v>516</v>
      </c>
      <c r="C5" t="s">
        <v>519</v>
      </c>
      <c r="D5">
        <v>0.30925999999999998</v>
      </c>
      <c r="E5">
        <v>9.3548000000000006E-2</v>
      </c>
      <c r="F5">
        <v>2.305885</v>
      </c>
      <c r="G5">
        <v>0.21571199999999999</v>
      </c>
      <c r="H5">
        <v>5.3301000000000001E-2</v>
      </c>
      <c r="I5">
        <v>1.0677000000000001E-2</v>
      </c>
      <c r="J5">
        <v>0.133247</v>
      </c>
      <c r="K5">
        <v>2.6690999999999999E-2</v>
      </c>
      <c r="L5">
        <v>5.3296999999999997E-2</v>
      </c>
      <c r="M5">
        <v>1.0675E-2</v>
      </c>
      <c r="N5">
        <v>0.133239</v>
      </c>
      <c r="O5">
        <v>2.6688E-2</v>
      </c>
      <c r="P5">
        <v>5.1187000000000003E-2</v>
      </c>
      <c r="Q5">
        <v>9.8099999999999993E-3</v>
      </c>
      <c r="R5">
        <v>0.127974</v>
      </c>
      <c r="S5">
        <v>2.4527E-2</v>
      </c>
      <c r="T5">
        <v>5.3358000000000003E-2</v>
      </c>
      <c r="U5">
        <v>1.0702E-2</v>
      </c>
      <c r="V5">
        <v>0.13339200000000001</v>
      </c>
      <c r="W5">
        <v>2.6752999999999999E-2</v>
      </c>
      <c r="X5">
        <v>5.2468000000000001E-2</v>
      </c>
      <c r="Y5">
        <v>1.0328E-2</v>
      </c>
      <c r="Z5">
        <v>0.13118199999999999</v>
      </c>
      <c r="AA5">
        <v>2.5821E-2</v>
      </c>
      <c r="AB5">
        <v>5.4723000000000001E-2</v>
      </c>
      <c r="AC5">
        <v>1.1306E-2</v>
      </c>
      <c r="AD5">
        <v>0.13680700000000001</v>
      </c>
      <c r="AE5">
        <v>2.8265999999999999E-2</v>
      </c>
      <c r="AF5">
        <v>5.5383000000000002E-2</v>
      </c>
      <c r="AG5">
        <v>1.1612000000000001E-2</v>
      </c>
      <c r="AH5">
        <v>0.138459</v>
      </c>
      <c r="AI5">
        <v>2.9031000000000001E-2</v>
      </c>
      <c r="AJ5">
        <v>2000</v>
      </c>
      <c r="AK5">
        <v>620</v>
      </c>
      <c r="AL5">
        <v>279</v>
      </c>
      <c r="AM5">
        <v>311</v>
      </c>
      <c r="AN5">
        <v>332</v>
      </c>
      <c r="AO5">
        <v>269</v>
      </c>
      <c r="AP5">
        <v>189</v>
      </c>
      <c r="AQ5">
        <v>3.7851999999999997E-2</v>
      </c>
      <c r="AR5">
        <v>0</v>
      </c>
      <c r="AS5">
        <v>132.971047</v>
      </c>
      <c r="AT5">
        <v>0.107687</v>
      </c>
      <c r="AU5">
        <v>2.1571E-2</v>
      </c>
      <c r="AV5">
        <v>0.26921699999999998</v>
      </c>
      <c r="AW5">
        <v>5.3927999999999997E-2</v>
      </c>
      <c r="AX5">
        <v>0.107695</v>
      </c>
      <c r="AY5">
        <v>2.1571E-2</v>
      </c>
      <c r="AZ5">
        <v>0.269237</v>
      </c>
      <c r="BA5">
        <v>5.3927999999999997E-2</v>
      </c>
      <c r="BB5">
        <v>0.112549</v>
      </c>
      <c r="BC5">
        <v>2.1571E-2</v>
      </c>
      <c r="BD5">
        <v>0.28138000000000002</v>
      </c>
      <c r="BE5">
        <v>5.3927999999999997E-2</v>
      </c>
      <c r="BF5">
        <v>0.107554</v>
      </c>
      <c r="BG5">
        <v>2.1571E-2</v>
      </c>
      <c r="BH5">
        <v>0.26888499999999999</v>
      </c>
      <c r="BI5">
        <v>5.3927999999999997E-2</v>
      </c>
      <c r="BJ5">
        <v>0.109588</v>
      </c>
      <c r="BK5">
        <v>2.1571E-2</v>
      </c>
      <c r="BL5">
        <v>0.273974</v>
      </c>
      <c r="BM5">
        <v>5.3927999999999997E-2</v>
      </c>
      <c r="BN5">
        <v>0.10440199999999999</v>
      </c>
      <c r="BO5">
        <v>2.1571E-2</v>
      </c>
      <c r="BP5">
        <v>0.26100400000000001</v>
      </c>
      <c r="BQ5">
        <v>5.3927000000000003E-2</v>
      </c>
      <c r="BR5">
        <v>0.102882</v>
      </c>
      <c r="BS5">
        <v>2.1571E-2</v>
      </c>
      <c r="BT5">
        <v>0.25720100000000001</v>
      </c>
      <c r="BU5">
        <v>5.3927999999999997E-2</v>
      </c>
      <c r="BV5">
        <v>5.3844999999999997E-2</v>
      </c>
      <c r="BW5">
        <v>1.0786E-2</v>
      </c>
      <c r="BX5">
        <v>0.13596900000000001</v>
      </c>
      <c r="BY5">
        <v>2.7237000000000001E-2</v>
      </c>
      <c r="BZ5">
        <v>5.3849000000000001E-2</v>
      </c>
      <c r="CA5">
        <v>1.0786E-2</v>
      </c>
      <c r="CB5">
        <v>0.13599700000000001</v>
      </c>
      <c r="CC5">
        <v>2.724E-2</v>
      </c>
      <c r="CD5">
        <v>5.6273999999999998E-2</v>
      </c>
      <c r="CE5">
        <v>1.0784999999999999E-2</v>
      </c>
      <c r="CF5">
        <v>0.15340000000000001</v>
      </c>
      <c r="CG5">
        <v>2.9399999999999999E-2</v>
      </c>
      <c r="CH5">
        <v>5.3777999999999999E-2</v>
      </c>
      <c r="CI5">
        <v>1.0786E-2</v>
      </c>
      <c r="CJ5">
        <v>0.135492</v>
      </c>
      <c r="CK5">
        <v>2.7175000000000001E-2</v>
      </c>
      <c r="CL5">
        <v>5.4788999999999997E-2</v>
      </c>
      <c r="CM5">
        <v>1.0784999999999999E-2</v>
      </c>
      <c r="CN5">
        <v>0.142786</v>
      </c>
      <c r="CO5">
        <v>2.8105999999999999E-2</v>
      </c>
      <c r="CP5">
        <v>5.2194999999999998E-2</v>
      </c>
      <c r="CQ5">
        <v>1.0784E-2</v>
      </c>
      <c r="CR5">
        <v>0.12420200000000001</v>
      </c>
      <c r="CS5">
        <v>2.5662000000000001E-2</v>
      </c>
      <c r="CT5">
        <v>5.144E-2</v>
      </c>
      <c r="CU5">
        <v>1.0784999999999999E-2</v>
      </c>
      <c r="CV5">
        <v>0.118743</v>
      </c>
      <c r="CW5">
        <v>2.4896999999999999E-2</v>
      </c>
      <c r="CX5">
        <v>0.107687</v>
      </c>
      <c r="CY5">
        <v>2.1571E-2</v>
      </c>
      <c r="CZ5">
        <v>0.26921699999999998</v>
      </c>
      <c r="DA5">
        <v>5.3927999999999997E-2</v>
      </c>
      <c r="DB5">
        <v>0.107695</v>
      </c>
      <c r="DC5">
        <v>2.1571E-2</v>
      </c>
      <c r="DD5">
        <v>0.269237</v>
      </c>
      <c r="DE5">
        <v>5.3927999999999997E-2</v>
      </c>
      <c r="DF5">
        <v>0.112549</v>
      </c>
      <c r="DG5">
        <v>2.1571E-2</v>
      </c>
      <c r="DH5">
        <v>0.28138000000000002</v>
      </c>
      <c r="DI5">
        <v>5.3927999999999997E-2</v>
      </c>
      <c r="DJ5">
        <v>0.107554</v>
      </c>
      <c r="DK5">
        <v>2.1571E-2</v>
      </c>
      <c r="DL5">
        <v>0.26888499999999999</v>
      </c>
      <c r="DM5">
        <v>5.3927999999999997E-2</v>
      </c>
      <c r="DN5">
        <v>0.109588</v>
      </c>
      <c r="DO5">
        <v>2.1571E-2</v>
      </c>
      <c r="DP5">
        <v>0.273974</v>
      </c>
      <c r="DQ5">
        <v>5.3927999999999997E-2</v>
      </c>
      <c r="DR5">
        <v>0.10440199999999999</v>
      </c>
      <c r="DS5">
        <v>2.1571E-2</v>
      </c>
      <c r="DT5">
        <v>0.26100400000000001</v>
      </c>
      <c r="DU5">
        <v>5.3927000000000003E-2</v>
      </c>
      <c r="DV5">
        <v>0.102882</v>
      </c>
      <c r="DW5">
        <v>2.1571E-2</v>
      </c>
      <c r="DX5">
        <v>0.25720100000000001</v>
      </c>
      <c r="DY5">
        <v>5.3927999999999997E-2</v>
      </c>
      <c r="DZ5">
        <v>0.31923699999999999</v>
      </c>
      <c r="EA5">
        <v>8.0967999999999998E-2</v>
      </c>
      <c r="EB5">
        <v>2.9427430000000001</v>
      </c>
      <c r="EC5">
        <v>0.23826900000000001</v>
      </c>
      <c r="ED5">
        <v>5.9295E-2</v>
      </c>
      <c r="EE5">
        <v>1.1794000000000001E-2</v>
      </c>
      <c r="EF5">
        <v>0.148233</v>
      </c>
      <c r="EG5">
        <v>2.9484E-2</v>
      </c>
      <c r="EH5">
        <v>6.0192000000000002E-2</v>
      </c>
      <c r="EI5">
        <v>1.2241999999999999E-2</v>
      </c>
      <c r="EJ5">
        <v>0.150473</v>
      </c>
      <c r="EK5">
        <v>3.0605E-2</v>
      </c>
      <c r="EL5">
        <v>5.3707999999999999E-2</v>
      </c>
      <c r="EM5">
        <v>9.3939999999999996E-3</v>
      </c>
      <c r="EN5">
        <v>0.134266</v>
      </c>
      <c r="EO5">
        <v>2.3483E-2</v>
      </c>
      <c r="EP5">
        <v>5.9811000000000003E-2</v>
      </c>
      <c r="EQ5">
        <v>1.2049000000000001E-2</v>
      </c>
      <c r="ER5">
        <v>0.14951400000000001</v>
      </c>
      <c r="ES5">
        <v>3.0120999999999998E-2</v>
      </c>
      <c r="ET5">
        <v>6.1554999999999999E-2</v>
      </c>
      <c r="EU5">
        <v>1.2964E-2</v>
      </c>
      <c r="EV5">
        <v>0.153892</v>
      </c>
      <c r="EW5">
        <v>3.2412000000000003E-2</v>
      </c>
      <c r="EX5">
        <v>6.0881999999999999E-2</v>
      </c>
      <c r="EY5">
        <v>1.2602E-2</v>
      </c>
      <c r="EZ5">
        <v>0.15221299999999999</v>
      </c>
      <c r="FA5">
        <v>3.1508000000000001E-2</v>
      </c>
      <c r="FF5">
        <v>600</v>
      </c>
      <c r="FG5">
        <v>186</v>
      </c>
      <c r="FH5">
        <v>93</v>
      </c>
      <c r="FI5">
        <v>95</v>
      </c>
      <c r="FJ5">
        <v>108</v>
      </c>
      <c r="FK5">
        <v>66</v>
      </c>
      <c r="FL5">
        <v>52</v>
      </c>
      <c r="FM5">
        <v>4.7080999999999998E-2</v>
      </c>
      <c r="FN5">
        <v>0</v>
      </c>
      <c r="FO5">
        <v>144.42666</v>
      </c>
      <c r="FP5">
        <v>0.11978900000000001</v>
      </c>
      <c r="FQ5">
        <v>2.3827000000000001E-2</v>
      </c>
      <c r="FR5">
        <v>0.29947299999999999</v>
      </c>
      <c r="FS5">
        <v>5.9567000000000002E-2</v>
      </c>
      <c r="FT5">
        <v>0.11715299999999999</v>
      </c>
      <c r="FU5">
        <v>2.3827000000000001E-2</v>
      </c>
      <c r="FV5">
        <v>0.292875</v>
      </c>
      <c r="FW5">
        <v>5.9567000000000002E-2</v>
      </c>
      <c r="FX5">
        <v>0.13623199999999999</v>
      </c>
      <c r="FY5">
        <v>2.3827000000000001E-2</v>
      </c>
      <c r="FZ5">
        <v>0.34057599999999999</v>
      </c>
      <c r="GA5">
        <v>5.9567000000000002E-2</v>
      </c>
      <c r="GB5">
        <v>0.118272</v>
      </c>
      <c r="GC5">
        <v>2.3827000000000001E-2</v>
      </c>
      <c r="GD5">
        <v>0.295682</v>
      </c>
      <c r="GE5">
        <v>5.9567000000000002E-2</v>
      </c>
      <c r="GF5">
        <v>0.11312700000000001</v>
      </c>
      <c r="GG5">
        <v>2.3826E-2</v>
      </c>
      <c r="GH5">
        <v>0.28282299999999999</v>
      </c>
      <c r="GI5">
        <v>5.9567000000000002E-2</v>
      </c>
      <c r="GJ5">
        <v>0.115104</v>
      </c>
      <c r="GK5">
        <v>2.3826E-2</v>
      </c>
      <c r="GL5">
        <v>0.287771</v>
      </c>
      <c r="GM5">
        <v>5.9568000000000003E-2</v>
      </c>
      <c r="GR5">
        <v>5.9895999999999998E-2</v>
      </c>
      <c r="GS5">
        <v>1.1913999999999999E-2</v>
      </c>
      <c r="GT5">
        <v>0.15124000000000001</v>
      </c>
      <c r="GU5">
        <v>3.0082999999999999E-2</v>
      </c>
      <c r="GV5">
        <v>5.8573E-2</v>
      </c>
      <c r="GW5">
        <v>1.1913E-2</v>
      </c>
      <c r="GX5">
        <v>0.1424</v>
      </c>
      <c r="GY5">
        <v>2.8962999999999999E-2</v>
      </c>
      <c r="GZ5">
        <v>6.8117999999999998E-2</v>
      </c>
      <c r="HA5">
        <v>1.1913999999999999E-2</v>
      </c>
      <c r="HB5">
        <v>0.20631099999999999</v>
      </c>
      <c r="HC5">
        <v>3.6083999999999998E-2</v>
      </c>
      <c r="HD5">
        <v>5.9138000000000003E-2</v>
      </c>
      <c r="HE5">
        <v>1.1913999999999999E-2</v>
      </c>
      <c r="HF5">
        <v>0.14616599999999999</v>
      </c>
      <c r="HG5">
        <v>2.9446E-2</v>
      </c>
      <c r="HH5">
        <v>5.6563000000000002E-2</v>
      </c>
      <c r="HI5">
        <v>1.1913E-2</v>
      </c>
      <c r="HJ5">
        <v>0.12893199999999999</v>
      </c>
      <c r="HK5">
        <v>2.7154999999999999E-2</v>
      </c>
      <c r="HL5">
        <v>5.7550999999999998E-2</v>
      </c>
      <c r="HM5">
        <v>1.1913E-2</v>
      </c>
      <c r="HN5">
        <v>0.13555600000000001</v>
      </c>
      <c r="HO5">
        <v>2.8060000000000002E-2</v>
      </c>
      <c r="HT5">
        <v>0.11978900000000001</v>
      </c>
      <c r="HU5">
        <v>2.3827000000000001E-2</v>
      </c>
      <c r="HV5">
        <v>0.29947299999999999</v>
      </c>
      <c r="HW5">
        <v>5.9567000000000002E-2</v>
      </c>
      <c r="HX5">
        <v>0.11715299999999999</v>
      </c>
      <c r="HY5">
        <v>2.3827000000000001E-2</v>
      </c>
      <c r="HZ5">
        <v>0.292875</v>
      </c>
      <c r="IA5">
        <v>5.9567000000000002E-2</v>
      </c>
      <c r="IB5">
        <v>0.13623199999999999</v>
      </c>
      <c r="IC5">
        <v>2.3827000000000001E-2</v>
      </c>
      <c r="ID5">
        <v>0.34057599999999999</v>
      </c>
      <c r="IE5">
        <v>5.9567000000000002E-2</v>
      </c>
      <c r="IF5">
        <v>0.118272</v>
      </c>
      <c r="IG5">
        <v>2.3827000000000001E-2</v>
      </c>
      <c r="IH5">
        <v>0.295682</v>
      </c>
      <c r="II5">
        <v>5.9567000000000002E-2</v>
      </c>
      <c r="IJ5">
        <v>0.11312700000000001</v>
      </c>
      <c r="IK5">
        <v>2.3826E-2</v>
      </c>
      <c r="IL5">
        <v>0.28282299999999999</v>
      </c>
      <c r="IM5">
        <v>5.9567000000000002E-2</v>
      </c>
      <c r="IN5">
        <v>0.115104</v>
      </c>
      <c r="IO5">
        <v>2.3826E-2</v>
      </c>
      <c r="IP5">
        <v>0.287771</v>
      </c>
      <c r="IQ5">
        <v>5.9568000000000003E-2</v>
      </c>
      <c r="IV5">
        <v>0.32216800000000001</v>
      </c>
      <c r="IW5">
        <v>0.103073</v>
      </c>
      <c r="IX5">
        <v>2.1256309999999998</v>
      </c>
      <c r="IY5">
        <v>0.21909500000000001</v>
      </c>
      <c r="IZ5">
        <v>5.1912E-2</v>
      </c>
      <c r="JA5">
        <v>1.1126E-2</v>
      </c>
      <c r="JB5">
        <v>0.129772</v>
      </c>
      <c r="JC5">
        <v>2.7813999999999998E-2</v>
      </c>
      <c r="JD5">
        <v>5.144E-2</v>
      </c>
      <c r="JE5">
        <v>1.0918000000000001E-2</v>
      </c>
      <c r="JF5">
        <v>0.12859799999999999</v>
      </c>
      <c r="JG5">
        <v>2.7296000000000001E-2</v>
      </c>
      <c r="JH5">
        <v>4.9062000000000001E-2</v>
      </c>
      <c r="JI5">
        <v>9.9279999999999993E-3</v>
      </c>
      <c r="JJ5">
        <v>0.122664</v>
      </c>
      <c r="JK5">
        <v>2.4823000000000001E-2</v>
      </c>
      <c r="JL5">
        <v>5.4469999999999998E-2</v>
      </c>
      <c r="JM5">
        <v>1.2331999999999999E-2</v>
      </c>
      <c r="JN5">
        <v>0.136183</v>
      </c>
      <c r="JO5">
        <v>3.0832999999999999E-2</v>
      </c>
      <c r="JP5">
        <v>4.6143999999999998E-2</v>
      </c>
      <c r="JQ5">
        <v>8.8310000000000003E-3</v>
      </c>
      <c r="JR5">
        <v>0.115354</v>
      </c>
      <c r="JS5">
        <v>2.2075999999999998E-2</v>
      </c>
      <c r="JT5">
        <v>5.4796999999999998E-2</v>
      </c>
      <c r="JU5">
        <v>1.2494999999999999E-2</v>
      </c>
      <c r="JV5">
        <v>0.136994</v>
      </c>
      <c r="JW5">
        <v>3.1237999999999998E-2</v>
      </c>
      <c r="JX5">
        <v>5.5779000000000002E-2</v>
      </c>
      <c r="JY5">
        <v>1.2999999999999999E-2</v>
      </c>
      <c r="JZ5">
        <v>0.13943800000000001</v>
      </c>
      <c r="KA5">
        <v>3.2496999999999998E-2</v>
      </c>
      <c r="KB5">
        <v>800</v>
      </c>
      <c r="KC5">
        <v>242</v>
      </c>
      <c r="KD5">
        <v>111</v>
      </c>
      <c r="KE5">
        <v>136</v>
      </c>
      <c r="KF5">
        <v>121</v>
      </c>
      <c r="KG5">
        <v>122</v>
      </c>
      <c r="KH5">
        <v>68</v>
      </c>
      <c r="KI5">
        <v>3.7280000000000001E-2</v>
      </c>
      <c r="KJ5">
        <v>0</v>
      </c>
      <c r="KK5">
        <v>131.134636</v>
      </c>
      <c r="KL5">
        <v>0.10222199999999999</v>
      </c>
      <c r="KM5">
        <v>2.1909000000000001E-2</v>
      </c>
      <c r="KN5">
        <v>0.25556200000000001</v>
      </c>
      <c r="KO5">
        <v>5.4774000000000003E-2</v>
      </c>
      <c r="KP5">
        <v>0.10322199999999999</v>
      </c>
      <c r="KQ5">
        <v>2.1909000000000001E-2</v>
      </c>
      <c r="KR5">
        <v>0.25805600000000001</v>
      </c>
      <c r="KS5">
        <v>5.4774000000000003E-2</v>
      </c>
      <c r="KT5">
        <v>0.108265</v>
      </c>
      <c r="KU5">
        <v>2.1909000000000001E-2</v>
      </c>
      <c r="KV5">
        <v>0.27067099999999999</v>
      </c>
      <c r="KW5">
        <v>5.4774000000000003E-2</v>
      </c>
      <c r="KX5">
        <v>9.6768999999999994E-2</v>
      </c>
      <c r="KY5">
        <v>2.1909000000000001E-2</v>
      </c>
      <c r="KZ5">
        <v>0.241924</v>
      </c>
      <c r="LA5">
        <v>5.4774000000000003E-2</v>
      </c>
      <c r="LB5">
        <v>0.114483</v>
      </c>
      <c r="LC5">
        <v>2.1909000000000001E-2</v>
      </c>
      <c r="LD5">
        <v>0.28620400000000001</v>
      </c>
      <c r="LE5">
        <v>5.4773000000000002E-2</v>
      </c>
      <c r="LF5">
        <v>9.6082000000000001E-2</v>
      </c>
      <c r="LG5">
        <v>2.1909000000000001E-2</v>
      </c>
      <c r="LH5">
        <v>0.24020900000000001</v>
      </c>
      <c r="LI5">
        <v>5.4774000000000003E-2</v>
      </c>
      <c r="LJ5">
        <v>9.4006000000000006E-2</v>
      </c>
      <c r="LK5">
        <v>2.1909000000000001E-2</v>
      </c>
      <c r="LL5">
        <v>0.23502200000000001</v>
      </c>
      <c r="LM5">
        <v>5.4774000000000003E-2</v>
      </c>
      <c r="LN5">
        <v>5.1116000000000002E-2</v>
      </c>
      <c r="LO5">
        <v>1.0954999999999999E-2</v>
      </c>
      <c r="LP5">
        <v>0.12579199999999999</v>
      </c>
      <c r="LQ5">
        <v>2.6960999999999999E-2</v>
      </c>
      <c r="LR5">
        <v>5.1611999999999998E-2</v>
      </c>
      <c r="LS5">
        <v>1.0954999999999999E-2</v>
      </c>
      <c r="LT5">
        <v>0.12945799999999999</v>
      </c>
      <c r="LU5">
        <v>2.7477999999999999E-2</v>
      </c>
      <c r="LV5">
        <v>5.4130999999999999E-2</v>
      </c>
      <c r="LW5">
        <v>1.0954E-2</v>
      </c>
      <c r="LX5">
        <v>0.14800199999999999</v>
      </c>
      <c r="LY5">
        <v>2.9950000000000001E-2</v>
      </c>
      <c r="LZ5">
        <v>4.8378999999999998E-2</v>
      </c>
      <c r="MA5">
        <v>1.0952999999999999E-2</v>
      </c>
      <c r="MB5">
        <v>0.105737</v>
      </c>
      <c r="MC5">
        <v>2.3939999999999999E-2</v>
      </c>
      <c r="MD5">
        <v>5.7244000000000003E-2</v>
      </c>
      <c r="ME5">
        <v>1.0954999999999999E-2</v>
      </c>
      <c r="MF5">
        <v>0.17085600000000001</v>
      </c>
      <c r="MG5">
        <v>3.2697999999999998E-2</v>
      </c>
      <c r="MH5">
        <v>4.8039999999999999E-2</v>
      </c>
      <c r="MI5">
        <v>1.0954E-2</v>
      </c>
      <c r="MJ5">
        <v>0.103215</v>
      </c>
      <c r="MK5">
        <v>2.3536000000000001E-2</v>
      </c>
      <c r="ML5">
        <v>4.7008000000000001E-2</v>
      </c>
      <c r="MM5">
        <v>1.0956E-2</v>
      </c>
      <c r="MN5">
        <v>9.5591999999999996E-2</v>
      </c>
      <c r="MO5">
        <v>2.2277999999999999E-2</v>
      </c>
      <c r="MP5">
        <v>0.10222199999999999</v>
      </c>
      <c r="MQ5">
        <v>2.1909000000000001E-2</v>
      </c>
      <c r="MR5">
        <v>0.25556200000000001</v>
      </c>
      <c r="MS5">
        <v>5.4774000000000003E-2</v>
      </c>
      <c r="MT5">
        <v>0.10322199999999999</v>
      </c>
      <c r="MU5">
        <v>2.1909000000000001E-2</v>
      </c>
      <c r="MV5">
        <v>0.25805600000000001</v>
      </c>
      <c r="MW5">
        <v>5.4774000000000003E-2</v>
      </c>
      <c r="MX5">
        <v>0.108265</v>
      </c>
      <c r="MY5">
        <v>2.1909000000000001E-2</v>
      </c>
      <c r="MZ5">
        <v>0.27067099999999999</v>
      </c>
      <c r="NA5">
        <v>5.4774000000000003E-2</v>
      </c>
      <c r="NB5">
        <v>9.6768999999999994E-2</v>
      </c>
      <c r="NC5">
        <v>2.1909000000000001E-2</v>
      </c>
      <c r="ND5">
        <v>0.241924</v>
      </c>
      <c r="NE5">
        <v>5.4774000000000003E-2</v>
      </c>
      <c r="NF5">
        <v>0.114483</v>
      </c>
      <c r="NG5">
        <v>2.1909000000000001E-2</v>
      </c>
      <c r="NH5">
        <v>0.28620400000000001</v>
      </c>
      <c r="NI5">
        <v>5.4773000000000002E-2</v>
      </c>
      <c r="NJ5">
        <v>9.6082000000000001E-2</v>
      </c>
      <c r="NK5">
        <v>2.1909000000000001E-2</v>
      </c>
      <c r="NL5">
        <v>0.24020900000000001</v>
      </c>
      <c r="NM5">
        <v>5.4774000000000003E-2</v>
      </c>
      <c r="NN5">
        <v>9.4006000000000006E-2</v>
      </c>
      <c r="NO5">
        <v>2.1909000000000001E-2</v>
      </c>
      <c r="NP5">
        <v>0.23502200000000001</v>
      </c>
      <c r="NQ5">
        <v>5.4774000000000003E-2</v>
      </c>
      <c r="NR5">
        <v>0.28053099999999997</v>
      </c>
      <c r="NS5">
        <v>9.4976000000000005E-2</v>
      </c>
      <c r="NT5">
        <v>1.9536899999999999</v>
      </c>
      <c r="NU5">
        <v>0.185555</v>
      </c>
      <c r="NV5">
        <v>4.8304E-2</v>
      </c>
      <c r="NW5">
        <v>8.8749999999999992E-3</v>
      </c>
      <c r="NX5">
        <v>0.120766</v>
      </c>
      <c r="NY5">
        <v>2.2189E-2</v>
      </c>
      <c r="NZ5">
        <v>4.8011999999999999E-2</v>
      </c>
      <c r="OA5">
        <v>8.7720000000000003E-3</v>
      </c>
      <c r="OB5">
        <v>0.120035</v>
      </c>
      <c r="OC5">
        <v>2.1930000000000002E-2</v>
      </c>
      <c r="OD5">
        <v>5.0820999999999998E-2</v>
      </c>
      <c r="OE5">
        <v>9.8150000000000008E-3</v>
      </c>
      <c r="OF5">
        <v>0.12705900000000001</v>
      </c>
      <c r="OG5">
        <v>2.4538999999999998E-2</v>
      </c>
      <c r="OH5">
        <v>4.2520000000000002E-2</v>
      </c>
      <c r="OI5">
        <v>7.0260000000000001E-3</v>
      </c>
      <c r="OJ5">
        <v>0.10630000000000001</v>
      </c>
      <c r="OK5">
        <v>1.7564E-2</v>
      </c>
      <c r="OL5">
        <v>4.9126999999999997E-2</v>
      </c>
      <c r="OM5">
        <v>9.1719999999999996E-3</v>
      </c>
      <c r="ON5">
        <v>0.12281400000000001</v>
      </c>
      <c r="OO5">
        <v>2.2928E-2</v>
      </c>
      <c r="OP5">
        <v>4.7509999999999997E-2</v>
      </c>
      <c r="OQ5">
        <v>8.5970000000000005E-3</v>
      </c>
      <c r="OR5">
        <v>0.11877500000000001</v>
      </c>
      <c r="OS5">
        <v>2.1492000000000001E-2</v>
      </c>
      <c r="OT5">
        <v>5.2354999999999999E-2</v>
      </c>
      <c r="OU5">
        <v>1.0437999999999999E-2</v>
      </c>
      <c r="OV5">
        <v>0.13089799999999999</v>
      </c>
      <c r="OW5">
        <v>2.6096999999999999E-2</v>
      </c>
      <c r="OX5">
        <v>600</v>
      </c>
      <c r="OY5">
        <v>192</v>
      </c>
      <c r="OZ5">
        <v>75</v>
      </c>
      <c r="PA5">
        <v>80</v>
      </c>
      <c r="PB5">
        <v>103</v>
      </c>
      <c r="PC5">
        <v>81</v>
      </c>
      <c r="PD5">
        <v>69</v>
      </c>
      <c r="PE5">
        <v>2.9554E-2</v>
      </c>
      <c r="PF5">
        <v>0</v>
      </c>
      <c r="PG5">
        <v>122.14894700000001</v>
      </c>
      <c r="PH5">
        <v>0.10099</v>
      </c>
      <c r="PI5">
        <v>1.8554999999999999E-2</v>
      </c>
      <c r="PJ5">
        <v>0.25247799999999998</v>
      </c>
      <c r="PK5">
        <v>4.6389E-2</v>
      </c>
      <c r="PL5">
        <v>0.101561</v>
      </c>
      <c r="PM5">
        <v>1.8554999999999999E-2</v>
      </c>
      <c r="PN5">
        <v>0.25390699999999999</v>
      </c>
      <c r="PO5">
        <v>4.6389E-2</v>
      </c>
      <c r="PP5">
        <v>9.6073000000000006E-2</v>
      </c>
      <c r="PQ5">
        <v>1.8554999999999999E-2</v>
      </c>
      <c r="PR5">
        <v>0.24019399999999999</v>
      </c>
      <c r="PS5">
        <v>4.6389E-2</v>
      </c>
      <c r="PT5">
        <v>0.1123</v>
      </c>
      <c r="PU5">
        <v>1.8556E-2</v>
      </c>
      <c r="PV5">
        <v>0.28074100000000002</v>
      </c>
      <c r="PW5">
        <v>4.6387999999999999E-2</v>
      </c>
      <c r="PX5">
        <v>9.9392999999999995E-2</v>
      </c>
      <c r="PY5">
        <v>1.8554999999999999E-2</v>
      </c>
      <c r="PZ5">
        <v>0.24848200000000001</v>
      </c>
      <c r="QA5">
        <v>4.6389E-2</v>
      </c>
      <c r="QB5">
        <v>0.102547</v>
      </c>
      <c r="QC5">
        <v>1.8554999999999999E-2</v>
      </c>
      <c r="QD5">
        <v>0.25636599999999998</v>
      </c>
      <c r="QE5">
        <v>4.6387999999999999E-2</v>
      </c>
      <c r="QF5">
        <v>9.3072000000000002E-2</v>
      </c>
      <c r="QG5">
        <v>1.8554999999999999E-2</v>
      </c>
      <c r="QH5">
        <v>0.232679</v>
      </c>
      <c r="QI5">
        <v>4.6389E-2</v>
      </c>
      <c r="QJ5">
        <v>5.0493999999999997E-2</v>
      </c>
      <c r="QK5">
        <v>9.2779999999999998E-3</v>
      </c>
      <c r="QL5">
        <v>0.13170699999999999</v>
      </c>
      <c r="QM5">
        <v>2.4198999999999998E-2</v>
      </c>
      <c r="QN5">
        <v>5.0781E-2</v>
      </c>
      <c r="QO5">
        <v>9.2779999999999998E-3</v>
      </c>
      <c r="QP5">
        <v>0.13386600000000001</v>
      </c>
      <c r="QQ5">
        <v>2.4457E-2</v>
      </c>
      <c r="QR5">
        <v>4.8036000000000002E-2</v>
      </c>
      <c r="QS5">
        <v>9.2770000000000005E-3</v>
      </c>
      <c r="QT5">
        <v>0.113133</v>
      </c>
      <c r="QU5">
        <v>2.1850000000000001E-2</v>
      </c>
      <c r="QV5">
        <v>5.6148999999999998E-2</v>
      </c>
      <c r="QW5">
        <v>9.2779999999999998E-3</v>
      </c>
      <c r="QX5">
        <v>0.17444399999999999</v>
      </c>
      <c r="QY5">
        <v>2.8823999999999999E-2</v>
      </c>
      <c r="QZ5">
        <v>4.9697999999999999E-2</v>
      </c>
      <c r="RA5">
        <v>9.2779999999999998E-3</v>
      </c>
      <c r="RB5">
        <v>0.125667</v>
      </c>
      <c r="RC5">
        <v>2.3460999999999999E-2</v>
      </c>
      <c r="RD5">
        <v>5.1274E-2</v>
      </c>
      <c r="RE5">
        <v>9.2779999999999998E-3</v>
      </c>
      <c r="RF5">
        <v>0.13759199999999999</v>
      </c>
      <c r="RG5">
        <v>2.4896000000000001E-2</v>
      </c>
      <c r="RH5">
        <v>4.6530000000000002E-2</v>
      </c>
      <c r="RI5">
        <v>9.2770000000000005E-3</v>
      </c>
      <c r="RJ5">
        <v>0.10177700000000001</v>
      </c>
      <c r="RK5">
        <v>2.0291E-2</v>
      </c>
      <c r="RL5">
        <v>0.10099</v>
      </c>
      <c r="RM5">
        <v>1.8554999999999999E-2</v>
      </c>
      <c r="RN5">
        <v>0.25247799999999998</v>
      </c>
      <c r="RO5">
        <v>4.6389E-2</v>
      </c>
      <c r="RP5">
        <v>0.101561</v>
      </c>
      <c r="RQ5">
        <v>1.8554999999999999E-2</v>
      </c>
      <c r="RR5">
        <v>0.25390699999999999</v>
      </c>
      <c r="RS5">
        <v>4.6389E-2</v>
      </c>
      <c r="RT5">
        <v>9.6073000000000006E-2</v>
      </c>
      <c r="RU5">
        <v>1.8554999999999999E-2</v>
      </c>
      <c r="RV5">
        <v>0.24019399999999999</v>
      </c>
      <c r="RW5">
        <v>4.6389E-2</v>
      </c>
      <c r="RX5">
        <v>0.1123</v>
      </c>
      <c r="RY5">
        <v>1.8556E-2</v>
      </c>
      <c r="RZ5">
        <v>0.28074100000000002</v>
      </c>
      <c r="SA5">
        <v>4.6387999999999999E-2</v>
      </c>
      <c r="SB5">
        <v>9.9392999999999995E-2</v>
      </c>
      <c r="SC5">
        <v>1.8554999999999999E-2</v>
      </c>
      <c r="SD5">
        <v>0.24848200000000001</v>
      </c>
      <c r="SE5">
        <v>4.6389E-2</v>
      </c>
      <c r="SF5">
        <v>0.102547</v>
      </c>
      <c r="SG5">
        <v>1.8554999999999999E-2</v>
      </c>
      <c r="SH5">
        <v>0.25636599999999998</v>
      </c>
      <c r="SI5">
        <v>4.6387999999999999E-2</v>
      </c>
      <c r="SJ5">
        <v>9.3072000000000002E-2</v>
      </c>
      <c r="SK5">
        <v>1.8554999999999999E-2</v>
      </c>
      <c r="SL5">
        <v>0.232679</v>
      </c>
      <c r="SM5">
        <v>4.6389E-2</v>
      </c>
    </row>
    <row r="6" spans="1:507" x14ac:dyDescent="0.2">
      <c r="A6" t="s">
        <v>520</v>
      </c>
      <c r="B6" t="s">
        <v>521</v>
      </c>
      <c r="C6" t="s">
        <v>522</v>
      </c>
      <c r="D6">
        <v>0.24937000000000001</v>
      </c>
      <c r="E6">
        <v>0.15279799999999999</v>
      </c>
      <c r="F6">
        <v>0.63201700000000005</v>
      </c>
      <c r="G6">
        <v>9.6571000000000004E-2</v>
      </c>
      <c r="H6">
        <v>2.4021000000000001E-2</v>
      </c>
      <c r="I6">
        <v>4.8310000000000002E-3</v>
      </c>
      <c r="J6">
        <v>6.0053000000000002E-2</v>
      </c>
      <c r="K6">
        <v>1.2076999999999999E-2</v>
      </c>
      <c r="L6">
        <v>2.3949000000000002E-2</v>
      </c>
      <c r="M6">
        <v>4.8120000000000003E-3</v>
      </c>
      <c r="N6">
        <v>5.9873000000000003E-2</v>
      </c>
      <c r="O6">
        <v>1.2029E-2</v>
      </c>
      <c r="P6">
        <v>2.3399E-2</v>
      </c>
      <c r="Q6">
        <v>4.6670000000000001E-3</v>
      </c>
      <c r="R6">
        <v>5.8494999999999998E-2</v>
      </c>
      <c r="S6">
        <v>1.1668E-2</v>
      </c>
      <c r="T6">
        <v>2.5172E-2</v>
      </c>
      <c r="U6">
        <v>5.1399999999999996E-3</v>
      </c>
      <c r="V6">
        <v>6.2926999999999997E-2</v>
      </c>
      <c r="W6">
        <v>1.285E-2</v>
      </c>
      <c r="X6">
        <v>2.4209999999999999E-2</v>
      </c>
      <c r="Y6">
        <v>4.8809999999999999E-3</v>
      </c>
      <c r="Z6">
        <v>6.0524000000000001E-2</v>
      </c>
      <c r="AA6">
        <v>1.2201999999999999E-2</v>
      </c>
      <c r="AB6">
        <v>2.2901999999999999E-2</v>
      </c>
      <c r="AC6">
        <v>4.5389999999999996E-3</v>
      </c>
      <c r="AD6">
        <v>5.7251999999999997E-2</v>
      </c>
      <c r="AE6">
        <v>1.1346999999999999E-2</v>
      </c>
      <c r="AF6">
        <v>2.4421999999999999E-2</v>
      </c>
      <c r="AG6">
        <v>4.9379999999999997E-3</v>
      </c>
      <c r="AH6">
        <v>6.1058000000000001E-2</v>
      </c>
      <c r="AI6">
        <v>1.2344000000000001E-2</v>
      </c>
      <c r="AJ6">
        <v>2000</v>
      </c>
      <c r="AK6">
        <v>620</v>
      </c>
      <c r="AL6">
        <v>279</v>
      </c>
      <c r="AM6">
        <v>311</v>
      </c>
      <c r="AN6">
        <v>332</v>
      </c>
      <c r="AO6">
        <v>269</v>
      </c>
      <c r="AP6">
        <v>189</v>
      </c>
      <c r="AQ6">
        <v>7.3289999999999996E-3</v>
      </c>
      <c r="AR6">
        <v>0</v>
      </c>
      <c r="AS6">
        <v>60.164195999999997</v>
      </c>
      <c r="AT6">
        <v>4.802E-2</v>
      </c>
      <c r="AU6">
        <v>9.6570000000000007E-3</v>
      </c>
      <c r="AV6">
        <v>0.12005</v>
      </c>
      <c r="AW6">
        <v>2.4143000000000001E-2</v>
      </c>
      <c r="AX6">
        <v>4.8064999999999997E-2</v>
      </c>
      <c r="AY6">
        <v>9.6570000000000007E-3</v>
      </c>
      <c r="AZ6">
        <v>0.12016400000000001</v>
      </c>
      <c r="BA6">
        <v>2.4143000000000001E-2</v>
      </c>
      <c r="BB6">
        <v>4.8413999999999999E-2</v>
      </c>
      <c r="BC6">
        <v>9.6570000000000007E-3</v>
      </c>
      <c r="BD6">
        <v>0.121033</v>
      </c>
      <c r="BE6">
        <v>2.4143000000000001E-2</v>
      </c>
      <c r="BF6">
        <v>4.7293000000000002E-2</v>
      </c>
      <c r="BG6">
        <v>9.6570000000000007E-3</v>
      </c>
      <c r="BH6">
        <v>0.11823400000000001</v>
      </c>
      <c r="BI6">
        <v>2.4143000000000001E-2</v>
      </c>
      <c r="BJ6">
        <v>4.7900999999999999E-2</v>
      </c>
      <c r="BK6">
        <v>9.6570000000000007E-3</v>
      </c>
      <c r="BL6">
        <v>0.119753</v>
      </c>
      <c r="BM6">
        <v>2.4143000000000001E-2</v>
      </c>
      <c r="BN6">
        <v>4.8723000000000002E-2</v>
      </c>
      <c r="BO6">
        <v>9.6559999999999997E-3</v>
      </c>
      <c r="BP6">
        <v>0.121819</v>
      </c>
      <c r="BQ6">
        <v>2.4143000000000001E-2</v>
      </c>
      <c r="BR6">
        <v>4.7768999999999999E-2</v>
      </c>
      <c r="BS6">
        <v>9.6579999999999999E-3</v>
      </c>
      <c r="BT6">
        <v>0.11941599999999999</v>
      </c>
      <c r="BU6">
        <v>2.4143000000000001E-2</v>
      </c>
      <c r="BV6">
        <v>2.401E-2</v>
      </c>
      <c r="BW6">
        <v>4.829E-3</v>
      </c>
      <c r="BX6">
        <v>5.9997000000000002E-2</v>
      </c>
      <c r="BY6">
        <v>1.2066E-2</v>
      </c>
      <c r="BZ6">
        <v>2.4032999999999999E-2</v>
      </c>
      <c r="CA6">
        <v>4.829E-3</v>
      </c>
      <c r="CB6">
        <v>6.0290999999999997E-2</v>
      </c>
      <c r="CC6">
        <v>1.2113000000000001E-2</v>
      </c>
      <c r="CD6">
        <v>2.4206999999999999E-2</v>
      </c>
      <c r="CE6">
        <v>4.829E-3</v>
      </c>
      <c r="CF6">
        <v>6.2535999999999994E-2</v>
      </c>
      <c r="CG6">
        <v>1.2474000000000001E-2</v>
      </c>
      <c r="CH6">
        <v>2.3647999999999999E-2</v>
      </c>
      <c r="CI6">
        <v>4.829E-3</v>
      </c>
      <c r="CJ6">
        <v>5.5306000000000001E-2</v>
      </c>
      <c r="CK6">
        <v>1.1292999999999999E-2</v>
      </c>
      <c r="CL6">
        <v>2.3951E-2</v>
      </c>
      <c r="CM6">
        <v>4.829E-3</v>
      </c>
      <c r="CN6">
        <v>5.9227000000000002E-2</v>
      </c>
      <c r="CO6">
        <v>1.1941E-2</v>
      </c>
      <c r="CP6">
        <v>2.4362000000000002E-2</v>
      </c>
      <c r="CQ6">
        <v>4.8279999999999998E-3</v>
      </c>
      <c r="CR6">
        <v>6.4563999999999996E-2</v>
      </c>
      <c r="CS6">
        <v>1.2796E-2</v>
      </c>
      <c r="CT6">
        <v>2.3889000000000001E-2</v>
      </c>
      <c r="CU6">
        <v>4.8300000000000001E-3</v>
      </c>
      <c r="CV6">
        <v>5.8360000000000002E-2</v>
      </c>
      <c r="CW6">
        <v>1.1799E-2</v>
      </c>
      <c r="CX6">
        <v>4.802E-2</v>
      </c>
      <c r="CY6">
        <v>9.6570000000000007E-3</v>
      </c>
      <c r="CZ6">
        <v>0.12005</v>
      </c>
      <c r="DA6">
        <v>2.4143000000000001E-2</v>
      </c>
      <c r="DB6">
        <v>4.8064999999999997E-2</v>
      </c>
      <c r="DC6">
        <v>9.6570000000000007E-3</v>
      </c>
      <c r="DD6">
        <v>0.12016400000000001</v>
      </c>
      <c r="DE6">
        <v>2.4143000000000001E-2</v>
      </c>
      <c r="DF6">
        <v>4.8413999999999999E-2</v>
      </c>
      <c r="DG6">
        <v>9.6570000000000007E-3</v>
      </c>
      <c r="DH6">
        <v>0.121033</v>
      </c>
      <c r="DI6">
        <v>2.4143000000000001E-2</v>
      </c>
      <c r="DJ6">
        <v>4.7293000000000002E-2</v>
      </c>
      <c r="DK6">
        <v>9.6570000000000007E-3</v>
      </c>
      <c r="DL6">
        <v>0.11823400000000001</v>
      </c>
      <c r="DM6">
        <v>2.4143000000000001E-2</v>
      </c>
      <c r="DN6">
        <v>4.7900999999999999E-2</v>
      </c>
      <c r="DO6">
        <v>9.6570000000000007E-3</v>
      </c>
      <c r="DP6">
        <v>0.119753</v>
      </c>
      <c r="DQ6">
        <v>2.4143000000000001E-2</v>
      </c>
      <c r="DR6">
        <v>4.8723000000000002E-2</v>
      </c>
      <c r="DS6">
        <v>9.6559999999999997E-3</v>
      </c>
      <c r="DT6">
        <v>0.121819</v>
      </c>
      <c r="DU6">
        <v>2.4143000000000001E-2</v>
      </c>
      <c r="DV6">
        <v>4.7768999999999999E-2</v>
      </c>
      <c r="DW6">
        <v>9.6579999999999999E-3</v>
      </c>
      <c r="DX6">
        <v>0.11941599999999999</v>
      </c>
      <c r="DY6">
        <v>2.4143000000000001E-2</v>
      </c>
      <c r="DZ6">
        <v>0.24621799999999999</v>
      </c>
      <c r="EA6">
        <v>0.15568399999999999</v>
      </c>
      <c r="EB6">
        <v>0.58152999999999999</v>
      </c>
      <c r="EC6">
        <v>9.0535000000000004E-2</v>
      </c>
      <c r="ED6">
        <v>2.2723E-2</v>
      </c>
      <c r="EE6">
        <v>4.5779999999999996E-3</v>
      </c>
      <c r="EF6">
        <v>5.6807999999999997E-2</v>
      </c>
      <c r="EG6">
        <v>1.1443999999999999E-2</v>
      </c>
      <c r="EH6">
        <v>2.3404999999999999E-2</v>
      </c>
      <c r="EI6">
        <v>4.7569999999999999E-3</v>
      </c>
      <c r="EJ6">
        <v>5.8512000000000002E-2</v>
      </c>
      <c r="EK6">
        <v>1.1893000000000001E-2</v>
      </c>
      <c r="EL6">
        <v>2.3146E-2</v>
      </c>
      <c r="EM6">
        <v>4.6889999999999996E-3</v>
      </c>
      <c r="EN6">
        <v>5.7865E-2</v>
      </c>
      <c r="EO6">
        <v>1.1722E-2</v>
      </c>
      <c r="EP6">
        <v>2.2752000000000001E-2</v>
      </c>
      <c r="EQ6">
        <v>4.5849999999999997E-3</v>
      </c>
      <c r="ER6">
        <v>5.6877999999999998E-2</v>
      </c>
      <c r="ES6">
        <v>1.1462999999999999E-2</v>
      </c>
      <c r="ET6">
        <v>2.2096999999999999E-2</v>
      </c>
      <c r="EU6">
        <v>4.4159999999999998E-3</v>
      </c>
      <c r="EV6">
        <v>5.5246999999999997E-2</v>
      </c>
      <c r="EW6">
        <v>1.1041E-2</v>
      </c>
      <c r="EX6">
        <v>2.0013E-2</v>
      </c>
      <c r="EY6">
        <v>3.895E-3</v>
      </c>
      <c r="EZ6">
        <v>5.0033000000000001E-2</v>
      </c>
      <c r="FA6">
        <v>9.7380000000000001E-3</v>
      </c>
      <c r="FF6">
        <v>600</v>
      </c>
      <c r="FG6">
        <v>186</v>
      </c>
      <c r="FH6">
        <v>93</v>
      </c>
      <c r="FI6">
        <v>95</v>
      </c>
      <c r="FJ6">
        <v>108</v>
      </c>
      <c r="FK6">
        <v>66</v>
      </c>
      <c r="FL6">
        <v>52</v>
      </c>
      <c r="FM6">
        <v>6.4609999999999997E-3</v>
      </c>
      <c r="FN6">
        <v>5.3619999999999996E-3</v>
      </c>
      <c r="FO6">
        <v>56.056896000000002</v>
      </c>
      <c r="FP6">
        <v>4.4939E-2</v>
      </c>
      <c r="FQ6">
        <v>9.0530000000000003E-3</v>
      </c>
      <c r="FR6">
        <v>0.112349</v>
      </c>
      <c r="FS6">
        <v>2.2634000000000001E-2</v>
      </c>
      <c r="FT6">
        <v>4.4541999999999998E-2</v>
      </c>
      <c r="FU6">
        <v>9.0530000000000003E-3</v>
      </c>
      <c r="FV6">
        <v>0.111358</v>
      </c>
      <c r="FW6">
        <v>2.2634000000000001E-2</v>
      </c>
      <c r="FX6">
        <v>4.4692999999999997E-2</v>
      </c>
      <c r="FY6">
        <v>9.0530000000000003E-3</v>
      </c>
      <c r="FZ6">
        <v>0.111732</v>
      </c>
      <c r="GA6">
        <v>2.2634000000000001E-2</v>
      </c>
      <c r="GB6">
        <v>4.4921999999999997E-2</v>
      </c>
      <c r="GC6">
        <v>9.0530000000000003E-3</v>
      </c>
      <c r="GD6">
        <v>0.112306</v>
      </c>
      <c r="GE6">
        <v>2.2634000000000001E-2</v>
      </c>
      <c r="GF6">
        <v>4.5303000000000003E-2</v>
      </c>
      <c r="GG6">
        <v>9.0539999999999995E-3</v>
      </c>
      <c r="GH6">
        <v>0.11325399999999999</v>
      </c>
      <c r="GI6">
        <v>2.2634000000000001E-2</v>
      </c>
      <c r="GJ6">
        <v>4.6514E-2</v>
      </c>
      <c r="GK6">
        <v>9.0530000000000003E-3</v>
      </c>
      <c r="GL6">
        <v>0.116287</v>
      </c>
      <c r="GM6">
        <v>2.2634000000000001E-2</v>
      </c>
      <c r="GR6">
        <v>2.2471000000000001E-2</v>
      </c>
      <c r="GS6">
        <v>4.5269999999999998E-3</v>
      </c>
      <c r="GT6">
        <v>5.5546999999999999E-2</v>
      </c>
      <c r="GU6">
        <v>1.119E-2</v>
      </c>
      <c r="GV6">
        <v>2.2270999999999999E-2</v>
      </c>
      <c r="GW6">
        <v>4.5269999999999998E-3</v>
      </c>
      <c r="GX6">
        <v>5.2844000000000002E-2</v>
      </c>
      <c r="GY6">
        <v>1.0741000000000001E-2</v>
      </c>
      <c r="GZ6">
        <v>2.2346000000000001E-2</v>
      </c>
      <c r="HA6">
        <v>4.5269999999999998E-3</v>
      </c>
      <c r="HB6">
        <v>5.3869E-2</v>
      </c>
      <c r="HC6">
        <v>1.0912E-2</v>
      </c>
      <c r="HD6">
        <v>2.2461999999999999E-2</v>
      </c>
      <c r="HE6">
        <v>4.5269999999999998E-3</v>
      </c>
      <c r="HF6">
        <v>5.5428999999999999E-2</v>
      </c>
      <c r="HG6">
        <v>1.1171E-2</v>
      </c>
      <c r="HH6">
        <v>2.265E-2</v>
      </c>
      <c r="HI6">
        <v>4.5269999999999998E-3</v>
      </c>
      <c r="HJ6">
        <v>5.8005000000000001E-2</v>
      </c>
      <c r="HK6">
        <v>1.1592E-2</v>
      </c>
      <c r="HL6">
        <v>2.3257E-2</v>
      </c>
      <c r="HM6">
        <v>4.5269999999999998E-3</v>
      </c>
      <c r="HN6">
        <v>6.6253000000000006E-2</v>
      </c>
      <c r="HO6">
        <v>1.2895E-2</v>
      </c>
      <c r="HT6">
        <v>4.4939E-2</v>
      </c>
      <c r="HU6">
        <v>9.0530000000000003E-3</v>
      </c>
      <c r="HV6">
        <v>0.112349</v>
      </c>
      <c r="HW6">
        <v>2.2634000000000001E-2</v>
      </c>
      <c r="HX6">
        <v>4.4541999999999998E-2</v>
      </c>
      <c r="HY6">
        <v>9.0530000000000003E-3</v>
      </c>
      <c r="HZ6">
        <v>0.111358</v>
      </c>
      <c r="IA6">
        <v>2.2634000000000001E-2</v>
      </c>
      <c r="IB6">
        <v>4.4692999999999997E-2</v>
      </c>
      <c r="IC6">
        <v>9.0530000000000003E-3</v>
      </c>
      <c r="ID6">
        <v>0.111732</v>
      </c>
      <c r="IE6">
        <v>2.2634000000000001E-2</v>
      </c>
      <c r="IF6">
        <v>4.4921999999999997E-2</v>
      </c>
      <c r="IG6">
        <v>9.0530000000000003E-3</v>
      </c>
      <c r="IH6">
        <v>0.112306</v>
      </c>
      <c r="II6">
        <v>2.2634000000000001E-2</v>
      </c>
      <c r="IJ6">
        <v>4.5303000000000003E-2</v>
      </c>
      <c r="IK6">
        <v>9.0539999999999995E-3</v>
      </c>
      <c r="IL6">
        <v>0.11325399999999999</v>
      </c>
      <c r="IM6">
        <v>2.2634000000000001E-2</v>
      </c>
      <c r="IN6">
        <v>4.6514E-2</v>
      </c>
      <c r="IO6">
        <v>9.0530000000000003E-3</v>
      </c>
      <c r="IP6">
        <v>0.116287</v>
      </c>
      <c r="IQ6">
        <v>2.2634000000000001E-2</v>
      </c>
      <c r="IV6">
        <v>0.27186300000000002</v>
      </c>
      <c r="IW6">
        <v>0.16051699999999999</v>
      </c>
      <c r="IX6">
        <v>0.69367599999999996</v>
      </c>
      <c r="IY6">
        <v>0.111347</v>
      </c>
      <c r="IZ6">
        <v>2.5585E-2</v>
      </c>
      <c r="JA6">
        <v>5.5189999999999996E-3</v>
      </c>
      <c r="JB6">
        <v>6.3960000000000003E-2</v>
      </c>
      <c r="JC6">
        <v>1.3795999999999999E-2</v>
      </c>
      <c r="JD6">
        <v>2.5288999999999999E-2</v>
      </c>
      <c r="JE6">
        <v>5.4339999999999996E-3</v>
      </c>
      <c r="JF6">
        <v>6.3227000000000005E-2</v>
      </c>
      <c r="JG6">
        <v>1.3585E-2</v>
      </c>
      <c r="JH6">
        <v>2.4385E-2</v>
      </c>
      <c r="JI6">
        <v>5.176E-3</v>
      </c>
      <c r="JJ6">
        <v>6.0962000000000002E-2</v>
      </c>
      <c r="JK6">
        <v>1.2940999999999999E-2</v>
      </c>
      <c r="JL6">
        <v>2.8975000000000001E-2</v>
      </c>
      <c r="JM6">
        <v>6.548E-3</v>
      </c>
      <c r="JN6">
        <v>7.2438000000000002E-2</v>
      </c>
      <c r="JO6">
        <v>1.6371E-2</v>
      </c>
      <c r="JP6">
        <v>2.6187999999999999E-2</v>
      </c>
      <c r="JQ6">
        <v>5.6950000000000004E-3</v>
      </c>
      <c r="JR6">
        <v>6.5474000000000004E-2</v>
      </c>
      <c r="JS6">
        <v>1.4238000000000001E-2</v>
      </c>
      <c r="JT6">
        <v>2.1572000000000001E-2</v>
      </c>
      <c r="JU6">
        <v>4.4149999999999997E-3</v>
      </c>
      <c r="JV6">
        <v>5.3936999999999999E-2</v>
      </c>
      <c r="JW6">
        <v>1.1039999999999999E-2</v>
      </c>
      <c r="JX6">
        <v>2.6721000000000002E-2</v>
      </c>
      <c r="JY6">
        <v>5.8529999999999997E-3</v>
      </c>
      <c r="JZ6">
        <v>6.6804000000000002E-2</v>
      </c>
      <c r="KA6">
        <v>1.4633E-2</v>
      </c>
      <c r="KB6">
        <v>800</v>
      </c>
      <c r="KC6">
        <v>242</v>
      </c>
      <c r="KD6">
        <v>111</v>
      </c>
      <c r="KE6">
        <v>136</v>
      </c>
      <c r="KF6">
        <v>121</v>
      </c>
      <c r="KG6">
        <v>122</v>
      </c>
      <c r="KH6">
        <v>68</v>
      </c>
      <c r="KI6">
        <v>9.2680000000000002E-3</v>
      </c>
      <c r="KJ6">
        <v>1.18E-4</v>
      </c>
      <c r="KK6">
        <v>65.043368000000001</v>
      </c>
      <c r="KL6">
        <v>5.1621E-2</v>
      </c>
      <c r="KM6">
        <v>1.1135000000000001E-2</v>
      </c>
      <c r="KN6">
        <v>0.129051</v>
      </c>
      <c r="KO6">
        <v>2.7837000000000001E-2</v>
      </c>
      <c r="KP6">
        <v>5.1825999999999997E-2</v>
      </c>
      <c r="KQ6">
        <v>1.1135000000000001E-2</v>
      </c>
      <c r="KR6">
        <v>0.12955900000000001</v>
      </c>
      <c r="KS6">
        <v>2.7837000000000001E-2</v>
      </c>
      <c r="KT6">
        <v>5.2450999999999998E-2</v>
      </c>
      <c r="KU6">
        <v>1.1134E-2</v>
      </c>
      <c r="KV6">
        <v>0.131129</v>
      </c>
      <c r="KW6">
        <v>2.7836E-2</v>
      </c>
      <c r="KX6">
        <v>4.9269E-2</v>
      </c>
      <c r="KY6">
        <v>1.1135000000000001E-2</v>
      </c>
      <c r="KZ6">
        <v>0.123172</v>
      </c>
      <c r="LA6">
        <v>2.7837000000000001E-2</v>
      </c>
      <c r="LB6">
        <v>5.1204E-2</v>
      </c>
      <c r="LC6">
        <v>1.1135000000000001E-2</v>
      </c>
      <c r="LD6">
        <v>0.12800300000000001</v>
      </c>
      <c r="LE6">
        <v>2.7837000000000001E-2</v>
      </c>
      <c r="LF6">
        <v>5.4401999999999999E-2</v>
      </c>
      <c r="LG6">
        <v>1.1135000000000001E-2</v>
      </c>
      <c r="LH6">
        <v>0.13600400000000001</v>
      </c>
      <c r="LI6">
        <v>2.7837000000000001E-2</v>
      </c>
      <c r="LJ6">
        <v>5.0831000000000001E-2</v>
      </c>
      <c r="LK6">
        <v>1.1134E-2</v>
      </c>
      <c r="LL6">
        <v>0.127081</v>
      </c>
      <c r="LM6">
        <v>2.7837000000000001E-2</v>
      </c>
      <c r="LN6">
        <v>2.5811000000000001E-2</v>
      </c>
      <c r="LO6">
        <v>5.5669999999999999E-3</v>
      </c>
      <c r="LP6">
        <v>6.5090999999999996E-2</v>
      </c>
      <c r="LQ6">
        <v>1.404E-2</v>
      </c>
      <c r="LR6">
        <v>2.5909999999999999E-2</v>
      </c>
      <c r="LS6">
        <v>5.5669999999999999E-3</v>
      </c>
      <c r="LT6">
        <v>6.633E-2</v>
      </c>
      <c r="LU6">
        <v>1.4252000000000001E-2</v>
      </c>
      <c r="LV6">
        <v>2.6225999999999999E-2</v>
      </c>
      <c r="LW6">
        <v>5.5669999999999999E-3</v>
      </c>
      <c r="LX6">
        <v>7.0166999999999993E-2</v>
      </c>
      <c r="LY6">
        <v>1.4895E-2</v>
      </c>
      <c r="LZ6">
        <v>2.4635000000000001E-2</v>
      </c>
      <c r="MA6">
        <v>5.5669999999999999E-3</v>
      </c>
      <c r="MB6">
        <v>5.0738999999999999E-2</v>
      </c>
      <c r="MC6">
        <v>1.1467E-2</v>
      </c>
      <c r="MD6">
        <v>2.5599E-2</v>
      </c>
      <c r="ME6">
        <v>5.5669999999999999E-3</v>
      </c>
      <c r="MF6">
        <v>6.2532000000000004E-2</v>
      </c>
      <c r="MG6">
        <v>1.3599E-2</v>
      </c>
      <c r="MH6">
        <v>2.7198E-2</v>
      </c>
      <c r="MI6">
        <v>5.5669999999999999E-3</v>
      </c>
      <c r="MJ6">
        <v>8.2068000000000002E-2</v>
      </c>
      <c r="MK6">
        <v>1.6796999999999999E-2</v>
      </c>
      <c r="ML6">
        <v>2.5416000000000001E-2</v>
      </c>
      <c r="MM6">
        <v>5.5669999999999999E-3</v>
      </c>
      <c r="MN6">
        <v>6.0275000000000002E-2</v>
      </c>
      <c r="MO6">
        <v>1.3202999999999999E-2</v>
      </c>
      <c r="MP6">
        <v>5.1621E-2</v>
      </c>
      <c r="MQ6">
        <v>1.1135000000000001E-2</v>
      </c>
      <c r="MR6">
        <v>0.129051</v>
      </c>
      <c r="MS6">
        <v>2.7837000000000001E-2</v>
      </c>
      <c r="MT6">
        <v>5.1825999999999997E-2</v>
      </c>
      <c r="MU6">
        <v>1.1135000000000001E-2</v>
      </c>
      <c r="MV6">
        <v>0.12955900000000001</v>
      </c>
      <c r="MW6">
        <v>2.7837000000000001E-2</v>
      </c>
      <c r="MX6">
        <v>5.2450999999999998E-2</v>
      </c>
      <c r="MY6">
        <v>1.1134E-2</v>
      </c>
      <c r="MZ6">
        <v>0.131129</v>
      </c>
      <c r="NA6">
        <v>2.7836E-2</v>
      </c>
      <c r="NB6">
        <v>4.9269E-2</v>
      </c>
      <c r="NC6">
        <v>1.1135000000000001E-2</v>
      </c>
      <c r="ND6">
        <v>0.123172</v>
      </c>
      <c r="NE6">
        <v>2.7837000000000001E-2</v>
      </c>
      <c r="NF6">
        <v>5.1204E-2</v>
      </c>
      <c r="NG6">
        <v>1.1135000000000001E-2</v>
      </c>
      <c r="NH6">
        <v>0.12800300000000001</v>
      </c>
      <c r="NI6">
        <v>2.7837000000000001E-2</v>
      </c>
      <c r="NJ6">
        <v>5.4401999999999999E-2</v>
      </c>
      <c r="NK6">
        <v>1.1135000000000001E-2</v>
      </c>
      <c r="NL6">
        <v>0.13600400000000001</v>
      </c>
      <c r="NM6">
        <v>2.7837000000000001E-2</v>
      </c>
      <c r="NN6">
        <v>5.0831000000000001E-2</v>
      </c>
      <c r="NO6">
        <v>1.1134E-2</v>
      </c>
      <c r="NP6">
        <v>0.127081</v>
      </c>
      <c r="NQ6">
        <v>2.7837000000000001E-2</v>
      </c>
      <c r="NR6">
        <v>0.22379399999999999</v>
      </c>
      <c r="NS6">
        <v>0.140599</v>
      </c>
      <c r="NT6">
        <v>0.59171600000000002</v>
      </c>
      <c r="NU6">
        <v>8.3195000000000005E-2</v>
      </c>
      <c r="NV6">
        <v>2.2865E-2</v>
      </c>
      <c r="NW6">
        <v>4.1679999999999998E-3</v>
      </c>
      <c r="NX6">
        <v>5.7162999999999999E-2</v>
      </c>
      <c r="NY6">
        <v>1.0418999999999999E-2</v>
      </c>
      <c r="NZ6">
        <v>2.2298999999999999E-2</v>
      </c>
      <c r="OA6">
        <v>4.0350000000000004E-3</v>
      </c>
      <c r="OB6">
        <v>5.5746999999999998E-2</v>
      </c>
      <c r="OC6">
        <v>1.0087E-2</v>
      </c>
      <c r="OD6">
        <v>2.1795999999999999E-2</v>
      </c>
      <c r="OE6">
        <v>3.9179999999999996E-3</v>
      </c>
      <c r="OF6">
        <v>5.4481000000000002E-2</v>
      </c>
      <c r="OG6">
        <v>9.7940000000000006E-3</v>
      </c>
      <c r="OH6">
        <v>2.1825000000000001E-2</v>
      </c>
      <c r="OI6">
        <v>3.9249999999999997E-3</v>
      </c>
      <c r="OJ6">
        <v>5.4566999999999997E-2</v>
      </c>
      <c r="OK6">
        <v>9.8139999999999998E-3</v>
      </c>
      <c r="OL6">
        <v>2.3459000000000001E-2</v>
      </c>
      <c r="OM6">
        <v>4.3090000000000003E-3</v>
      </c>
      <c r="ON6">
        <v>5.8647999999999999E-2</v>
      </c>
      <c r="OO6">
        <v>1.0773E-2</v>
      </c>
      <c r="OP6">
        <v>2.5829000000000001E-2</v>
      </c>
      <c r="OQ6">
        <v>4.8960000000000002E-3</v>
      </c>
      <c r="OR6">
        <v>6.4574000000000006E-2</v>
      </c>
      <c r="OS6">
        <v>1.2241E-2</v>
      </c>
      <c r="OT6">
        <v>2.1846000000000001E-2</v>
      </c>
      <c r="OU6">
        <v>3.9300000000000003E-3</v>
      </c>
      <c r="OV6">
        <v>5.4619000000000001E-2</v>
      </c>
      <c r="OW6">
        <v>9.8259999999999997E-3</v>
      </c>
      <c r="OX6">
        <v>600</v>
      </c>
      <c r="OY6">
        <v>192</v>
      </c>
      <c r="OZ6">
        <v>75</v>
      </c>
      <c r="PA6">
        <v>80</v>
      </c>
      <c r="PB6">
        <v>103</v>
      </c>
      <c r="PC6">
        <v>81</v>
      </c>
      <c r="PD6">
        <v>69</v>
      </c>
      <c r="PE6">
        <v>5.8820000000000001E-3</v>
      </c>
      <c r="PF6">
        <v>7.8879999999999992E-3</v>
      </c>
      <c r="PG6">
        <v>57.362338999999999</v>
      </c>
      <c r="PH6">
        <v>4.5642000000000002E-2</v>
      </c>
      <c r="PI6">
        <v>8.319E-3</v>
      </c>
      <c r="PJ6">
        <v>0.114105</v>
      </c>
      <c r="PK6">
        <v>2.0799000000000002E-2</v>
      </c>
      <c r="PL6">
        <v>4.5976999999999997E-2</v>
      </c>
      <c r="PM6">
        <v>8.3199999999999993E-3</v>
      </c>
      <c r="PN6">
        <v>0.114942</v>
      </c>
      <c r="PO6">
        <v>2.0799000000000002E-2</v>
      </c>
      <c r="PP6">
        <v>4.6274999999999997E-2</v>
      </c>
      <c r="PQ6">
        <v>8.319E-3</v>
      </c>
      <c r="PR6">
        <v>0.115691</v>
      </c>
      <c r="PS6">
        <v>2.0799000000000002E-2</v>
      </c>
      <c r="PT6">
        <v>4.6254999999999998E-2</v>
      </c>
      <c r="PU6">
        <v>8.319E-3</v>
      </c>
      <c r="PV6">
        <v>0.11564000000000001</v>
      </c>
      <c r="PW6">
        <v>2.0799000000000002E-2</v>
      </c>
      <c r="PX6">
        <v>4.5289999999999997E-2</v>
      </c>
      <c r="PY6">
        <v>8.319E-3</v>
      </c>
      <c r="PZ6">
        <v>0.11322599999999999</v>
      </c>
      <c r="QA6">
        <v>2.0799000000000002E-2</v>
      </c>
      <c r="QB6">
        <v>4.3888000000000003E-2</v>
      </c>
      <c r="QC6">
        <v>8.319E-3</v>
      </c>
      <c r="QD6">
        <v>0.109721</v>
      </c>
      <c r="QE6">
        <v>2.0799000000000002E-2</v>
      </c>
      <c r="QF6">
        <v>4.6242999999999999E-2</v>
      </c>
      <c r="QG6">
        <v>8.319E-3</v>
      </c>
      <c r="QH6">
        <v>0.115609</v>
      </c>
      <c r="QI6">
        <v>2.0799000000000002E-2</v>
      </c>
      <c r="QJ6">
        <v>2.2821000000000001E-2</v>
      </c>
      <c r="QK6">
        <v>4.1599999999999996E-3</v>
      </c>
      <c r="QL6">
        <v>5.6942E-2</v>
      </c>
      <c r="QM6">
        <v>1.0378999999999999E-2</v>
      </c>
      <c r="QN6">
        <v>2.2988999999999999E-2</v>
      </c>
      <c r="QO6">
        <v>4.1599999999999996E-3</v>
      </c>
      <c r="QP6">
        <v>5.9193000000000003E-2</v>
      </c>
      <c r="QQ6">
        <v>1.0711E-2</v>
      </c>
      <c r="QR6">
        <v>2.3137000000000001E-2</v>
      </c>
      <c r="QS6">
        <v>4.1599999999999996E-3</v>
      </c>
      <c r="QT6">
        <v>6.1206999999999998E-2</v>
      </c>
      <c r="QU6">
        <v>1.1004E-2</v>
      </c>
      <c r="QV6">
        <v>2.3127000000000002E-2</v>
      </c>
      <c r="QW6">
        <v>4.1599999999999996E-3</v>
      </c>
      <c r="QX6">
        <v>6.1071E-2</v>
      </c>
      <c r="QY6">
        <v>1.0984000000000001E-2</v>
      </c>
      <c r="QZ6">
        <v>2.2644999999999998E-2</v>
      </c>
      <c r="RA6">
        <v>4.1599999999999996E-3</v>
      </c>
      <c r="RB6">
        <v>5.4580999999999998E-2</v>
      </c>
      <c r="RC6">
        <v>1.0026E-2</v>
      </c>
      <c r="RD6">
        <v>2.1944999999999999E-2</v>
      </c>
      <c r="RE6">
        <v>4.1599999999999996E-3</v>
      </c>
      <c r="RF6">
        <v>4.5150999999999997E-2</v>
      </c>
      <c r="RG6">
        <v>8.5590000000000006E-3</v>
      </c>
      <c r="RH6">
        <v>2.3120999999999999E-2</v>
      </c>
      <c r="RI6">
        <v>4.1599999999999996E-3</v>
      </c>
      <c r="RJ6">
        <v>6.0988000000000001E-2</v>
      </c>
      <c r="RK6">
        <v>1.0972000000000001E-2</v>
      </c>
      <c r="RL6">
        <v>4.5642000000000002E-2</v>
      </c>
      <c r="RM6">
        <v>8.319E-3</v>
      </c>
      <c r="RN6">
        <v>0.114105</v>
      </c>
      <c r="RO6">
        <v>2.0799000000000002E-2</v>
      </c>
      <c r="RP6">
        <v>4.5976999999999997E-2</v>
      </c>
      <c r="RQ6">
        <v>8.3199999999999993E-3</v>
      </c>
      <c r="RR6">
        <v>0.114942</v>
      </c>
      <c r="RS6">
        <v>2.0799000000000002E-2</v>
      </c>
      <c r="RT6">
        <v>4.6274999999999997E-2</v>
      </c>
      <c r="RU6">
        <v>8.319E-3</v>
      </c>
      <c r="RV6">
        <v>0.115691</v>
      </c>
      <c r="RW6">
        <v>2.0799000000000002E-2</v>
      </c>
      <c r="RX6">
        <v>4.6254999999999998E-2</v>
      </c>
      <c r="RY6">
        <v>8.319E-3</v>
      </c>
      <c r="RZ6">
        <v>0.11564000000000001</v>
      </c>
      <c r="SA6">
        <v>2.0799000000000002E-2</v>
      </c>
      <c r="SB6">
        <v>4.5289999999999997E-2</v>
      </c>
      <c r="SC6">
        <v>8.319E-3</v>
      </c>
      <c r="SD6">
        <v>0.11322599999999999</v>
      </c>
      <c r="SE6">
        <v>2.0799000000000002E-2</v>
      </c>
      <c r="SF6">
        <v>4.3888000000000003E-2</v>
      </c>
      <c r="SG6">
        <v>8.319E-3</v>
      </c>
      <c r="SH6">
        <v>0.109721</v>
      </c>
      <c r="SI6">
        <v>2.0799000000000002E-2</v>
      </c>
      <c r="SJ6">
        <v>4.6242999999999999E-2</v>
      </c>
      <c r="SK6">
        <v>8.319E-3</v>
      </c>
      <c r="SL6">
        <v>0.115609</v>
      </c>
      <c r="SM6">
        <v>2.0799000000000002E-2</v>
      </c>
    </row>
    <row r="7" spans="1:507" x14ac:dyDescent="0.2">
      <c r="A7" t="s">
        <v>523</v>
      </c>
      <c r="B7" t="s">
        <v>509</v>
      </c>
      <c r="C7" t="s">
        <v>524</v>
      </c>
      <c r="D7">
        <v>0.29926799999999998</v>
      </c>
      <c r="E7">
        <v>0.11033999999999999</v>
      </c>
      <c r="F7">
        <v>1.7122390000000001</v>
      </c>
      <c r="G7">
        <v>0.18892800000000001</v>
      </c>
      <c r="H7">
        <v>4.4923999999999999E-2</v>
      </c>
      <c r="I7">
        <v>8.9990000000000001E-3</v>
      </c>
      <c r="J7">
        <v>0.112293</v>
      </c>
      <c r="K7">
        <v>2.2495000000000001E-2</v>
      </c>
      <c r="L7">
        <v>4.4983000000000002E-2</v>
      </c>
      <c r="M7">
        <v>9.0220000000000005E-3</v>
      </c>
      <c r="N7">
        <v>0.112455</v>
      </c>
      <c r="O7">
        <v>2.2554000000000001E-2</v>
      </c>
      <c r="P7">
        <v>4.2022999999999998E-2</v>
      </c>
      <c r="Q7">
        <v>7.9979999999999999E-3</v>
      </c>
      <c r="R7">
        <v>0.10506</v>
      </c>
      <c r="S7">
        <v>1.9994999999999999E-2</v>
      </c>
      <c r="T7">
        <v>4.4131999999999998E-2</v>
      </c>
      <c r="U7">
        <v>8.7159999999999998E-3</v>
      </c>
      <c r="V7">
        <v>0.110332</v>
      </c>
      <c r="W7">
        <v>2.1791000000000001E-2</v>
      </c>
      <c r="X7">
        <v>4.5622999999999997E-2</v>
      </c>
      <c r="Y7">
        <v>9.2560000000000003E-3</v>
      </c>
      <c r="Z7">
        <v>0.114027</v>
      </c>
      <c r="AA7">
        <v>2.3133000000000001E-2</v>
      </c>
      <c r="AB7">
        <v>4.5594000000000003E-2</v>
      </c>
      <c r="AC7">
        <v>9.2449999999999997E-3</v>
      </c>
      <c r="AD7">
        <v>0.113958</v>
      </c>
      <c r="AE7">
        <v>2.3106999999999999E-2</v>
      </c>
      <c r="AF7">
        <v>4.7701E-2</v>
      </c>
      <c r="AG7">
        <v>1.0064E-2</v>
      </c>
      <c r="AH7">
        <v>0.119252</v>
      </c>
      <c r="AI7">
        <v>2.5159999999999998E-2</v>
      </c>
      <c r="AJ7">
        <v>2000</v>
      </c>
      <c r="AK7">
        <v>620</v>
      </c>
      <c r="AL7">
        <v>279</v>
      </c>
      <c r="AM7">
        <v>311</v>
      </c>
      <c r="AN7">
        <v>332</v>
      </c>
      <c r="AO7">
        <v>269</v>
      </c>
      <c r="AP7">
        <v>189</v>
      </c>
      <c r="AQ7">
        <v>2.8393000000000002E-2</v>
      </c>
      <c r="AR7">
        <v>0</v>
      </c>
      <c r="AS7">
        <v>112.077631</v>
      </c>
      <c r="AT7">
        <v>9.4312000000000007E-2</v>
      </c>
      <c r="AU7">
        <v>1.8893E-2</v>
      </c>
      <c r="AV7">
        <v>0.23578199999999999</v>
      </c>
      <c r="AW7">
        <v>4.7232000000000003E-2</v>
      </c>
      <c r="AX7">
        <v>9.4200999999999993E-2</v>
      </c>
      <c r="AY7">
        <v>1.8893E-2</v>
      </c>
      <c r="AZ7">
        <v>0.23550499999999999</v>
      </c>
      <c r="BA7">
        <v>4.7232000000000003E-2</v>
      </c>
      <c r="BB7">
        <v>9.9274000000000001E-2</v>
      </c>
      <c r="BC7">
        <v>1.8894000000000001E-2</v>
      </c>
      <c r="BD7">
        <v>0.24817500000000001</v>
      </c>
      <c r="BE7">
        <v>4.7232000000000003E-2</v>
      </c>
      <c r="BF7">
        <v>9.5658000000000007E-2</v>
      </c>
      <c r="BG7">
        <v>1.8893E-2</v>
      </c>
      <c r="BH7">
        <v>0.239149</v>
      </c>
      <c r="BI7">
        <v>4.7232999999999997E-2</v>
      </c>
      <c r="BJ7">
        <v>9.3132999999999994E-2</v>
      </c>
      <c r="BK7">
        <v>1.8894000000000001E-2</v>
      </c>
      <c r="BL7">
        <v>0.23281499999999999</v>
      </c>
      <c r="BM7">
        <v>4.7232000000000003E-2</v>
      </c>
      <c r="BN7">
        <v>9.3178999999999998E-2</v>
      </c>
      <c r="BO7">
        <v>1.8894000000000001E-2</v>
      </c>
      <c r="BP7">
        <v>0.232934</v>
      </c>
      <c r="BQ7">
        <v>4.7232000000000003E-2</v>
      </c>
      <c r="BR7">
        <v>8.9548000000000003E-2</v>
      </c>
      <c r="BS7">
        <v>1.8893E-2</v>
      </c>
      <c r="BT7">
        <v>0.22387299999999999</v>
      </c>
      <c r="BU7">
        <v>4.7232000000000003E-2</v>
      </c>
      <c r="BV7">
        <v>4.7162000000000003E-2</v>
      </c>
      <c r="BW7">
        <v>9.4479999999999998E-3</v>
      </c>
      <c r="BX7">
        <v>0.123484</v>
      </c>
      <c r="BY7">
        <v>2.4736000000000001E-2</v>
      </c>
      <c r="BZ7">
        <v>4.7097E-2</v>
      </c>
      <c r="CA7">
        <v>9.4459999999999995E-3</v>
      </c>
      <c r="CB7">
        <v>0.123044</v>
      </c>
      <c r="CC7">
        <v>2.4677000000000001E-2</v>
      </c>
      <c r="CD7">
        <v>4.9633999999999998E-2</v>
      </c>
      <c r="CE7">
        <v>9.4459999999999995E-3</v>
      </c>
      <c r="CF7">
        <v>0.14311699999999999</v>
      </c>
      <c r="CG7">
        <v>2.7237999999999998E-2</v>
      </c>
      <c r="CH7">
        <v>4.7828000000000002E-2</v>
      </c>
      <c r="CI7">
        <v>9.4459999999999995E-3</v>
      </c>
      <c r="CJ7">
        <v>0.12880800000000001</v>
      </c>
      <c r="CK7">
        <v>2.5440000000000001E-2</v>
      </c>
      <c r="CL7">
        <v>4.6563E-2</v>
      </c>
      <c r="CM7">
        <v>9.4459999999999995E-3</v>
      </c>
      <c r="CN7">
        <v>0.118786</v>
      </c>
      <c r="CO7">
        <v>2.4098999999999999E-2</v>
      </c>
      <c r="CP7">
        <v>4.6600000000000003E-2</v>
      </c>
      <c r="CQ7">
        <v>9.4490000000000008E-3</v>
      </c>
      <c r="CR7">
        <v>0.118973</v>
      </c>
      <c r="CS7">
        <v>2.4124E-2</v>
      </c>
      <c r="CT7">
        <v>4.4775000000000002E-2</v>
      </c>
      <c r="CU7">
        <v>9.4470000000000005E-3</v>
      </c>
      <c r="CV7">
        <v>0.104619</v>
      </c>
      <c r="CW7">
        <v>2.2072000000000001E-2</v>
      </c>
      <c r="CX7">
        <v>9.4312000000000007E-2</v>
      </c>
      <c r="CY7">
        <v>1.8893E-2</v>
      </c>
      <c r="CZ7">
        <v>0.23578199999999999</v>
      </c>
      <c r="DA7">
        <v>4.7232000000000003E-2</v>
      </c>
      <c r="DB7">
        <v>9.4200999999999993E-2</v>
      </c>
      <c r="DC7">
        <v>1.8893E-2</v>
      </c>
      <c r="DD7">
        <v>0.23550499999999999</v>
      </c>
      <c r="DE7">
        <v>4.7232000000000003E-2</v>
      </c>
      <c r="DF7">
        <v>9.9274000000000001E-2</v>
      </c>
      <c r="DG7">
        <v>1.8894000000000001E-2</v>
      </c>
      <c r="DH7">
        <v>0.24817500000000001</v>
      </c>
      <c r="DI7">
        <v>4.7232000000000003E-2</v>
      </c>
      <c r="DJ7">
        <v>9.5658000000000007E-2</v>
      </c>
      <c r="DK7">
        <v>1.8893E-2</v>
      </c>
      <c r="DL7">
        <v>0.239149</v>
      </c>
      <c r="DM7">
        <v>4.7232999999999997E-2</v>
      </c>
      <c r="DN7">
        <v>9.3132999999999994E-2</v>
      </c>
      <c r="DO7">
        <v>1.8894000000000001E-2</v>
      </c>
      <c r="DP7">
        <v>0.23281499999999999</v>
      </c>
      <c r="DQ7">
        <v>4.7232000000000003E-2</v>
      </c>
      <c r="DR7">
        <v>9.3178999999999998E-2</v>
      </c>
      <c r="DS7">
        <v>1.8894000000000001E-2</v>
      </c>
      <c r="DT7">
        <v>0.232934</v>
      </c>
      <c r="DU7">
        <v>4.7232000000000003E-2</v>
      </c>
      <c r="DV7">
        <v>8.9548000000000003E-2</v>
      </c>
      <c r="DW7">
        <v>1.8893E-2</v>
      </c>
      <c r="DX7">
        <v>0.22387299999999999</v>
      </c>
      <c r="DY7">
        <v>4.7232000000000003E-2</v>
      </c>
      <c r="DZ7">
        <v>0.28986899999999999</v>
      </c>
      <c r="EA7">
        <v>0.129297</v>
      </c>
      <c r="EB7">
        <v>1.2418739999999999</v>
      </c>
      <c r="EC7">
        <v>0.16057099999999999</v>
      </c>
      <c r="ED7">
        <v>3.5820999999999999E-2</v>
      </c>
      <c r="EE7">
        <v>7.2170000000000003E-3</v>
      </c>
      <c r="EF7">
        <v>8.9566000000000007E-2</v>
      </c>
      <c r="EG7">
        <v>1.8046E-2</v>
      </c>
      <c r="EH7">
        <v>3.6533999999999997E-2</v>
      </c>
      <c r="EI7">
        <v>7.443E-3</v>
      </c>
      <c r="EJ7">
        <v>9.1333999999999999E-2</v>
      </c>
      <c r="EK7">
        <v>1.8606999999999999E-2</v>
      </c>
      <c r="EL7">
        <v>3.3155999999999998E-2</v>
      </c>
      <c r="EM7">
        <v>6.4130000000000003E-3</v>
      </c>
      <c r="EN7">
        <v>8.2879999999999995E-2</v>
      </c>
      <c r="EO7">
        <v>1.6031E-2</v>
      </c>
      <c r="EP7">
        <v>3.2749E-2</v>
      </c>
      <c r="EQ7">
        <v>6.2960000000000004E-3</v>
      </c>
      <c r="ER7">
        <v>8.1872E-2</v>
      </c>
      <c r="ES7">
        <v>1.5741000000000002E-2</v>
      </c>
      <c r="ET7">
        <v>3.8158999999999998E-2</v>
      </c>
      <c r="EU7">
        <v>7.9780000000000007E-3</v>
      </c>
      <c r="EV7">
        <v>9.5395999999999995E-2</v>
      </c>
      <c r="EW7">
        <v>1.9945000000000001E-2</v>
      </c>
      <c r="EX7">
        <v>3.3679000000000001E-2</v>
      </c>
      <c r="EY7">
        <v>6.5649999999999997E-3</v>
      </c>
      <c r="EZ7">
        <v>8.4182999999999994E-2</v>
      </c>
      <c r="FA7">
        <v>1.6410999999999999E-2</v>
      </c>
      <c r="FF7">
        <v>600</v>
      </c>
      <c r="FG7">
        <v>186</v>
      </c>
      <c r="FH7">
        <v>93</v>
      </c>
      <c r="FI7">
        <v>95</v>
      </c>
      <c r="FJ7">
        <v>108</v>
      </c>
      <c r="FK7">
        <v>66</v>
      </c>
      <c r="FL7">
        <v>52</v>
      </c>
      <c r="FM7">
        <v>1.9904000000000002E-2</v>
      </c>
      <c r="FN7">
        <v>9.9999999999999995E-7</v>
      </c>
      <c r="FO7">
        <v>88.378736000000004</v>
      </c>
      <c r="FP7">
        <v>7.9699999999999993E-2</v>
      </c>
      <c r="FQ7">
        <v>1.6057999999999999E-2</v>
      </c>
      <c r="FR7">
        <v>0.19924</v>
      </c>
      <c r="FS7">
        <v>4.0142999999999998E-2</v>
      </c>
      <c r="FT7">
        <v>7.8814999999999996E-2</v>
      </c>
      <c r="FU7">
        <v>1.6056999999999998E-2</v>
      </c>
      <c r="FV7">
        <v>0.19703799999999999</v>
      </c>
      <c r="FW7">
        <v>4.0141999999999997E-2</v>
      </c>
      <c r="FX7">
        <v>8.3018999999999996E-2</v>
      </c>
      <c r="FY7">
        <v>1.6056999999999998E-2</v>
      </c>
      <c r="FZ7">
        <v>0.207542</v>
      </c>
      <c r="GA7">
        <v>4.0142999999999998E-2</v>
      </c>
      <c r="GB7">
        <v>8.3518999999999996E-2</v>
      </c>
      <c r="GC7">
        <v>1.6056999999999998E-2</v>
      </c>
      <c r="GD7">
        <v>0.20879500000000001</v>
      </c>
      <c r="GE7">
        <v>4.0142999999999998E-2</v>
      </c>
      <c r="GF7">
        <v>7.6799000000000006E-2</v>
      </c>
      <c r="GG7">
        <v>1.6056999999999998E-2</v>
      </c>
      <c r="GH7">
        <v>0.191998</v>
      </c>
      <c r="GI7">
        <v>4.0142999999999998E-2</v>
      </c>
      <c r="GJ7">
        <v>8.2368999999999998E-2</v>
      </c>
      <c r="GK7">
        <v>1.6056999999999998E-2</v>
      </c>
      <c r="GL7">
        <v>0.205925</v>
      </c>
      <c r="GM7">
        <v>4.0142999999999998E-2</v>
      </c>
      <c r="GR7">
        <v>3.9844999999999998E-2</v>
      </c>
      <c r="GS7">
        <v>8.0280000000000004E-3</v>
      </c>
      <c r="GT7">
        <v>0.10967200000000001</v>
      </c>
      <c r="GU7">
        <v>2.2096999999999999E-2</v>
      </c>
      <c r="GV7">
        <v>3.9407999999999999E-2</v>
      </c>
      <c r="GW7">
        <v>8.0280000000000004E-3</v>
      </c>
      <c r="GX7">
        <v>0.10570300000000001</v>
      </c>
      <c r="GY7">
        <v>2.1534999999999999E-2</v>
      </c>
      <c r="GZ7">
        <v>4.1512E-2</v>
      </c>
      <c r="HA7">
        <v>8.0289999999999997E-3</v>
      </c>
      <c r="HB7">
        <v>0.124662</v>
      </c>
      <c r="HC7">
        <v>2.4112000000000001E-2</v>
      </c>
      <c r="HD7">
        <v>4.1759999999999999E-2</v>
      </c>
      <c r="HE7">
        <v>8.0289999999999997E-3</v>
      </c>
      <c r="HF7">
        <v>0.12692400000000001</v>
      </c>
      <c r="HG7">
        <v>2.4402E-2</v>
      </c>
      <c r="HH7">
        <v>3.8399999999999997E-2</v>
      </c>
      <c r="HI7">
        <v>8.0289999999999997E-3</v>
      </c>
      <c r="HJ7">
        <v>9.6601999999999993E-2</v>
      </c>
      <c r="HK7">
        <v>2.0197E-2</v>
      </c>
      <c r="HL7">
        <v>4.1189000000000003E-2</v>
      </c>
      <c r="HM7">
        <v>8.0300000000000007E-3</v>
      </c>
      <c r="HN7">
        <v>0.121742</v>
      </c>
      <c r="HO7">
        <v>2.3733000000000001E-2</v>
      </c>
      <c r="HT7">
        <v>7.9699999999999993E-2</v>
      </c>
      <c r="HU7">
        <v>1.6057999999999999E-2</v>
      </c>
      <c r="HV7">
        <v>0.19924</v>
      </c>
      <c r="HW7">
        <v>4.0142999999999998E-2</v>
      </c>
      <c r="HX7">
        <v>7.8814999999999996E-2</v>
      </c>
      <c r="HY7">
        <v>1.6056999999999998E-2</v>
      </c>
      <c r="HZ7">
        <v>0.19703799999999999</v>
      </c>
      <c r="IA7">
        <v>4.0141999999999997E-2</v>
      </c>
      <c r="IB7">
        <v>8.3018999999999996E-2</v>
      </c>
      <c r="IC7">
        <v>1.6056999999999998E-2</v>
      </c>
      <c r="ID7">
        <v>0.207542</v>
      </c>
      <c r="IE7">
        <v>4.0142999999999998E-2</v>
      </c>
      <c r="IF7">
        <v>8.3518999999999996E-2</v>
      </c>
      <c r="IG7">
        <v>1.6056999999999998E-2</v>
      </c>
      <c r="IH7">
        <v>0.20879500000000001</v>
      </c>
      <c r="II7">
        <v>4.0142999999999998E-2</v>
      </c>
      <c r="IJ7">
        <v>7.6799000000000006E-2</v>
      </c>
      <c r="IK7">
        <v>1.6056999999999998E-2</v>
      </c>
      <c r="IL7">
        <v>0.191998</v>
      </c>
      <c r="IM7">
        <v>4.0142999999999998E-2</v>
      </c>
      <c r="IN7">
        <v>8.2368999999999998E-2</v>
      </c>
      <c r="IO7">
        <v>1.6056999999999998E-2</v>
      </c>
      <c r="IP7">
        <v>0.205925</v>
      </c>
      <c r="IQ7">
        <v>4.0142999999999998E-2</v>
      </c>
      <c r="IV7">
        <v>0.31509399999999999</v>
      </c>
      <c r="IW7">
        <v>0.1171</v>
      </c>
      <c r="IX7">
        <v>1.690806</v>
      </c>
      <c r="IY7">
        <v>0.197994</v>
      </c>
      <c r="IZ7">
        <v>4.5478999999999999E-2</v>
      </c>
      <c r="JA7">
        <v>9.7680000000000006E-3</v>
      </c>
      <c r="JB7">
        <v>0.113692</v>
      </c>
      <c r="JC7">
        <v>2.4417999999999999E-2</v>
      </c>
      <c r="JD7">
        <v>4.5332999999999998E-2</v>
      </c>
      <c r="JE7">
        <v>9.7109999999999991E-3</v>
      </c>
      <c r="JF7">
        <v>0.113333</v>
      </c>
      <c r="JG7">
        <v>2.4277E-2</v>
      </c>
      <c r="JH7">
        <v>4.5606000000000001E-2</v>
      </c>
      <c r="JI7">
        <v>9.8180000000000003E-3</v>
      </c>
      <c r="JJ7">
        <v>0.114012</v>
      </c>
      <c r="JK7">
        <v>2.4544E-2</v>
      </c>
      <c r="JL7">
        <v>4.6301000000000002E-2</v>
      </c>
      <c r="JM7">
        <v>1.0096000000000001E-2</v>
      </c>
      <c r="JN7">
        <v>0.115747</v>
      </c>
      <c r="JO7">
        <v>2.5239000000000001E-2</v>
      </c>
      <c r="JP7">
        <v>4.4095000000000002E-2</v>
      </c>
      <c r="JQ7">
        <v>9.2359999999999994E-3</v>
      </c>
      <c r="JR7">
        <v>0.110237</v>
      </c>
      <c r="JS7">
        <v>2.3091E-2</v>
      </c>
      <c r="JT7">
        <v>4.4996000000000001E-2</v>
      </c>
      <c r="JU7">
        <v>9.5790000000000007E-3</v>
      </c>
      <c r="JV7">
        <v>0.112488</v>
      </c>
      <c r="JW7">
        <v>2.3948000000000001E-2</v>
      </c>
      <c r="JX7">
        <v>4.7078000000000002E-2</v>
      </c>
      <c r="JY7">
        <v>1.0416999999999999E-2</v>
      </c>
      <c r="JZ7">
        <v>0.11769499999999999</v>
      </c>
      <c r="KA7">
        <v>2.6041999999999999E-2</v>
      </c>
      <c r="KB7">
        <v>800</v>
      </c>
      <c r="KC7">
        <v>242</v>
      </c>
      <c r="KD7">
        <v>111</v>
      </c>
      <c r="KE7">
        <v>136</v>
      </c>
      <c r="KF7">
        <v>121</v>
      </c>
      <c r="KG7">
        <v>122</v>
      </c>
      <c r="KH7">
        <v>68</v>
      </c>
      <c r="KI7">
        <v>2.9950999999999998E-2</v>
      </c>
      <c r="KJ7">
        <v>0</v>
      </c>
      <c r="KK7">
        <v>115.12367</v>
      </c>
      <c r="KL7">
        <v>9.2187000000000005E-2</v>
      </c>
      <c r="KM7">
        <v>1.9799000000000001E-2</v>
      </c>
      <c r="KN7">
        <v>0.23046800000000001</v>
      </c>
      <c r="KO7">
        <v>4.9498E-2</v>
      </c>
      <c r="KP7">
        <v>9.2424000000000006E-2</v>
      </c>
      <c r="KQ7">
        <v>1.9798E-2</v>
      </c>
      <c r="KR7">
        <v>0.231075</v>
      </c>
      <c r="KS7">
        <v>4.9498E-2</v>
      </c>
      <c r="KT7">
        <v>9.1971999999999998E-2</v>
      </c>
      <c r="KU7">
        <v>1.9799000000000001E-2</v>
      </c>
      <c r="KV7">
        <v>0.22992899999999999</v>
      </c>
      <c r="KW7">
        <v>4.9498E-2</v>
      </c>
      <c r="KX7">
        <v>9.0791999999999998E-2</v>
      </c>
      <c r="KY7">
        <v>1.9798E-2</v>
      </c>
      <c r="KZ7">
        <v>0.22699800000000001</v>
      </c>
      <c r="LA7">
        <v>4.9498E-2</v>
      </c>
      <c r="LB7">
        <v>9.4521999999999995E-2</v>
      </c>
      <c r="LC7">
        <v>1.9799000000000001E-2</v>
      </c>
      <c r="LD7">
        <v>0.23630899999999999</v>
      </c>
      <c r="LE7">
        <v>4.9498E-2</v>
      </c>
      <c r="LF7">
        <v>9.3001E-2</v>
      </c>
      <c r="LG7">
        <v>1.9800000000000002E-2</v>
      </c>
      <c r="LH7">
        <v>0.23250199999999999</v>
      </c>
      <c r="LI7">
        <v>4.9498E-2</v>
      </c>
      <c r="LJ7">
        <v>8.9479000000000003E-2</v>
      </c>
      <c r="LK7">
        <v>1.9799000000000001E-2</v>
      </c>
      <c r="LL7">
        <v>0.22370599999999999</v>
      </c>
      <c r="LM7">
        <v>4.9499000000000001E-2</v>
      </c>
      <c r="LN7">
        <v>4.6095999999999998E-2</v>
      </c>
      <c r="LO7">
        <v>9.9000000000000008E-3</v>
      </c>
      <c r="LP7">
        <v>0.116775</v>
      </c>
      <c r="LQ7">
        <v>2.5080000000000002E-2</v>
      </c>
      <c r="LR7">
        <v>4.6218000000000002E-2</v>
      </c>
      <c r="LS7">
        <v>9.9000000000000008E-3</v>
      </c>
      <c r="LT7">
        <v>0.11774</v>
      </c>
      <c r="LU7">
        <v>2.5221E-2</v>
      </c>
      <c r="LV7">
        <v>4.5987E-2</v>
      </c>
      <c r="LW7">
        <v>9.9000000000000008E-3</v>
      </c>
      <c r="LX7">
        <v>0.11591700000000001</v>
      </c>
      <c r="LY7">
        <v>2.4954E-2</v>
      </c>
      <c r="LZ7">
        <v>4.5400999999999997E-2</v>
      </c>
      <c r="MA7">
        <v>9.9000000000000008E-3</v>
      </c>
      <c r="MB7">
        <v>0.111253</v>
      </c>
      <c r="MC7">
        <v>2.4258999999999999E-2</v>
      </c>
      <c r="MD7">
        <v>4.7261999999999998E-2</v>
      </c>
      <c r="ME7">
        <v>9.9000000000000008E-3</v>
      </c>
      <c r="MF7">
        <v>0.12606800000000001</v>
      </c>
      <c r="MG7">
        <v>2.6407E-2</v>
      </c>
      <c r="MH7">
        <v>4.6501000000000001E-2</v>
      </c>
      <c r="MI7">
        <v>9.9000000000000008E-3</v>
      </c>
      <c r="MJ7">
        <v>0.12001100000000001</v>
      </c>
      <c r="MK7">
        <v>2.555E-2</v>
      </c>
      <c r="ML7">
        <v>4.4740000000000002E-2</v>
      </c>
      <c r="MM7">
        <v>9.9000000000000008E-3</v>
      </c>
      <c r="MN7">
        <v>0.106007</v>
      </c>
      <c r="MO7">
        <v>2.3456000000000001E-2</v>
      </c>
      <c r="MP7">
        <v>9.2187000000000005E-2</v>
      </c>
      <c r="MQ7">
        <v>1.9799000000000001E-2</v>
      </c>
      <c r="MR7">
        <v>0.23046800000000001</v>
      </c>
      <c r="MS7">
        <v>4.9498E-2</v>
      </c>
      <c r="MT7">
        <v>9.2424000000000006E-2</v>
      </c>
      <c r="MU7">
        <v>1.9798E-2</v>
      </c>
      <c r="MV7">
        <v>0.231075</v>
      </c>
      <c r="MW7">
        <v>4.9498E-2</v>
      </c>
      <c r="MX7">
        <v>9.1971999999999998E-2</v>
      </c>
      <c r="MY7">
        <v>1.9799000000000001E-2</v>
      </c>
      <c r="MZ7">
        <v>0.22992899999999999</v>
      </c>
      <c r="NA7">
        <v>4.9498E-2</v>
      </c>
      <c r="NB7">
        <v>9.0791999999999998E-2</v>
      </c>
      <c r="NC7">
        <v>1.9798E-2</v>
      </c>
      <c r="ND7">
        <v>0.22699800000000001</v>
      </c>
      <c r="NE7">
        <v>4.9498E-2</v>
      </c>
      <c r="NF7">
        <v>9.4521999999999995E-2</v>
      </c>
      <c r="NG7">
        <v>1.9799000000000001E-2</v>
      </c>
      <c r="NH7">
        <v>0.23630899999999999</v>
      </c>
      <c r="NI7">
        <v>4.9498E-2</v>
      </c>
      <c r="NJ7">
        <v>9.3001E-2</v>
      </c>
      <c r="NK7">
        <v>1.9800000000000002E-2</v>
      </c>
      <c r="NL7">
        <v>0.23250199999999999</v>
      </c>
      <c r="NM7">
        <v>4.9498E-2</v>
      </c>
      <c r="NN7">
        <v>8.9479000000000003E-2</v>
      </c>
      <c r="NO7">
        <v>1.9799000000000001E-2</v>
      </c>
      <c r="NP7">
        <v>0.22370599999999999</v>
      </c>
      <c r="NQ7">
        <v>4.9499000000000001E-2</v>
      </c>
      <c r="NR7">
        <v>0.287053</v>
      </c>
      <c r="NS7">
        <v>8.2114000000000006E-2</v>
      </c>
      <c r="NT7">
        <v>2.4957919999999998</v>
      </c>
      <c r="NU7">
        <v>0.20493900000000001</v>
      </c>
      <c r="NV7">
        <v>5.4516000000000002E-2</v>
      </c>
      <c r="NW7">
        <v>9.8420000000000001E-3</v>
      </c>
      <c r="NX7">
        <v>0.13628599999999999</v>
      </c>
      <c r="NY7">
        <v>2.4604000000000001E-2</v>
      </c>
      <c r="NZ7">
        <v>5.4239999999999997E-2</v>
      </c>
      <c r="OA7">
        <v>9.7339999999999996E-3</v>
      </c>
      <c r="OB7">
        <v>0.135602</v>
      </c>
      <c r="OC7">
        <v>2.4334000000000001E-2</v>
      </c>
      <c r="OD7">
        <v>4.5857000000000002E-2</v>
      </c>
      <c r="OE7">
        <v>6.9540000000000001E-3</v>
      </c>
      <c r="OF7">
        <v>0.114638</v>
      </c>
      <c r="OG7">
        <v>1.7385000000000001E-2</v>
      </c>
      <c r="OH7">
        <v>5.3517000000000002E-2</v>
      </c>
      <c r="OI7">
        <v>9.4540000000000006E-3</v>
      </c>
      <c r="OJ7">
        <v>0.133793</v>
      </c>
      <c r="OK7">
        <v>2.3635E-2</v>
      </c>
      <c r="OL7">
        <v>5.5964E-2</v>
      </c>
      <c r="OM7">
        <v>1.0434000000000001E-2</v>
      </c>
      <c r="ON7">
        <v>0.13989599999999999</v>
      </c>
      <c r="OO7">
        <v>2.6082999999999999E-2</v>
      </c>
      <c r="OP7">
        <v>5.7870999999999999E-2</v>
      </c>
      <c r="OQ7">
        <v>1.1280999999999999E-2</v>
      </c>
      <c r="OR7">
        <v>0.14469000000000001</v>
      </c>
      <c r="OS7">
        <v>2.8205000000000001E-2</v>
      </c>
      <c r="OT7">
        <v>5.7269E-2</v>
      </c>
      <c r="OU7">
        <v>1.1004999999999999E-2</v>
      </c>
      <c r="OV7">
        <v>0.143176</v>
      </c>
      <c r="OW7">
        <v>2.7514E-2</v>
      </c>
      <c r="OX7">
        <v>600</v>
      </c>
      <c r="OY7">
        <v>192</v>
      </c>
      <c r="OZ7">
        <v>75</v>
      </c>
      <c r="PA7">
        <v>80</v>
      </c>
      <c r="PB7">
        <v>103</v>
      </c>
      <c r="PC7">
        <v>81</v>
      </c>
      <c r="PD7">
        <v>69</v>
      </c>
      <c r="PE7">
        <v>3.6900000000000002E-2</v>
      </c>
      <c r="PF7">
        <v>0</v>
      </c>
      <c r="PG7">
        <v>135.45580000000001</v>
      </c>
      <c r="PH7">
        <v>0.11351899999999999</v>
      </c>
      <c r="PI7">
        <v>2.0493999999999998E-2</v>
      </c>
      <c r="PJ7">
        <v>0.28379900000000002</v>
      </c>
      <c r="PK7">
        <v>5.1235000000000003E-2</v>
      </c>
      <c r="PL7">
        <v>0.1142</v>
      </c>
      <c r="PM7">
        <v>2.0493999999999998E-2</v>
      </c>
      <c r="PN7">
        <v>0.28550399999999998</v>
      </c>
      <c r="PO7">
        <v>5.1235000000000003E-2</v>
      </c>
      <c r="PP7">
        <v>0.13513</v>
      </c>
      <c r="PQ7">
        <v>2.0493000000000001E-2</v>
      </c>
      <c r="PR7">
        <v>0.33783800000000003</v>
      </c>
      <c r="PS7">
        <v>5.1235000000000003E-2</v>
      </c>
      <c r="PT7">
        <v>0.116011</v>
      </c>
      <c r="PU7">
        <v>2.0493999999999998E-2</v>
      </c>
      <c r="PV7">
        <v>0.29003299999999999</v>
      </c>
      <c r="PW7">
        <v>5.1235999999999997E-2</v>
      </c>
      <c r="PX7">
        <v>0.109914</v>
      </c>
      <c r="PY7">
        <v>2.0493000000000001E-2</v>
      </c>
      <c r="PZ7">
        <v>0.27480100000000002</v>
      </c>
      <c r="QA7">
        <v>5.1235000000000003E-2</v>
      </c>
      <c r="QB7">
        <v>0.10514</v>
      </c>
      <c r="QC7">
        <v>2.0494999999999999E-2</v>
      </c>
      <c r="QD7">
        <v>0.26283400000000001</v>
      </c>
      <c r="QE7">
        <v>5.1235000000000003E-2</v>
      </c>
      <c r="QF7">
        <v>0.10663499999999999</v>
      </c>
      <c r="QG7">
        <v>2.0492E-2</v>
      </c>
      <c r="QH7">
        <v>0.26661299999999999</v>
      </c>
      <c r="QI7">
        <v>5.1235000000000003E-2</v>
      </c>
      <c r="QJ7">
        <v>5.6759999999999998E-2</v>
      </c>
      <c r="QK7">
        <v>1.0246999999999999E-2</v>
      </c>
      <c r="QL7">
        <v>0.147508</v>
      </c>
      <c r="QM7">
        <v>2.6630000000000001E-2</v>
      </c>
      <c r="QN7">
        <v>5.7099999999999998E-2</v>
      </c>
      <c r="QO7">
        <v>1.0246999999999999E-2</v>
      </c>
      <c r="QP7">
        <v>0.149896</v>
      </c>
      <c r="QQ7">
        <v>2.6898999999999999E-2</v>
      </c>
      <c r="QR7">
        <v>6.7570000000000005E-2</v>
      </c>
      <c r="QS7">
        <v>1.0246999999999999E-2</v>
      </c>
      <c r="QT7">
        <v>0.22320200000000001</v>
      </c>
      <c r="QU7">
        <v>3.3849999999999998E-2</v>
      </c>
      <c r="QV7">
        <v>5.8004E-2</v>
      </c>
      <c r="QW7">
        <v>1.0246999999999999E-2</v>
      </c>
      <c r="QX7">
        <v>0.15622800000000001</v>
      </c>
      <c r="QY7">
        <v>2.7598999999999999E-2</v>
      </c>
      <c r="QZ7">
        <v>5.4965E-2</v>
      </c>
      <c r="RA7">
        <v>1.0248E-2</v>
      </c>
      <c r="RB7">
        <v>0.134903</v>
      </c>
      <c r="RC7">
        <v>2.5152000000000001E-2</v>
      </c>
      <c r="RD7">
        <v>5.2562999999999999E-2</v>
      </c>
      <c r="RE7">
        <v>1.0246E-2</v>
      </c>
      <c r="RF7">
        <v>0.118146</v>
      </c>
      <c r="RG7">
        <v>2.3029999999999998E-2</v>
      </c>
      <c r="RH7">
        <v>5.3322000000000001E-2</v>
      </c>
      <c r="RI7">
        <v>1.0246999999999999E-2</v>
      </c>
      <c r="RJ7">
        <v>0.123436</v>
      </c>
      <c r="RK7">
        <v>2.3720999999999999E-2</v>
      </c>
      <c r="RL7">
        <v>0.11351899999999999</v>
      </c>
      <c r="RM7">
        <v>2.0493999999999998E-2</v>
      </c>
      <c r="RN7">
        <v>0.28379900000000002</v>
      </c>
      <c r="RO7">
        <v>5.1235000000000003E-2</v>
      </c>
      <c r="RP7">
        <v>0.1142</v>
      </c>
      <c r="RQ7">
        <v>2.0493999999999998E-2</v>
      </c>
      <c r="RR7">
        <v>0.28550399999999998</v>
      </c>
      <c r="RS7">
        <v>5.1235000000000003E-2</v>
      </c>
      <c r="RT7">
        <v>0.13513</v>
      </c>
      <c r="RU7">
        <v>2.0493000000000001E-2</v>
      </c>
      <c r="RV7">
        <v>0.33783800000000003</v>
      </c>
      <c r="RW7">
        <v>5.1235000000000003E-2</v>
      </c>
      <c r="RX7">
        <v>0.116011</v>
      </c>
      <c r="RY7">
        <v>2.0493999999999998E-2</v>
      </c>
      <c r="RZ7">
        <v>0.29003299999999999</v>
      </c>
      <c r="SA7">
        <v>5.1235999999999997E-2</v>
      </c>
      <c r="SB7">
        <v>0.109914</v>
      </c>
      <c r="SC7">
        <v>2.0493000000000001E-2</v>
      </c>
      <c r="SD7">
        <v>0.27480100000000002</v>
      </c>
      <c r="SE7">
        <v>5.1235000000000003E-2</v>
      </c>
      <c r="SF7">
        <v>0.10514</v>
      </c>
      <c r="SG7">
        <v>2.0494999999999999E-2</v>
      </c>
      <c r="SH7">
        <v>0.26283400000000001</v>
      </c>
      <c r="SI7">
        <v>5.1235000000000003E-2</v>
      </c>
      <c r="SJ7">
        <v>0.10663499999999999</v>
      </c>
      <c r="SK7">
        <v>2.0492E-2</v>
      </c>
      <c r="SL7">
        <v>0.26661299999999999</v>
      </c>
      <c r="SM7">
        <v>5.1235000000000003E-2</v>
      </c>
    </row>
    <row r="8" spans="1:507" x14ac:dyDescent="0.2">
      <c r="A8" t="s">
        <v>525</v>
      </c>
      <c r="B8" t="s">
        <v>526</v>
      </c>
      <c r="C8" t="s">
        <v>527</v>
      </c>
      <c r="D8">
        <v>0.28896899999999998</v>
      </c>
      <c r="E8">
        <v>0.104591</v>
      </c>
      <c r="F8">
        <v>1.762859</v>
      </c>
      <c r="G8">
        <v>0.18437799999999999</v>
      </c>
      <c r="H8">
        <v>4.7510999999999998E-2</v>
      </c>
      <c r="I8">
        <v>9.4669999999999997E-3</v>
      </c>
      <c r="J8">
        <v>0.118771</v>
      </c>
      <c r="K8">
        <v>2.3666E-2</v>
      </c>
      <c r="L8">
        <v>4.7087999999999998E-2</v>
      </c>
      <c r="M8">
        <v>9.3080000000000003E-3</v>
      </c>
      <c r="N8">
        <v>0.117716</v>
      </c>
      <c r="O8">
        <v>2.3268E-2</v>
      </c>
      <c r="P8">
        <v>4.8261999999999999E-2</v>
      </c>
      <c r="Q8">
        <v>9.757E-3</v>
      </c>
      <c r="R8">
        <v>0.12066300000000001</v>
      </c>
      <c r="S8">
        <v>2.4393999999999999E-2</v>
      </c>
      <c r="T8">
        <v>4.7031000000000003E-2</v>
      </c>
      <c r="U8">
        <v>9.2870000000000001E-3</v>
      </c>
      <c r="V8">
        <v>0.11758200000000001</v>
      </c>
      <c r="W8">
        <v>2.3217000000000002E-2</v>
      </c>
      <c r="X8">
        <v>4.8977E-2</v>
      </c>
      <c r="Y8">
        <v>1.004E-2</v>
      </c>
      <c r="Z8">
        <v>0.122448</v>
      </c>
      <c r="AA8">
        <v>2.5100999999999998E-2</v>
      </c>
      <c r="AB8">
        <v>4.6024000000000002E-2</v>
      </c>
      <c r="AC8">
        <v>8.9180000000000006E-3</v>
      </c>
      <c r="AD8">
        <v>0.11505799999999999</v>
      </c>
      <c r="AE8">
        <v>2.2294999999999999E-2</v>
      </c>
      <c r="AF8">
        <v>4.7953000000000003E-2</v>
      </c>
      <c r="AG8">
        <v>9.6369999999999997E-3</v>
      </c>
      <c r="AH8">
        <v>0.11988699999999999</v>
      </c>
      <c r="AI8">
        <v>2.4093E-2</v>
      </c>
      <c r="AJ8">
        <v>2000</v>
      </c>
      <c r="AK8">
        <v>620</v>
      </c>
      <c r="AL8">
        <v>279</v>
      </c>
      <c r="AM8">
        <v>311</v>
      </c>
      <c r="AN8">
        <v>332</v>
      </c>
      <c r="AO8">
        <v>269</v>
      </c>
      <c r="AP8">
        <v>189</v>
      </c>
      <c r="AQ8">
        <v>2.7625E-2</v>
      </c>
      <c r="AR8">
        <v>0</v>
      </c>
      <c r="AS8">
        <v>117.901325</v>
      </c>
      <c r="AT8">
        <v>9.2535000000000006E-2</v>
      </c>
      <c r="AU8">
        <v>1.8438E-2</v>
      </c>
      <c r="AV8">
        <v>0.23133200000000001</v>
      </c>
      <c r="AW8">
        <v>4.6094999999999997E-2</v>
      </c>
      <c r="AX8">
        <v>9.3279000000000001E-2</v>
      </c>
      <c r="AY8">
        <v>1.8438E-2</v>
      </c>
      <c r="AZ8">
        <v>0.23319799999999999</v>
      </c>
      <c r="BA8">
        <v>4.6094999999999997E-2</v>
      </c>
      <c r="BB8">
        <v>9.1198000000000001E-2</v>
      </c>
      <c r="BC8">
        <v>1.8436999999999999E-2</v>
      </c>
      <c r="BD8">
        <v>0.22800799999999999</v>
      </c>
      <c r="BE8">
        <v>4.6094999999999997E-2</v>
      </c>
      <c r="BF8">
        <v>9.3378000000000003E-2</v>
      </c>
      <c r="BG8">
        <v>1.8438E-2</v>
      </c>
      <c r="BH8">
        <v>0.23344500000000001</v>
      </c>
      <c r="BI8">
        <v>4.6094999999999997E-2</v>
      </c>
      <c r="BJ8">
        <v>8.9940999999999993E-2</v>
      </c>
      <c r="BK8">
        <v>1.8436999999999999E-2</v>
      </c>
      <c r="BL8">
        <v>0.224857</v>
      </c>
      <c r="BM8">
        <v>4.6094999999999997E-2</v>
      </c>
      <c r="BN8">
        <v>9.5152E-2</v>
      </c>
      <c r="BO8">
        <v>1.8438E-2</v>
      </c>
      <c r="BP8">
        <v>0.23787900000000001</v>
      </c>
      <c r="BQ8">
        <v>4.6094999999999997E-2</v>
      </c>
      <c r="BR8">
        <v>9.1746999999999995E-2</v>
      </c>
      <c r="BS8">
        <v>1.8438E-2</v>
      </c>
      <c r="BT8">
        <v>0.22936699999999999</v>
      </c>
      <c r="BU8">
        <v>4.6094000000000003E-2</v>
      </c>
      <c r="BV8">
        <v>4.6265000000000001E-2</v>
      </c>
      <c r="BW8">
        <v>9.2189999999999998E-3</v>
      </c>
      <c r="BX8">
        <v>0.11255800000000001</v>
      </c>
      <c r="BY8">
        <v>2.2428E-2</v>
      </c>
      <c r="BZ8">
        <v>4.6641000000000002E-2</v>
      </c>
      <c r="CA8">
        <v>9.2189999999999998E-3</v>
      </c>
      <c r="CB8">
        <v>0.115482</v>
      </c>
      <c r="CC8">
        <v>2.2825999999999999E-2</v>
      </c>
      <c r="CD8">
        <v>4.5599000000000001E-2</v>
      </c>
      <c r="CE8">
        <v>9.2180000000000005E-3</v>
      </c>
      <c r="CF8">
        <v>0.10734299999999999</v>
      </c>
      <c r="CG8">
        <v>2.1701000000000002E-2</v>
      </c>
      <c r="CH8">
        <v>4.6690000000000002E-2</v>
      </c>
      <c r="CI8">
        <v>9.2189999999999998E-3</v>
      </c>
      <c r="CJ8">
        <v>0.11587</v>
      </c>
      <c r="CK8">
        <v>2.2879E-2</v>
      </c>
      <c r="CL8">
        <v>4.4970000000000003E-2</v>
      </c>
      <c r="CM8">
        <v>9.2189999999999998E-3</v>
      </c>
      <c r="CN8">
        <v>0.10241</v>
      </c>
      <c r="CO8">
        <v>2.0993999999999999E-2</v>
      </c>
      <c r="CP8">
        <v>4.7576E-2</v>
      </c>
      <c r="CQ8">
        <v>9.2189999999999998E-3</v>
      </c>
      <c r="CR8">
        <v>0.122817</v>
      </c>
      <c r="CS8">
        <v>2.3799000000000001E-2</v>
      </c>
      <c r="CT8">
        <v>4.5874999999999999E-2</v>
      </c>
      <c r="CU8">
        <v>9.2189999999999998E-3</v>
      </c>
      <c r="CV8">
        <v>0.109483</v>
      </c>
      <c r="CW8">
        <v>2.2002000000000001E-2</v>
      </c>
      <c r="CX8">
        <v>9.2535000000000006E-2</v>
      </c>
      <c r="CY8">
        <v>1.8438E-2</v>
      </c>
      <c r="CZ8">
        <v>0.23133200000000001</v>
      </c>
      <c r="DA8">
        <v>4.6094999999999997E-2</v>
      </c>
      <c r="DB8">
        <v>9.3279000000000001E-2</v>
      </c>
      <c r="DC8">
        <v>1.8438E-2</v>
      </c>
      <c r="DD8">
        <v>0.23319799999999999</v>
      </c>
      <c r="DE8">
        <v>4.6094999999999997E-2</v>
      </c>
      <c r="DF8">
        <v>9.1198000000000001E-2</v>
      </c>
      <c r="DG8">
        <v>1.8436999999999999E-2</v>
      </c>
      <c r="DH8">
        <v>0.22800799999999999</v>
      </c>
      <c r="DI8">
        <v>4.6094999999999997E-2</v>
      </c>
      <c r="DJ8">
        <v>9.3378000000000003E-2</v>
      </c>
      <c r="DK8">
        <v>1.8438E-2</v>
      </c>
      <c r="DL8">
        <v>0.23344500000000001</v>
      </c>
      <c r="DM8">
        <v>4.6094999999999997E-2</v>
      </c>
      <c r="DN8">
        <v>8.9940999999999993E-2</v>
      </c>
      <c r="DO8">
        <v>1.8436999999999999E-2</v>
      </c>
      <c r="DP8">
        <v>0.224857</v>
      </c>
      <c r="DQ8">
        <v>4.6094999999999997E-2</v>
      </c>
      <c r="DR8">
        <v>9.5152E-2</v>
      </c>
      <c r="DS8">
        <v>1.8438E-2</v>
      </c>
      <c r="DT8">
        <v>0.23787900000000001</v>
      </c>
      <c r="DU8">
        <v>4.6094999999999997E-2</v>
      </c>
      <c r="DV8">
        <v>9.1746999999999995E-2</v>
      </c>
      <c r="DW8">
        <v>1.8438E-2</v>
      </c>
      <c r="DX8">
        <v>0.22936699999999999</v>
      </c>
      <c r="DY8">
        <v>4.6094000000000003E-2</v>
      </c>
      <c r="DZ8">
        <v>0.264795</v>
      </c>
      <c r="EA8">
        <v>0.12246799999999999</v>
      </c>
      <c r="EB8">
        <v>1.1621619999999999</v>
      </c>
      <c r="EC8">
        <v>0.14232700000000001</v>
      </c>
      <c r="ED8">
        <v>3.8150000000000003E-2</v>
      </c>
      <c r="EE8">
        <v>7.5550000000000001E-3</v>
      </c>
      <c r="EF8">
        <v>9.5388000000000001E-2</v>
      </c>
      <c r="EG8">
        <v>1.8889E-2</v>
      </c>
      <c r="EH8">
        <v>3.8453000000000001E-2</v>
      </c>
      <c r="EI8">
        <v>7.6519999999999999E-3</v>
      </c>
      <c r="EJ8">
        <v>9.6133999999999997E-2</v>
      </c>
      <c r="EK8">
        <v>1.9129E-2</v>
      </c>
      <c r="EL8">
        <v>3.8626000000000001E-2</v>
      </c>
      <c r="EM8">
        <v>7.7079999999999996E-3</v>
      </c>
      <c r="EN8">
        <v>9.6567E-2</v>
      </c>
      <c r="EO8">
        <v>1.9269999999999999E-2</v>
      </c>
      <c r="EP8">
        <v>3.6697E-2</v>
      </c>
      <c r="EQ8">
        <v>7.1000000000000004E-3</v>
      </c>
      <c r="ER8">
        <v>9.1742000000000004E-2</v>
      </c>
      <c r="ES8">
        <v>1.7749000000000001E-2</v>
      </c>
      <c r="ET8">
        <v>4.0275999999999999E-2</v>
      </c>
      <c r="EU8">
        <v>8.2590000000000007E-3</v>
      </c>
      <c r="EV8">
        <v>0.10069400000000001</v>
      </c>
      <c r="EW8">
        <v>2.0648E-2</v>
      </c>
      <c r="EX8">
        <v>3.3817E-2</v>
      </c>
      <c r="EY8">
        <v>6.2579999999999997E-3</v>
      </c>
      <c r="EZ8">
        <v>8.455E-2</v>
      </c>
      <c r="FA8">
        <v>1.5646E-2</v>
      </c>
      <c r="FF8">
        <v>600</v>
      </c>
      <c r="FG8">
        <v>186</v>
      </c>
      <c r="FH8">
        <v>93</v>
      </c>
      <c r="FI8">
        <v>95</v>
      </c>
      <c r="FJ8">
        <v>108</v>
      </c>
      <c r="FK8">
        <v>66</v>
      </c>
      <c r="FL8">
        <v>52</v>
      </c>
      <c r="FM8">
        <v>1.6344000000000001E-2</v>
      </c>
      <c r="FN8">
        <v>9.0000000000000002E-6</v>
      </c>
      <c r="FO8">
        <v>92.509516000000005</v>
      </c>
      <c r="FP8">
        <v>7.1876999999999996E-2</v>
      </c>
      <c r="FQ8">
        <v>1.4233000000000001E-2</v>
      </c>
      <c r="FR8">
        <v>0.17968799999999999</v>
      </c>
      <c r="FS8">
        <v>3.5582000000000003E-2</v>
      </c>
      <c r="FT8">
        <v>7.1526000000000006E-2</v>
      </c>
      <c r="FU8">
        <v>1.4233000000000001E-2</v>
      </c>
      <c r="FV8">
        <v>0.178817</v>
      </c>
      <c r="FW8">
        <v>3.5582000000000003E-2</v>
      </c>
      <c r="FX8">
        <v>7.1323999999999999E-2</v>
      </c>
      <c r="FY8">
        <v>1.4232E-2</v>
      </c>
      <c r="FZ8">
        <v>0.178314</v>
      </c>
      <c r="GA8">
        <v>3.5582000000000003E-2</v>
      </c>
      <c r="GB8">
        <v>7.3567999999999995E-2</v>
      </c>
      <c r="GC8">
        <v>1.4233000000000001E-2</v>
      </c>
      <c r="GD8">
        <v>0.183921</v>
      </c>
      <c r="GE8">
        <v>3.5582000000000003E-2</v>
      </c>
      <c r="GF8">
        <v>6.9403999999999993E-2</v>
      </c>
      <c r="GG8">
        <v>1.4232E-2</v>
      </c>
      <c r="GH8">
        <v>0.17352600000000001</v>
      </c>
      <c r="GI8">
        <v>3.5582000000000003E-2</v>
      </c>
      <c r="GJ8">
        <v>7.6913999999999996E-2</v>
      </c>
      <c r="GK8">
        <v>1.4233000000000001E-2</v>
      </c>
      <c r="GL8">
        <v>0.19228500000000001</v>
      </c>
      <c r="GM8">
        <v>3.5582000000000003E-2</v>
      </c>
      <c r="GR8">
        <v>3.5933E-2</v>
      </c>
      <c r="GS8">
        <v>7.1149999999999998E-3</v>
      </c>
      <c r="GT8">
        <v>8.43E-2</v>
      </c>
      <c r="GU8">
        <v>1.6693E-2</v>
      </c>
      <c r="GV8">
        <v>3.5763000000000003E-2</v>
      </c>
      <c r="GW8">
        <v>7.1159999999999999E-3</v>
      </c>
      <c r="GX8">
        <v>8.2682000000000005E-2</v>
      </c>
      <c r="GY8">
        <v>1.6452999999999999E-2</v>
      </c>
      <c r="GZ8">
        <v>3.5661999999999999E-2</v>
      </c>
      <c r="HA8">
        <v>7.1159999999999999E-3</v>
      </c>
      <c r="HB8">
        <v>8.1745999999999999E-2</v>
      </c>
      <c r="HC8">
        <v>1.6312E-2</v>
      </c>
      <c r="HD8">
        <v>3.6784999999999998E-2</v>
      </c>
      <c r="HE8">
        <v>7.1159999999999999E-3</v>
      </c>
      <c r="HF8">
        <v>9.2178999999999997E-2</v>
      </c>
      <c r="HG8">
        <v>1.7833000000000002E-2</v>
      </c>
      <c r="HH8">
        <v>3.4703999999999999E-2</v>
      </c>
      <c r="HI8">
        <v>7.1159999999999999E-3</v>
      </c>
      <c r="HJ8">
        <v>7.2833999999999996E-2</v>
      </c>
      <c r="HK8">
        <v>1.4935E-2</v>
      </c>
      <c r="HL8">
        <v>3.8449999999999998E-2</v>
      </c>
      <c r="HM8">
        <v>7.1149999999999998E-3</v>
      </c>
      <c r="HN8">
        <v>0.107738</v>
      </c>
      <c r="HO8">
        <v>1.9937E-2</v>
      </c>
      <c r="HT8">
        <v>7.1876999999999996E-2</v>
      </c>
      <c r="HU8">
        <v>1.4233000000000001E-2</v>
      </c>
      <c r="HV8">
        <v>0.17968799999999999</v>
      </c>
      <c r="HW8">
        <v>3.5582000000000003E-2</v>
      </c>
      <c r="HX8">
        <v>7.1526000000000006E-2</v>
      </c>
      <c r="HY8">
        <v>1.4233000000000001E-2</v>
      </c>
      <c r="HZ8">
        <v>0.178817</v>
      </c>
      <c r="IA8">
        <v>3.5582000000000003E-2</v>
      </c>
      <c r="IB8">
        <v>7.1323999999999999E-2</v>
      </c>
      <c r="IC8">
        <v>1.4232E-2</v>
      </c>
      <c r="ID8">
        <v>0.178314</v>
      </c>
      <c r="IE8">
        <v>3.5582000000000003E-2</v>
      </c>
      <c r="IF8">
        <v>7.3567999999999995E-2</v>
      </c>
      <c r="IG8">
        <v>1.4233000000000001E-2</v>
      </c>
      <c r="IH8">
        <v>0.183921</v>
      </c>
      <c r="II8">
        <v>3.5582000000000003E-2</v>
      </c>
      <c r="IJ8">
        <v>6.9403999999999993E-2</v>
      </c>
      <c r="IK8">
        <v>1.4232E-2</v>
      </c>
      <c r="IL8">
        <v>0.17352600000000001</v>
      </c>
      <c r="IM8">
        <v>3.5582000000000003E-2</v>
      </c>
      <c r="IN8">
        <v>7.6913999999999996E-2</v>
      </c>
      <c r="IO8">
        <v>1.4233000000000001E-2</v>
      </c>
      <c r="IP8">
        <v>0.19228500000000001</v>
      </c>
      <c r="IQ8">
        <v>3.5582000000000003E-2</v>
      </c>
      <c r="IV8">
        <v>0.316936</v>
      </c>
      <c r="IW8">
        <v>0.11326700000000001</v>
      </c>
      <c r="IX8">
        <v>1.798146</v>
      </c>
      <c r="IY8">
        <v>0.20366999999999999</v>
      </c>
      <c r="IZ8">
        <v>4.7182000000000002E-2</v>
      </c>
      <c r="JA8">
        <v>1.0118E-2</v>
      </c>
      <c r="JB8">
        <v>0.117953</v>
      </c>
      <c r="JC8">
        <v>2.5294000000000001E-2</v>
      </c>
      <c r="JD8">
        <v>4.7419999999999997E-2</v>
      </c>
      <c r="JE8">
        <v>1.0215E-2</v>
      </c>
      <c r="JF8">
        <v>0.118548</v>
      </c>
      <c r="JG8">
        <v>2.5537000000000001E-2</v>
      </c>
      <c r="JH8">
        <v>4.8948999999999999E-2</v>
      </c>
      <c r="JI8">
        <v>1.086E-2</v>
      </c>
      <c r="JJ8">
        <v>0.122373</v>
      </c>
      <c r="JK8">
        <v>2.7151000000000002E-2</v>
      </c>
      <c r="JL8">
        <v>4.5851999999999997E-2</v>
      </c>
      <c r="JM8">
        <v>9.5899999999999996E-3</v>
      </c>
      <c r="JN8">
        <v>0.11461200000000001</v>
      </c>
      <c r="JO8">
        <v>2.3972E-2</v>
      </c>
      <c r="JP8">
        <v>4.7504999999999999E-2</v>
      </c>
      <c r="JQ8">
        <v>1.025E-2</v>
      </c>
      <c r="JR8">
        <v>0.118758</v>
      </c>
      <c r="JS8">
        <v>2.5624000000000001E-2</v>
      </c>
      <c r="JT8">
        <v>4.6032999999999998E-2</v>
      </c>
      <c r="JU8">
        <v>9.6620000000000004E-3</v>
      </c>
      <c r="JV8">
        <v>0.115082</v>
      </c>
      <c r="JW8">
        <v>2.4153999999999998E-2</v>
      </c>
      <c r="JX8">
        <v>4.7210000000000002E-2</v>
      </c>
      <c r="JY8">
        <v>1.0129000000000001E-2</v>
      </c>
      <c r="JZ8">
        <v>0.118024</v>
      </c>
      <c r="KA8">
        <v>2.5322999999999998E-2</v>
      </c>
      <c r="KB8">
        <v>800</v>
      </c>
      <c r="KC8">
        <v>242</v>
      </c>
      <c r="KD8">
        <v>111</v>
      </c>
      <c r="KE8">
        <v>136</v>
      </c>
      <c r="KF8">
        <v>121</v>
      </c>
      <c r="KG8">
        <v>122</v>
      </c>
      <c r="KH8">
        <v>68</v>
      </c>
      <c r="KI8">
        <v>3.1837999999999998E-2</v>
      </c>
      <c r="KJ8">
        <v>0</v>
      </c>
      <c r="KK8">
        <v>119.251008</v>
      </c>
      <c r="KL8">
        <v>9.4976000000000005E-2</v>
      </c>
      <c r="KM8">
        <v>2.0367E-2</v>
      </c>
      <c r="KN8">
        <v>0.23743900000000001</v>
      </c>
      <c r="KO8">
        <v>5.0916999999999997E-2</v>
      </c>
      <c r="KP8">
        <v>9.4547999999999993E-2</v>
      </c>
      <c r="KQ8">
        <v>2.0367E-2</v>
      </c>
      <c r="KR8">
        <v>0.23637</v>
      </c>
      <c r="KS8">
        <v>5.0916999999999997E-2</v>
      </c>
      <c r="KT8">
        <v>9.1796000000000003E-2</v>
      </c>
      <c r="KU8">
        <v>2.0367E-2</v>
      </c>
      <c r="KV8">
        <v>0.229494</v>
      </c>
      <c r="KW8">
        <v>5.0917999999999998E-2</v>
      </c>
      <c r="KX8">
        <v>9.7373000000000001E-2</v>
      </c>
      <c r="KY8">
        <v>2.0365999999999999E-2</v>
      </c>
      <c r="KZ8">
        <v>0.24344299999999999</v>
      </c>
      <c r="LA8">
        <v>5.0916999999999997E-2</v>
      </c>
      <c r="LB8">
        <v>9.4395000000000007E-2</v>
      </c>
      <c r="LC8">
        <v>2.0367E-2</v>
      </c>
      <c r="LD8">
        <v>0.235988</v>
      </c>
      <c r="LE8">
        <v>5.0916999999999997E-2</v>
      </c>
      <c r="LF8">
        <v>9.7036999999999998E-2</v>
      </c>
      <c r="LG8">
        <v>2.0367E-2</v>
      </c>
      <c r="LH8">
        <v>0.24259700000000001</v>
      </c>
      <c r="LI8">
        <v>5.0916999999999997E-2</v>
      </c>
      <c r="LJ8">
        <v>9.4924999999999995E-2</v>
      </c>
      <c r="LK8">
        <v>2.0367E-2</v>
      </c>
      <c r="LL8">
        <v>0.23731099999999999</v>
      </c>
      <c r="LM8">
        <v>5.0916999999999997E-2</v>
      </c>
      <c r="LN8">
        <v>4.7489000000000003E-2</v>
      </c>
      <c r="LO8">
        <v>1.0184E-2</v>
      </c>
      <c r="LP8">
        <v>0.11948499999999999</v>
      </c>
      <c r="LQ8">
        <v>2.5623E-2</v>
      </c>
      <c r="LR8">
        <v>4.7274999999999998E-2</v>
      </c>
      <c r="LS8">
        <v>1.0184E-2</v>
      </c>
      <c r="LT8">
        <v>0.117822</v>
      </c>
      <c r="LU8">
        <v>2.5381000000000001E-2</v>
      </c>
      <c r="LV8">
        <v>4.5898000000000001E-2</v>
      </c>
      <c r="LW8">
        <v>1.0182999999999999E-2</v>
      </c>
      <c r="LX8">
        <v>0.10712000000000001</v>
      </c>
      <c r="LY8">
        <v>2.3767E-2</v>
      </c>
      <c r="LZ8">
        <v>4.8686E-2</v>
      </c>
      <c r="MA8">
        <v>1.0182999999999999E-2</v>
      </c>
      <c r="MB8">
        <v>0.128826</v>
      </c>
      <c r="MC8">
        <v>2.6945E-2</v>
      </c>
      <c r="MD8">
        <v>4.7197999999999997E-2</v>
      </c>
      <c r="ME8">
        <v>1.0184E-2</v>
      </c>
      <c r="MF8">
        <v>0.117228</v>
      </c>
      <c r="MG8">
        <v>2.5293E-2</v>
      </c>
      <c r="MH8">
        <v>4.8519E-2</v>
      </c>
      <c r="MI8">
        <v>1.0182999999999999E-2</v>
      </c>
      <c r="MJ8">
        <v>0.12750900000000001</v>
      </c>
      <c r="MK8">
        <v>2.6762000000000001E-2</v>
      </c>
      <c r="ML8">
        <v>4.7462999999999998E-2</v>
      </c>
      <c r="MM8">
        <v>1.0184E-2</v>
      </c>
      <c r="MN8">
        <v>0.119287</v>
      </c>
      <c r="MO8">
        <v>2.5593999999999999E-2</v>
      </c>
      <c r="MP8">
        <v>9.4976000000000005E-2</v>
      </c>
      <c r="MQ8">
        <v>2.0367E-2</v>
      </c>
      <c r="MR8">
        <v>0.23743900000000001</v>
      </c>
      <c r="MS8">
        <v>5.0916999999999997E-2</v>
      </c>
      <c r="MT8">
        <v>9.4547999999999993E-2</v>
      </c>
      <c r="MU8">
        <v>2.0367E-2</v>
      </c>
      <c r="MV8">
        <v>0.23637</v>
      </c>
      <c r="MW8">
        <v>5.0916999999999997E-2</v>
      </c>
      <c r="MX8">
        <v>9.1796000000000003E-2</v>
      </c>
      <c r="MY8">
        <v>2.0367E-2</v>
      </c>
      <c r="MZ8">
        <v>0.229494</v>
      </c>
      <c r="NA8">
        <v>5.0917999999999998E-2</v>
      </c>
      <c r="NB8">
        <v>9.7373000000000001E-2</v>
      </c>
      <c r="NC8">
        <v>2.0365999999999999E-2</v>
      </c>
      <c r="ND8">
        <v>0.24344299999999999</v>
      </c>
      <c r="NE8">
        <v>5.0916999999999997E-2</v>
      </c>
      <c r="NF8">
        <v>9.4395000000000007E-2</v>
      </c>
      <c r="NG8">
        <v>2.0367E-2</v>
      </c>
      <c r="NH8">
        <v>0.235988</v>
      </c>
      <c r="NI8">
        <v>5.0916999999999997E-2</v>
      </c>
      <c r="NJ8">
        <v>9.7036999999999998E-2</v>
      </c>
      <c r="NK8">
        <v>2.0367E-2</v>
      </c>
      <c r="NL8">
        <v>0.24259700000000001</v>
      </c>
      <c r="NM8">
        <v>5.0916999999999997E-2</v>
      </c>
      <c r="NN8">
        <v>9.4924999999999995E-2</v>
      </c>
      <c r="NO8">
        <v>2.0367E-2</v>
      </c>
      <c r="NP8">
        <v>0.23731099999999999</v>
      </c>
      <c r="NQ8">
        <v>5.0916999999999997E-2</v>
      </c>
      <c r="NR8">
        <v>0.2792</v>
      </c>
      <c r="NS8">
        <v>7.7122999999999997E-2</v>
      </c>
      <c r="NT8">
        <v>2.6201889999999999</v>
      </c>
      <c r="NU8">
        <v>0.20207700000000001</v>
      </c>
      <c r="NV8">
        <v>5.7579999999999999E-2</v>
      </c>
      <c r="NW8">
        <v>1.0468E-2</v>
      </c>
      <c r="NX8">
        <v>0.14394899999999999</v>
      </c>
      <c r="NY8">
        <v>2.6171E-2</v>
      </c>
      <c r="NZ8">
        <v>5.5586999999999998E-2</v>
      </c>
      <c r="OA8">
        <v>9.6530000000000001E-3</v>
      </c>
      <c r="OB8">
        <v>0.13896600000000001</v>
      </c>
      <c r="OC8">
        <v>2.4132000000000001E-2</v>
      </c>
      <c r="OD8">
        <v>5.7124000000000001E-2</v>
      </c>
      <c r="OE8">
        <v>1.0274E-2</v>
      </c>
      <c r="OF8">
        <v>0.14279700000000001</v>
      </c>
      <c r="OG8">
        <v>2.5682E-2</v>
      </c>
      <c r="OH8">
        <v>5.9526999999999997E-2</v>
      </c>
      <c r="OI8">
        <v>1.1346E-2</v>
      </c>
      <c r="OJ8">
        <v>0.14883299999999999</v>
      </c>
      <c r="OK8">
        <v>2.8367E-2</v>
      </c>
      <c r="OL8">
        <v>5.9153999999999998E-2</v>
      </c>
      <c r="OM8">
        <v>1.1171E-2</v>
      </c>
      <c r="ON8">
        <v>0.14790200000000001</v>
      </c>
      <c r="OO8">
        <v>2.793E-2</v>
      </c>
      <c r="OP8">
        <v>5.7910999999999997E-2</v>
      </c>
      <c r="OQ8">
        <v>1.0612E-2</v>
      </c>
      <c r="OR8">
        <v>0.14477799999999999</v>
      </c>
      <c r="OS8">
        <v>2.6529E-2</v>
      </c>
      <c r="OT8">
        <v>5.8021999999999997E-2</v>
      </c>
      <c r="OU8">
        <v>1.0659999999999999E-2</v>
      </c>
      <c r="OV8">
        <v>0.14505799999999999</v>
      </c>
      <c r="OW8">
        <v>2.6651000000000001E-2</v>
      </c>
      <c r="OX8">
        <v>600</v>
      </c>
      <c r="OY8">
        <v>192</v>
      </c>
      <c r="OZ8">
        <v>75</v>
      </c>
      <c r="PA8">
        <v>80</v>
      </c>
      <c r="PB8">
        <v>103</v>
      </c>
      <c r="PC8">
        <v>81</v>
      </c>
      <c r="PD8">
        <v>69</v>
      </c>
      <c r="PE8">
        <v>3.6610999999999998E-2</v>
      </c>
      <c r="PF8">
        <v>0</v>
      </c>
      <c r="PG8">
        <v>144.076629</v>
      </c>
      <c r="PH8">
        <v>0.111149</v>
      </c>
      <c r="PI8">
        <v>2.0208E-2</v>
      </c>
      <c r="PJ8">
        <v>0.27787299999999998</v>
      </c>
      <c r="PK8">
        <v>5.0519000000000001E-2</v>
      </c>
      <c r="PL8">
        <v>0.116367</v>
      </c>
      <c r="PM8">
        <v>2.0206999999999999E-2</v>
      </c>
      <c r="PN8">
        <v>0.29092099999999999</v>
      </c>
      <c r="PO8">
        <v>5.0519000000000001E-2</v>
      </c>
      <c r="PP8">
        <v>0.11235299999999999</v>
      </c>
      <c r="PQ8">
        <v>2.0206999999999999E-2</v>
      </c>
      <c r="PR8">
        <v>0.28089399999999998</v>
      </c>
      <c r="PS8">
        <v>5.0519000000000001E-2</v>
      </c>
      <c r="PT8">
        <v>0.10602399999999999</v>
      </c>
      <c r="PU8">
        <v>2.0208E-2</v>
      </c>
      <c r="PV8">
        <v>0.26506099999999999</v>
      </c>
      <c r="PW8">
        <v>5.0519000000000001E-2</v>
      </c>
      <c r="PX8">
        <v>0.10700800000000001</v>
      </c>
      <c r="PY8">
        <v>2.0208E-2</v>
      </c>
      <c r="PZ8">
        <v>0.26751900000000001</v>
      </c>
      <c r="QA8">
        <v>5.0519000000000001E-2</v>
      </c>
      <c r="QB8">
        <v>0.110278</v>
      </c>
      <c r="QC8">
        <v>2.0206999999999999E-2</v>
      </c>
      <c r="QD8">
        <v>0.27570600000000001</v>
      </c>
      <c r="QE8">
        <v>5.0520000000000002E-2</v>
      </c>
      <c r="QF8">
        <v>0.109985</v>
      </c>
      <c r="QG8">
        <v>2.0206999999999999E-2</v>
      </c>
      <c r="QH8">
        <v>0.27497199999999999</v>
      </c>
      <c r="QI8">
        <v>5.0520000000000002E-2</v>
      </c>
      <c r="QJ8">
        <v>5.5574999999999999E-2</v>
      </c>
      <c r="QK8">
        <v>1.0104E-2</v>
      </c>
      <c r="QL8">
        <v>0.13393099999999999</v>
      </c>
      <c r="QM8">
        <v>2.4348999999999999E-2</v>
      </c>
      <c r="QN8">
        <v>5.8175999999999999E-2</v>
      </c>
      <c r="QO8">
        <v>1.0102E-2</v>
      </c>
      <c r="QP8">
        <v>0.151949</v>
      </c>
      <c r="QQ8">
        <v>2.6386E-2</v>
      </c>
      <c r="QR8">
        <v>5.6182999999999997E-2</v>
      </c>
      <c r="QS8">
        <v>1.0104999999999999E-2</v>
      </c>
      <c r="QT8">
        <v>0.138102</v>
      </c>
      <c r="QU8">
        <v>2.4837999999999999E-2</v>
      </c>
      <c r="QV8">
        <v>5.3004000000000003E-2</v>
      </c>
      <c r="QW8">
        <v>1.0102E-2</v>
      </c>
      <c r="QX8">
        <v>0.11622300000000001</v>
      </c>
      <c r="QY8">
        <v>2.2151000000000001E-2</v>
      </c>
      <c r="QZ8">
        <v>5.3498999999999998E-2</v>
      </c>
      <c r="RA8">
        <v>1.0102999999999999E-2</v>
      </c>
      <c r="RB8">
        <v>0.11962200000000001</v>
      </c>
      <c r="RC8">
        <v>2.2589999999999999E-2</v>
      </c>
      <c r="RD8">
        <v>5.5140000000000002E-2</v>
      </c>
      <c r="RE8">
        <v>1.0104E-2</v>
      </c>
      <c r="RF8">
        <v>0.13092200000000001</v>
      </c>
      <c r="RG8">
        <v>2.3990000000000001E-2</v>
      </c>
      <c r="RH8">
        <v>5.4993E-2</v>
      </c>
      <c r="RI8">
        <v>1.0104E-2</v>
      </c>
      <c r="RJ8">
        <v>0.12991</v>
      </c>
      <c r="RK8">
        <v>2.3868E-2</v>
      </c>
      <c r="RL8">
        <v>0.111149</v>
      </c>
      <c r="RM8">
        <v>2.0208E-2</v>
      </c>
      <c r="RN8">
        <v>0.27787299999999998</v>
      </c>
      <c r="RO8">
        <v>5.0519000000000001E-2</v>
      </c>
      <c r="RP8">
        <v>0.116367</v>
      </c>
      <c r="RQ8">
        <v>2.0206999999999999E-2</v>
      </c>
      <c r="RR8">
        <v>0.29092099999999999</v>
      </c>
      <c r="RS8">
        <v>5.0519000000000001E-2</v>
      </c>
      <c r="RT8">
        <v>0.11235299999999999</v>
      </c>
      <c r="RU8">
        <v>2.0206999999999999E-2</v>
      </c>
      <c r="RV8">
        <v>0.28089399999999998</v>
      </c>
      <c r="RW8">
        <v>5.0519000000000001E-2</v>
      </c>
      <c r="RX8">
        <v>0.10602399999999999</v>
      </c>
      <c r="RY8">
        <v>2.0208E-2</v>
      </c>
      <c r="RZ8">
        <v>0.26506099999999999</v>
      </c>
      <c r="SA8">
        <v>5.0519000000000001E-2</v>
      </c>
      <c r="SB8">
        <v>0.10700800000000001</v>
      </c>
      <c r="SC8">
        <v>2.0208E-2</v>
      </c>
      <c r="SD8">
        <v>0.26751900000000001</v>
      </c>
      <c r="SE8">
        <v>5.0519000000000001E-2</v>
      </c>
      <c r="SF8">
        <v>0.110278</v>
      </c>
      <c r="SG8">
        <v>2.0206999999999999E-2</v>
      </c>
      <c r="SH8">
        <v>0.27570600000000001</v>
      </c>
      <c r="SI8">
        <v>5.0520000000000002E-2</v>
      </c>
      <c r="SJ8">
        <v>0.109985</v>
      </c>
      <c r="SK8">
        <v>2.0206999999999999E-2</v>
      </c>
      <c r="SL8">
        <v>0.27497199999999999</v>
      </c>
      <c r="SM8">
        <v>5.0520000000000002E-2</v>
      </c>
    </row>
    <row r="9" spans="1:507" x14ac:dyDescent="0.2">
      <c r="A9" t="s">
        <v>528</v>
      </c>
      <c r="B9" t="s">
        <v>526</v>
      </c>
      <c r="C9" t="s">
        <v>529</v>
      </c>
      <c r="D9">
        <v>0.30077900000000002</v>
      </c>
      <c r="E9">
        <v>0.119048</v>
      </c>
      <c r="F9">
        <v>1.5265439999999999</v>
      </c>
      <c r="G9">
        <v>0.181731</v>
      </c>
      <c r="H9">
        <v>4.0529999999999997E-2</v>
      </c>
      <c r="I9">
        <v>8.1130000000000004E-3</v>
      </c>
      <c r="J9">
        <v>0.101312</v>
      </c>
      <c r="K9">
        <v>2.0278999999999998E-2</v>
      </c>
      <c r="L9">
        <v>4.0806000000000002E-2</v>
      </c>
      <c r="M9">
        <v>8.2070000000000008E-3</v>
      </c>
      <c r="N9">
        <v>0.102025</v>
      </c>
      <c r="O9">
        <v>2.052E-2</v>
      </c>
      <c r="P9">
        <v>4.0304E-2</v>
      </c>
      <c r="Q9">
        <v>8.0370000000000007E-3</v>
      </c>
      <c r="R9">
        <v>0.100745</v>
      </c>
      <c r="S9">
        <v>2.0088999999999999E-2</v>
      </c>
      <c r="T9">
        <v>3.8821000000000001E-2</v>
      </c>
      <c r="U9">
        <v>7.554E-3</v>
      </c>
      <c r="V9">
        <v>9.7049999999999997E-2</v>
      </c>
      <c r="W9">
        <v>1.8884999999999999E-2</v>
      </c>
      <c r="X9">
        <v>4.1256000000000001E-2</v>
      </c>
      <c r="Y9">
        <v>8.3610000000000004E-3</v>
      </c>
      <c r="Z9">
        <v>0.103141</v>
      </c>
      <c r="AA9">
        <v>2.0902E-2</v>
      </c>
      <c r="AB9">
        <v>4.0622999999999999E-2</v>
      </c>
      <c r="AC9">
        <v>8.1460000000000005E-3</v>
      </c>
      <c r="AD9">
        <v>0.101575</v>
      </c>
      <c r="AE9">
        <v>2.0368000000000001E-2</v>
      </c>
      <c r="AF9">
        <v>4.1270000000000001E-2</v>
      </c>
      <c r="AG9">
        <v>8.3660000000000002E-3</v>
      </c>
      <c r="AH9">
        <v>0.103177</v>
      </c>
      <c r="AI9">
        <v>2.0915E-2</v>
      </c>
      <c r="AJ9">
        <v>2000</v>
      </c>
      <c r="AK9">
        <v>620</v>
      </c>
      <c r="AL9">
        <v>279</v>
      </c>
      <c r="AM9">
        <v>311</v>
      </c>
      <c r="AN9">
        <v>332</v>
      </c>
      <c r="AO9">
        <v>269</v>
      </c>
      <c r="AP9">
        <v>189</v>
      </c>
      <c r="AQ9">
        <v>2.5625999999999999E-2</v>
      </c>
      <c r="AR9">
        <v>0</v>
      </c>
      <c r="AS9">
        <v>101.034817</v>
      </c>
      <c r="AT9">
        <v>9.0790999999999997E-2</v>
      </c>
      <c r="AU9">
        <v>1.8173000000000002E-2</v>
      </c>
      <c r="AV9">
        <v>0.22697899999999999</v>
      </c>
      <c r="AW9">
        <v>4.5433000000000001E-2</v>
      </c>
      <c r="AX9">
        <v>9.0353000000000003E-2</v>
      </c>
      <c r="AY9">
        <v>1.8173000000000002E-2</v>
      </c>
      <c r="AZ9">
        <v>0.22589200000000001</v>
      </c>
      <c r="BA9">
        <v>4.5433000000000001E-2</v>
      </c>
      <c r="BB9">
        <v>9.1135999999999995E-2</v>
      </c>
      <c r="BC9">
        <v>1.8173000000000002E-2</v>
      </c>
      <c r="BD9">
        <v>0.22783999999999999</v>
      </c>
      <c r="BE9">
        <v>4.5433000000000001E-2</v>
      </c>
      <c r="BF9">
        <v>9.3394000000000005E-2</v>
      </c>
      <c r="BG9">
        <v>1.8173000000000002E-2</v>
      </c>
      <c r="BH9">
        <v>0.233485</v>
      </c>
      <c r="BI9">
        <v>4.5433000000000001E-2</v>
      </c>
      <c r="BJ9">
        <v>8.9672000000000002E-2</v>
      </c>
      <c r="BK9">
        <v>1.8173000000000002E-2</v>
      </c>
      <c r="BL9">
        <v>0.22419</v>
      </c>
      <c r="BM9">
        <v>4.5434000000000002E-2</v>
      </c>
      <c r="BN9">
        <v>9.0631000000000003E-2</v>
      </c>
      <c r="BO9">
        <v>1.8173000000000002E-2</v>
      </c>
      <c r="BP9">
        <v>0.226578</v>
      </c>
      <c r="BQ9">
        <v>4.5433000000000001E-2</v>
      </c>
      <c r="BR9">
        <v>8.9649999999999994E-2</v>
      </c>
      <c r="BS9">
        <v>1.8173000000000002E-2</v>
      </c>
      <c r="BT9">
        <v>0.224135</v>
      </c>
      <c r="BU9">
        <v>4.5434000000000002E-2</v>
      </c>
      <c r="BV9">
        <v>4.5391000000000001E-2</v>
      </c>
      <c r="BW9">
        <v>9.0860000000000003E-3</v>
      </c>
      <c r="BX9">
        <v>0.125665</v>
      </c>
      <c r="BY9">
        <v>2.5153999999999999E-2</v>
      </c>
      <c r="BZ9">
        <v>4.5176000000000001E-2</v>
      </c>
      <c r="CA9">
        <v>9.0860000000000003E-3</v>
      </c>
      <c r="CB9">
        <v>0.123864</v>
      </c>
      <c r="CC9">
        <v>2.4912E-2</v>
      </c>
      <c r="CD9">
        <v>4.5560000000000003E-2</v>
      </c>
      <c r="CE9">
        <v>9.0849999999999993E-3</v>
      </c>
      <c r="CF9">
        <v>0.12709100000000001</v>
      </c>
      <c r="CG9">
        <v>2.5343000000000001E-2</v>
      </c>
      <c r="CH9">
        <v>4.6697000000000002E-2</v>
      </c>
      <c r="CI9">
        <v>9.0869999999999996E-3</v>
      </c>
      <c r="CJ9">
        <v>0.136435</v>
      </c>
      <c r="CK9">
        <v>2.6547999999999999E-2</v>
      </c>
      <c r="CL9">
        <v>4.4836000000000001E-2</v>
      </c>
      <c r="CM9">
        <v>9.0860000000000003E-3</v>
      </c>
      <c r="CN9">
        <v>0.12103999999999999</v>
      </c>
      <c r="CO9">
        <v>2.453E-2</v>
      </c>
      <c r="CP9">
        <v>4.5311999999999998E-2</v>
      </c>
      <c r="CQ9">
        <v>9.0860000000000003E-3</v>
      </c>
      <c r="CR9">
        <v>0.125001</v>
      </c>
      <c r="CS9">
        <v>2.5065E-2</v>
      </c>
      <c r="CT9">
        <v>4.4824999999999997E-2</v>
      </c>
      <c r="CU9">
        <v>9.0860000000000003E-3</v>
      </c>
      <c r="CV9">
        <v>0.120949</v>
      </c>
      <c r="CW9">
        <v>2.4517000000000001E-2</v>
      </c>
      <c r="CX9">
        <v>9.0790999999999997E-2</v>
      </c>
      <c r="CY9">
        <v>1.8173000000000002E-2</v>
      </c>
      <c r="CZ9">
        <v>0.22697899999999999</v>
      </c>
      <c r="DA9">
        <v>4.5433000000000001E-2</v>
      </c>
      <c r="DB9">
        <v>9.0353000000000003E-2</v>
      </c>
      <c r="DC9">
        <v>1.8173000000000002E-2</v>
      </c>
      <c r="DD9">
        <v>0.22589200000000001</v>
      </c>
      <c r="DE9">
        <v>4.5433000000000001E-2</v>
      </c>
      <c r="DF9">
        <v>9.1135999999999995E-2</v>
      </c>
      <c r="DG9">
        <v>1.8173000000000002E-2</v>
      </c>
      <c r="DH9">
        <v>0.22783999999999999</v>
      </c>
      <c r="DI9">
        <v>4.5433000000000001E-2</v>
      </c>
      <c r="DJ9">
        <v>9.3394000000000005E-2</v>
      </c>
      <c r="DK9">
        <v>1.8173000000000002E-2</v>
      </c>
      <c r="DL9">
        <v>0.233485</v>
      </c>
      <c r="DM9">
        <v>4.5433000000000001E-2</v>
      </c>
      <c r="DN9">
        <v>8.9672000000000002E-2</v>
      </c>
      <c r="DO9">
        <v>1.8173000000000002E-2</v>
      </c>
      <c r="DP9">
        <v>0.22419</v>
      </c>
      <c r="DQ9">
        <v>4.5434000000000002E-2</v>
      </c>
      <c r="DR9">
        <v>9.0631000000000003E-2</v>
      </c>
      <c r="DS9">
        <v>1.8173000000000002E-2</v>
      </c>
      <c r="DT9">
        <v>0.226578</v>
      </c>
      <c r="DU9">
        <v>4.5433000000000001E-2</v>
      </c>
      <c r="DV9">
        <v>8.9649999999999994E-2</v>
      </c>
      <c r="DW9">
        <v>1.8173000000000002E-2</v>
      </c>
      <c r="DX9">
        <v>0.224135</v>
      </c>
      <c r="DY9">
        <v>4.5434000000000002E-2</v>
      </c>
      <c r="DZ9">
        <v>0.30422300000000002</v>
      </c>
      <c r="EA9">
        <v>0.121145</v>
      </c>
      <c r="EB9">
        <v>1.51122</v>
      </c>
      <c r="EC9">
        <v>0.18307699999999999</v>
      </c>
      <c r="ED9">
        <v>3.9368E-2</v>
      </c>
      <c r="EE9">
        <v>7.8659999999999997E-3</v>
      </c>
      <c r="EF9">
        <v>9.8422999999999997E-2</v>
      </c>
      <c r="EG9">
        <v>1.9665999999999999E-2</v>
      </c>
      <c r="EH9">
        <v>4.1637E-2</v>
      </c>
      <c r="EI9">
        <v>8.6429999999999996E-3</v>
      </c>
      <c r="EJ9">
        <v>0.1041</v>
      </c>
      <c r="EK9">
        <v>2.1610000000000001E-2</v>
      </c>
      <c r="EL9">
        <v>3.6157000000000002E-2</v>
      </c>
      <c r="EM9">
        <v>6.8609999999999999E-3</v>
      </c>
      <c r="EN9">
        <v>9.0393000000000001E-2</v>
      </c>
      <c r="EO9">
        <v>1.7153000000000002E-2</v>
      </c>
      <c r="EP9">
        <v>3.993E-2</v>
      </c>
      <c r="EQ9">
        <v>8.0529999999999994E-3</v>
      </c>
      <c r="ER9">
        <v>9.9836999999999995E-2</v>
      </c>
      <c r="ES9">
        <v>2.0135E-2</v>
      </c>
      <c r="ET9">
        <v>4.1405999999999998E-2</v>
      </c>
      <c r="EU9">
        <v>8.5609999999999992E-3</v>
      </c>
      <c r="EV9">
        <v>0.10351299999999999</v>
      </c>
      <c r="EW9">
        <v>2.1402000000000001E-2</v>
      </c>
      <c r="EX9">
        <v>3.6183E-2</v>
      </c>
      <c r="EY9">
        <v>6.8690000000000001E-3</v>
      </c>
      <c r="EZ9">
        <v>9.0454000000000007E-2</v>
      </c>
      <c r="FA9">
        <v>1.7170999999999999E-2</v>
      </c>
      <c r="FF9">
        <v>600</v>
      </c>
      <c r="FG9">
        <v>186</v>
      </c>
      <c r="FH9">
        <v>93</v>
      </c>
      <c r="FI9">
        <v>95</v>
      </c>
      <c r="FJ9">
        <v>108</v>
      </c>
      <c r="FK9">
        <v>66</v>
      </c>
      <c r="FL9">
        <v>52</v>
      </c>
      <c r="FM9">
        <v>2.571E-2</v>
      </c>
      <c r="FN9">
        <v>0</v>
      </c>
      <c r="FO9">
        <v>96.323262999999997</v>
      </c>
      <c r="FP9">
        <v>9.1624999999999998E-2</v>
      </c>
      <c r="FQ9">
        <v>1.8307E-2</v>
      </c>
      <c r="FR9">
        <v>0.22906799999999999</v>
      </c>
      <c r="FS9">
        <v>4.5769999999999998E-2</v>
      </c>
      <c r="FT9">
        <v>8.8192000000000006E-2</v>
      </c>
      <c r="FU9">
        <v>1.8307E-2</v>
      </c>
      <c r="FV9">
        <v>0.22048400000000001</v>
      </c>
      <c r="FW9">
        <v>4.5768999999999997E-2</v>
      </c>
      <c r="FX9">
        <v>9.6482999999999999E-2</v>
      </c>
      <c r="FY9">
        <v>1.8308000000000001E-2</v>
      </c>
      <c r="FZ9">
        <v>0.24119699999999999</v>
      </c>
      <c r="GA9">
        <v>4.5768999999999997E-2</v>
      </c>
      <c r="GB9">
        <v>9.0774999999999995E-2</v>
      </c>
      <c r="GC9">
        <v>1.8308000000000001E-2</v>
      </c>
      <c r="GD9">
        <v>0.226938</v>
      </c>
      <c r="GE9">
        <v>4.5768999999999997E-2</v>
      </c>
      <c r="GF9">
        <v>8.8548000000000002E-2</v>
      </c>
      <c r="GG9">
        <v>1.8308000000000001E-2</v>
      </c>
      <c r="GH9">
        <v>0.22137100000000001</v>
      </c>
      <c r="GI9">
        <v>4.5768999999999997E-2</v>
      </c>
      <c r="GJ9">
        <v>9.6446000000000004E-2</v>
      </c>
      <c r="GK9">
        <v>1.8308000000000001E-2</v>
      </c>
      <c r="GL9">
        <v>0.24110500000000001</v>
      </c>
      <c r="GM9">
        <v>4.5768999999999997E-2</v>
      </c>
      <c r="GR9">
        <v>4.5811999999999999E-2</v>
      </c>
      <c r="GS9">
        <v>9.1540000000000007E-3</v>
      </c>
      <c r="GT9">
        <v>0.13064400000000001</v>
      </c>
      <c r="GU9">
        <v>2.6103999999999999E-2</v>
      </c>
      <c r="GV9">
        <v>4.4096000000000003E-2</v>
      </c>
      <c r="GW9">
        <v>9.1540000000000007E-3</v>
      </c>
      <c r="GX9">
        <v>0.116379</v>
      </c>
      <c r="GY9">
        <v>2.4159E-2</v>
      </c>
      <c r="GZ9">
        <v>4.8242E-2</v>
      </c>
      <c r="HA9">
        <v>9.1540000000000007E-3</v>
      </c>
      <c r="HB9">
        <v>0.150814</v>
      </c>
      <c r="HC9">
        <v>2.8618000000000001E-2</v>
      </c>
      <c r="HD9">
        <v>4.5379000000000003E-2</v>
      </c>
      <c r="HE9">
        <v>9.1520000000000004E-3</v>
      </c>
      <c r="HF9">
        <v>0.127106</v>
      </c>
      <c r="HG9">
        <v>2.5635000000000002E-2</v>
      </c>
      <c r="HH9">
        <v>4.4276000000000003E-2</v>
      </c>
      <c r="HI9">
        <v>9.1540000000000007E-3</v>
      </c>
      <c r="HJ9">
        <v>0.117854</v>
      </c>
      <c r="HK9">
        <v>2.4367E-2</v>
      </c>
      <c r="HL9">
        <v>4.8223000000000002E-2</v>
      </c>
      <c r="HM9">
        <v>9.1540000000000007E-3</v>
      </c>
      <c r="HN9">
        <v>0.15065600000000001</v>
      </c>
      <c r="HO9">
        <v>2.8598999999999999E-2</v>
      </c>
      <c r="HT9">
        <v>9.1624999999999998E-2</v>
      </c>
      <c r="HU9">
        <v>1.8307E-2</v>
      </c>
      <c r="HV9">
        <v>0.22906799999999999</v>
      </c>
      <c r="HW9">
        <v>4.5769999999999998E-2</v>
      </c>
      <c r="HX9">
        <v>8.8192000000000006E-2</v>
      </c>
      <c r="HY9">
        <v>1.8307E-2</v>
      </c>
      <c r="HZ9">
        <v>0.22048400000000001</v>
      </c>
      <c r="IA9">
        <v>4.5768999999999997E-2</v>
      </c>
      <c r="IB9">
        <v>9.6482999999999999E-2</v>
      </c>
      <c r="IC9">
        <v>1.8308000000000001E-2</v>
      </c>
      <c r="ID9">
        <v>0.24119699999999999</v>
      </c>
      <c r="IE9">
        <v>4.5768999999999997E-2</v>
      </c>
      <c r="IF9">
        <v>9.0774999999999995E-2</v>
      </c>
      <c r="IG9">
        <v>1.8308000000000001E-2</v>
      </c>
      <c r="IH9">
        <v>0.226938</v>
      </c>
      <c r="II9">
        <v>4.5768999999999997E-2</v>
      </c>
      <c r="IJ9">
        <v>8.8548000000000002E-2</v>
      </c>
      <c r="IK9">
        <v>1.8308000000000001E-2</v>
      </c>
      <c r="IL9">
        <v>0.22137100000000001</v>
      </c>
      <c r="IM9">
        <v>4.5768999999999997E-2</v>
      </c>
      <c r="IN9">
        <v>9.6446000000000004E-2</v>
      </c>
      <c r="IO9">
        <v>1.8308000000000001E-2</v>
      </c>
      <c r="IP9">
        <v>0.24110500000000001</v>
      </c>
      <c r="IQ9">
        <v>4.5768999999999997E-2</v>
      </c>
      <c r="IV9">
        <v>0.33724100000000001</v>
      </c>
      <c r="IW9">
        <v>0.114595</v>
      </c>
      <c r="IX9">
        <v>1.9428920000000001</v>
      </c>
      <c r="IY9">
        <v>0.22264600000000001</v>
      </c>
      <c r="IZ9">
        <v>4.6663999999999997E-2</v>
      </c>
      <c r="JA9">
        <v>1.0026999999999999E-2</v>
      </c>
      <c r="JB9">
        <v>0.116676</v>
      </c>
      <c r="JC9">
        <v>2.5071E-2</v>
      </c>
      <c r="JD9">
        <v>4.5211000000000001E-2</v>
      </c>
      <c r="JE9">
        <v>9.4560000000000009E-3</v>
      </c>
      <c r="JF9">
        <v>0.113036</v>
      </c>
      <c r="JG9">
        <v>2.3643000000000001E-2</v>
      </c>
      <c r="JH9">
        <v>4.6185999999999998E-2</v>
      </c>
      <c r="JI9">
        <v>9.8370000000000003E-3</v>
      </c>
      <c r="JJ9">
        <v>0.115485</v>
      </c>
      <c r="JK9">
        <v>2.4596E-2</v>
      </c>
      <c r="JL9">
        <v>4.6474000000000001E-2</v>
      </c>
      <c r="JM9">
        <v>9.9489999999999995E-3</v>
      </c>
      <c r="JN9">
        <v>0.116171</v>
      </c>
      <c r="JO9">
        <v>2.4868999999999999E-2</v>
      </c>
      <c r="JP9">
        <v>4.9317E-2</v>
      </c>
      <c r="JQ9">
        <v>1.1150999999999999E-2</v>
      </c>
      <c r="JR9">
        <v>0.123292</v>
      </c>
      <c r="JS9">
        <v>2.7876000000000001E-2</v>
      </c>
      <c r="JT9">
        <v>4.5990000000000003E-2</v>
      </c>
      <c r="JU9">
        <v>9.7579999999999993E-3</v>
      </c>
      <c r="JV9">
        <v>0.114985</v>
      </c>
      <c r="JW9">
        <v>2.4398E-2</v>
      </c>
      <c r="JX9">
        <v>4.8933999999999998E-2</v>
      </c>
      <c r="JY9">
        <v>1.098E-2</v>
      </c>
      <c r="JZ9">
        <v>0.12232700000000001</v>
      </c>
      <c r="KA9">
        <v>2.7449000000000001E-2</v>
      </c>
      <c r="KB9">
        <v>800</v>
      </c>
      <c r="KC9">
        <v>242</v>
      </c>
      <c r="KD9">
        <v>111</v>
      </c>
      <c r="KE9">
        <v>136</v>
      </c>
      <c r="KF9">
        <v>121</v>
      </c>
      <c r="KG9">
        <v>122</v>
      </c>
      <c r="KH9">
        <v>68</v>
      </c>
      <c r="KI9">
        <v>3.6915999999999997E-2</v>
      </c>
      <c r="KJ9">
        <v>0</v>
      </c>
      <c r="KK9">
        <v>118.181624</v>
      </c>
      <c r="KL9">
        <v>0.10360900000000001</v>
      </c>
      <c r="KM9">
        <v>2.2263000000000002E-2</v>
      </c>
      <c r="KN9">
        <v>0.25903599999999999</v>
      </c>
      <c r="KO9">
        <v>5.5662000000000003E-2</v>
      </c>
      <c r="KP9">
        <v>0.106448</v>
      </c>
      <c r="KQ9">
        <v>2.2265E-2</v>
      </c>
      <c r="KR9">
        <v>0.26611800000000002</v>
      </c>
      <c r="KS9">
        <v>5.5662000000000003E-2</v>
      </c>
      <c r="KT9">
        <v>0.104536</v>
      </c>
      <c r="KU9">
        <v>2.2265E-2</v>
      </c>
      <c r="KV9">
        <v>0.26134099999999999</v>
      </c>
      <c r="KW9">
        <v>5.5662000000000003E-2</v>
      </c>
      <c r="KX9">
        <v>0.104006</v>
      </c>
      <c r="KY9">
        <v>2.2263999999999999E-2</v>
      </c>
      <c r="KZ9">
        <v>0.26001600000000002</v>
      </c>
      <c r="LA9">
        <v>5.5662000000000003E-2</v>
      </c>
      <c r="LB9">
        <v>9.8472000000000004E-2</v>
      </c>
      <c r="LC9">
        <v>2.2265E-2</v>
      </c>
      <c r="LD9">
        <v>0.24618100000000001</v>
      </c>
      <c r="LE9">
        <v>5.5662000000000003E-2</v>
      </c>
      <c r="LF9">
        <v>0.10493</v>
      </c>
      <c r="LG9">
        <v>2.2265E-2</v>
      </c>
      <c r="LH9">
        <v>0.262326</v>
      </c>
      <c r="LI9">
        <v>5.5662000000000003E-2</v>
      </c>
      <c r="LJ9">
        <v>9.9221000000000004E-2</v>
      </c>
      <c r="LK9">
        <v>2.2265E-2</v>
      </c>
      <c r="LL9">
        <v>0.248053</v>
      </c>
      <c r="LM9">
        <v>5.5662000000000003E-2</v>
      </c>
      <c r="LN9">
        <v>5.1804000000000003E-2</v>
      </c>
      <c r="LO9">
        <v>1.1132E-2</v>
      </c>
      <c r="LP9">
        <v>0.14235700000000001</v>
      </c>
      <c r="LQ9">
        <v>3.0589999999999999E-2</v>
      </c>
      <c r="LR9">
        <v>5.3226999999999997E-2</v>
      </c>
      <c r="LS9">
        <v>1.1133000000000001E-2</v>
      </c>
      <c r="LT9">
        <v>0.153089</v>
      </c>
      <c r="LU9">
        <v>3.202E-2</v>
      </c>
      <c r="LV9">
        <v>5.2259E-2</v>
      </c>
      <c r="LW9">
        <v>1.1129999999999999E-2</v>
      </c>
      <c r="LX9">
        <v>0.14585100000000001</v>
      </c>
      <c r="LY9">
        <v>3.1064000000000001E-2</v>
      </c>
      <c r="LZ9">
        <v>5.1998000000000003E-2</v>
      </c>
      <c r="MA9">
        <v>1.1131E-2</v>
      </c>
      <c r="MB9">
        <v>0.143843</v>
      </c>
      <c r="MC9">
        <v>3.0792E-2</v>
      </c>
      <c r="MD9">
        <v>4.9237000000000003E-2</v>
      </c>
      <c r="ME9">
        <v>1.1132E-2</v>
      </c>
      <c r="MF9">
        <v>0.122889</v>
      </c>
      <c r="MG9">
        <v>2.7785000000000001E-2</v>
      </c>
      <c r="MH9">
        <v>5.2456999999999997E-2</v>
      </c>
      <c r="MI9">
        <v>1.1131E-2</v>
      </c>
      <c r="MJ9">
        <v>0.147344</v>
      </c>
      <c r="MK9">
        <v>3.1264E-2</v>
      </c>
      <c r="ML9">
        <v>4.9612999999999997E-2</v>
      </c>
      <c r="MM9">
        <v>1.1133000000000001E-2</v>
      </c>
      <c r="MN9">
        <v>0.125724</v>
      </c>
      <c r="MO9">
        <v>2.8212000000000001E-2</v>
      </c>
      <c r="MP9">
        <v>0.10360900000000001</v>
      </c>
      <c r="MQ9">
        <v>2.2263000000000002E-2</v>
      </c>
      <c r="MR9">
        <v>0.25903599999999999</v>
      </c>
      <c r="MS9">
        <v>5.5662000000000003E-2</v>
      </c>
      <c r="MT9">
        <v>0.106448</v>
      </c>
      <c r="MU9">
        <v>2.2265E-2</v>
      </c>
      <c r="MV9">
        <v>0.26611800000000002</v>
      </c>
      <c r="MW9">
        <v>5.5662000000000003E-2</v>
      </c>
      <c r="MX9">
        <v>0.104536</v>
      </c>
      <c r="MY9">
        <v>2.2265E-2</v>
      </c>
      <c r="MZ9">
        <v>0.26134099999999999</v>
      </c>
      <c r="NA9">
        <v>5.5662000000000003E-2</v>
      </c>
      <c r="NB9">
        <v>0.104006</v>
      </c>
      <c r="NC9">
        <v>2.2263999999999999E-2</v>
      </c>
      <c r="ND9">
        <v>0.26001600000000002</v>
      </c>
      <c r="NE9">
        <v>5.5662000000000003E-2</v>
      </c>
      <c r="NF9">
        <v>9.8472000000000004E-2</v>
      </c>
      <c r="NG9">
        <v>2.2265E-2</v>
      </c>
      <c r="NH9">
        <v>0.24618100000000001</v>
      </c>
      <c r="NI9">
        <v>5.5662000000000003E-2</v>
      </c>
      <c r="NJ9">
        <v>0.10493</v>
      </c>
      <c r="NK9">
        <v>2.2265E-2</v>
      </c>
      <c r="NL9">
        <v>0.262326</v>
      </c>
      <c r="NM9">
        <v>5.5662000000000003E-2</v>
      </c>
      <c r="NN9">
        <v>9.9221000000000004E-2</v>
      </c>
      <c r="NO9">
        <v>2.2265E-2</v>
      </c>
      <c r="NP9">
        <v>0.248053</v>
      </c>
      <c r="NQ9">
        <v>5.5662000000000003E-2</v>
      </c>
      <c r="NR9">
        <v>0.25045200000000001</v>
      </c>
      <c r="NS9">
        <v>0.12403699999999999</v>
      </c>
      <c r="NT9">
        <v>1.0191730000000001</v>
      </c>
      <c r="NU9">
        <v>0.126415</v>
      </c>
      <c r="NV9">
        <v>3.1788999999999998E-2</v>
      </c>
      <c r="NW9">
        <v>5.7809999999999997E-3</v>
      </c>
      <c r="NX9">
        <v>7.9475000000000004E-2</v>
      </c>
      <c r="NY9">
        <v>1.4452E-2</v>
      </c>
      <c r="NZ9">
        <v>3.2156999999999998E-2</v>
      </c>
      <c r="OA9">
        <v>5.8789999999999997E-3</v>
      </c>
      <c r="OB9">
        <v>8.0393000000000006E-2</v>
      </c>
      <c r="OC9">
        <v>1.4697999999999999E-2</v>
      </c>
      <c r="OD9">
        <v>3.4736000000000003E-2</v>
      </c>
      <c r="OE9">
        <v>6.6020000000000002E-3</v>
      </c>
      <c r="OF9">
        <v>8.6855000000000002E-2</v>
      </c>
      <c r="OG9">
        <v>1.6508999999999999E-2</v>
      </c>
      <c r="OH9">
        <v>2.5670999999999999E-2</v>
      </c>
      <c r="OI9">
        <v>4.2839999999999996E-3</v>
      </c>
      <c r="OJ9">
        <v>6.4173999999999995E-2</v>
      </c>
      <c r="OK9">
        <v>1.0709E-2</v>
      </c>
      <c r="OL9">
        <v>2.9166999999999998E-2</v>
      </c>
      <c r="OM9">
        <v>5.1070000000000004E-3</v>
      </c>
      <c r="ON9">
        <v>7.2913000000000006E-2</v>
      </c>
      <c r="OO9">
        <v>1.2768E-2</v>
      </c>
      <c r="OP9">
        <v>3.4216000000000003E-2</v>
      </c>
      <c r="OQ9">
        <v>6.4510000000000001E-3</v>
      </c>
      <c r="OR9">
        <v>8.5540000000000005E-2</v>
      </c>
      <c r="OS9">
        <v>1.6129000000000001E-2</v>
      </c>
      <c r="OT9">
        <v>3.4694999999999997E-2</v>
      </c>
      <c r="OU9">
        <v>6.5890000000000002E-3</v>
      </c>
      <c r="OV9">
        <v>8.6728E-2</v>
      </c>
      <c r="OW9">
        <v>1.6472000000000001E-2</v>
      </c>
      <c r="OX9">
        <v>600</v>
      </c>
      <c r="OY9">
        <v>192</v>
      </c>
      <c r="OZ9">
        <v>75</v>
      </c>
      <c r="PA9">
        <v>80</v>
      </c>
      <c r="PB9">
        <v>103</v>
      </c>
      <c r="PC9">
        <v>81</v>
      </c>
      <c r="PD9">
        <v>69</v>
      </c>
      <c r="PE9">
        <v>1.3409000000000001E-2</v>
      </c>
      <c r="PF9">
        <v>6.0000000000000002E-5</v>
      </c>
      <c r="PG9">
        <v>79.559972999999999</v>
      </c>
      <c r="PH9">
        <v>6.9515999999999994E-2</v>
      </c>
      <c r="PI9">
        <v>1.2640999999999999E-2</v>
      </c>
      <c r="PJ9">
        <v>0.17379700000000001</v>
      </c>
      <c r="PK9">
        <v>3.1604E-2</v>
      </c>
      <c r="PL9">
        <v>6.9141999999999995E-2</v>
      </c>
      <c r="PM9">
        <v>1.2640999999999999E-2</v>
      </c>
      <c r="PN9">
        <v>0.17285600000000001</v>
      </c>
      <c r="PO9">
        <v>3.1602999999999999E-2</v>
      </c>
      <c r="PP9">
        <v>6.6507999999999998E-2</v>
      </c>
      <c r="PQ9">
        <v>1.2640999999999999E-2</v>
      </c>
      <c r="PR9">
        <v>0.166271</v>
      </c>
      <c r="PS9">
        <v>3.1602999999999999E-2</v>
      </c>
      <c r="PT9">
        <v>7.5752E-2</v>
      </c>
      <c r="PU9">
        <v>1.2640999999999999E-2</v>
      </c>
      <c r="PV9">
        <v>0.189389</v>
      </c>
      <c r="PW9">
        <v>3.1604E-2</v>
      </c>
      <c r="PX9">
        <v>7.2192999999999993E-2</v>
      </c>
      <c r="PY9">
        <v>1.2640999999999999E-2</v>
      </c>
      <c r="PZ9">
        <v>0.180482</v>
      </c>
      <c r="QA9">
        <v>3.1604E-2</v>
      </c>
      <c r="QB9">
        <v>6.7049999999999998E-2</v>
      </c>
      <c r="QC9">
        <v>1.2642E-2</v>
      </c>
      <c r="QD9">
        <v>0.16761499999999999</v>
      </c>
      <c r="QE9">
        <v>3.1604E-2</v>
      </c>
      <c r="QF9">
        <v>6.6559999999999994E-2</v>
      </c>
      <c r="QG9">
        <v>1.2640999999999999E-2</v>
      </c>
      <c r="QH9">
        <v>0.16639999999999999</v>
      </c>
      <c r="QI9">
        <v>3.1602999999999999E-2</v>
      </c>
      <c r="QJ9">
        <v>3.4757999999999997E-2</v>
      </c>
      <c r="QK9">
        <v>6.3210000000000002E-3</v>
      </c>
      <c r="QL9">
        <v>9.4317999999999999E-2</v>
      </c>
      <c r="QM9">
        <v>1.7151E-2</v>
      </c>
      <c r="QN9">
        <v>3.4570999999999998E-2</v>
      </c>
      <c r="QO9">
        <v>6.3210000000000002E-3</v>
      </c>
      <c r="QP9">
        <v>9.2462000000000003E-2</v>
      </c>
      <c r="QQ9">
        <v>1.6905E-2</v>
      </c>
      <c r="QR9">
        <v>3.3250000000000002E-2</v>
      </c>
      <c r="QS9">
        <v>6.3200000000000001E-3</v>
      </c>
      <c r="QT9">
        <v>7.9418000000000002E-2</v>
      </c>
      <c r="QU9">
        <v>1.5095000000000001E-2</v>
      </c>
      <c r="QV9">
        <v>3.7879000000000003E-2</v>
      </c>
      <c r="QW9">
        <v>6.3210000000000002E-3</v>
      </c>
      <c r="QX9">
        <v>0.12521699999999999</v>
      </c>
      <c r="QY9">
        <v>2.0895E-2</v>
      </c>
      <c r="QZ9">
        <v>3.6097999999999998E-2</v>
      </c>
      <c r="RA9">
        <v>6.3210000000000002E-3</v>
      </c>
      <c r="RB9">
        <v>0.107571</v>
      </c>
      <c r="RC9">
        <v>1.8835999999999999E-2</v>
      </c>
      <c r="RD9">
        <v>3.3522999999999997E-2</v>
      </c>
      <c r="RE9">
        <v>6.3210000000000002E-3</v>
      </c>
      <c r="RF9">
        <v>8.2075999999999996E-2</v>
      </c>
      <c r="RG9">
        <v>1.5476E-2</v>
      </c>
      <c r="RH9">
        <v>3.3277000000000001E-2</v>
      </c>
      <c r="RI9">
        <v>6.3200000000000001E-3</v>
      </c>
      <c r="RJ9">
        <v>7.9672000000000007E-2</v>
      </c>
      <c r="RK9">
        <v>1.5132E-2</v>
      </c>
      <c r="RL9">
        <v>6.9515999999999994E-2</v>
      </c>
      <c r="RM9">
        <v>1.2640999999999999E-2</v>
      </c>
      <c r="RN9">
        <v>0.17379700000000001</v>
      </c>
      <c r="RO9">
        <v>3.1604E-2</v>
      </c>
      <c r="RP9">
        <v>6.9141999999999995E-2</v>
      </c>
      <c r="RQ9">
        <v>1.2640999999999999E-2</v>
      </c>
      <c r="RR9">
        <v>0.17285600000000001</v>
      </c>
      <c r="RS9">
        <v>3.1602999999999999E-2</v>
      </c>
      <c r="RT9">
        <v>6.6507999999999998E-2</v>
      </c>
      <c r="RU9">
        <v>1.2640999999999999E-2</v>
      </c>
      <c r="RV9">
        <v>0.166271</v>
      </c>
      <c r="RW9">
        <v>3.1602999999999999E-2</v>
      </c>
      <c r="RX9">
        <v>7.5752E-2</v>
      </c>
      <c r="RY9">
        <v>1.2640999999999999E-2</v>
      </c>
      <c r="RZ9">
        <v>0.189389</v>
      </c>
      <c r="SA9">
        <v>3.1604E-2</v>
      </c>
      <c r="SB9">
        <v>7.2192999999999993E-2</v>
      </c>
      <c r="SC9">
        <v>1.2640999999999999E-2</v>
      </c>
      <c r="SD9">
        <v>0.180482</v>
      </c>
      <c r="SE9">
        <v>3.1604E-2</v>
      </c>
      <c r="SF9">
        <v>6.7049999999999998E-2</v>
      </c>
      <c r="SG9">
        <v>1.2642E-2</v>
      </c>
      <c r="SH9">
        <v>0.16761499999999999</v>
      </c>
      <c r="SI9">
        <v>3.1604E-2</v>
      </c>
      <c r="SJ9">
        <v>6.6559999999999994E-2</v>
      </c>
      <c r="SK9">
        <v>1.2640999999999999E-2</v>
      </c>
      <c r="SL9">
        <v>0.16639999999999999</v>
      </c>
      <c r="SM9">
        <v>3.1602999999999999E-2</v>
      </c>
    </row>
    <row r="10" spans="1:507" x14ac:dyDescent="0.2">
      <c r="A10" t="s">
        <v>530</v>
      </c>
      <c r="B10" t="s">
        <v>513</v>
      </c>
      <c r="C10" t="s">
        <v>531</v>
      </c>
      <c r="D10">
        <v>0.27515800000000001</v>
      </c>
      <c r="E10">
        <v>0.14339399999999999</v>
      </c>
      <c r="F10">
        <v>0.91889900000000002</v>
      </c>
      <c r="G10">
        <v>0.13176399999999999</v>
      </c>
      <c r="H10">
        <v>2.8701000000000001E-2</v>
      </c>
      <c r="I10">
        <v>5.7720000000000002E-3</v>
      </c>
      <c r="J10">
        <v>7.1759000000000003E-2</v>
      </c>
      <c r="K10">
        <v>1.4432E-2</v>
      </c>
      <c r="L10">
        <v>2.8805000000000001E-2</v>
      </c>
      <c r="M10">
        <v>5.8019999999999999E-3</v>
      </c>
      <c r="N10">
        <v>7.2021000000000002E-2</v>
      </c>
      <c r="O10">
        <v>1.4506E-2</v>
      </c>
      <c r="P10">
        <v>2.8608000000000001E-2</v>
      </c>
      <c r="Q10">
        <v>5.7460000000000002E-3</v>
      </c>
      <c r="R10">
        <v>7.1523000000000003E-2</v>
      </c>
      <c r="S10">
        <v>1.4366E-2</v>
      </c>
      <c r="T10">
        <v>2.9108999999999999E-2</v>
      </c>
      <c r="U10">
        <v>5.888E-3</v>
      </c>
      <c r="V10">
        <v>7.2787000000000004E-2</v>
      </c>
      <c r="W10">
        <v>1.4723999999999999E-2</v>
      </c>
      <c r="X10">
        <v>2.7244999999999998E-2</v>
      </c>
      <c r="Y10">
        <v>5.3699999999999998E-3</v>
      </c>
      <c r="Z10">
        <v>6.8106E-2</v>
      </c>
      <c r="AA10">
        <v>1.3422999999999999E-2</v>
      </c>
      <c r="AB10">
        <v>2.7425999999999999E-2</v>
      </c>
      <c r="AC10">
        <v>5.4190000000000002E-3</v>
      </c>
      <c r="AD10">
        <v>6.8561999999999998E-2</v>
      </c>
      <c r="AE10">
        <v>1.3546000000000001E-2</v>
      </c>
      <c r="AF10">
        <v>3.1890000000000002E-2</v>
      </c>
      <c r="AG10">
        <v>6.7140000000000003E-3</v>
      </c>
      <c r="AH10">
        <v>7.9719999999999999E-2</v>
      </c>
      <c r="AI10">
        <v>1.6782999999999999E-2</v>
      </c>
      <c r="AJ10">
        <v>2000</v>
      </c>
      <c r="AK10">
        <v>620</v>
      </c>
      <c r="AL10">
        <v>279</v>
      </c>
      <c r="AM10">
        <v>311</v>
      </c>
      <c r="AN10">
        <v>332</v>
      </c>
      <c r="AO10">
        <v>269</v>
      </c>
      <c r="AP10">
        <v>189</v>
      </c>
      <c r="AQ10">
        <v>1.3219E-2</v>
      </c>
      <c r="AR10">
        <v>0</v>
      </c>
      <c r="AS10">
        <v>71.891228999999996</v>
      </c>
      <c r="AT10">
        <v>6.5515000000000004E-2</v>
      </c>
      <c r="AU10">
        <v>1.3176E-2</v>
      </c>
      <c r="AV10">
        <v>0.16378699999999999</v>
      </c>
      <c r="AW10">
        <v>3.2940999999999998E-2</v>
      </c>
      <c r="AX10">
        <v>6.5419000000000005E-2</v>
      </c>
      <c r="AY10">
        <v>1.3176E-2</v>
      </c>
      <c r="AZ10">
        <v>0.163549</v>
      </c>
      <c r="BA10">
        <v>3.2940999999999998E-2</v>
      </c>
      <c r="BB10">
        <v>6.5601000000000007E-2</v>
      </c>
      <c r="BC10">
        <v>1.3176E-2</v>
      </c>
      <c r="BD10">
        <v>0.16400300000000001</v>
      </c>
      <c r="BE10">
        <v>3.2940999999999998E-2</v>
      </c>
      <c r="BF10">
        <v>6.5135999999999999E-2</v>
      </c>
      <c r="BG10">
        <v>1.3176E-2</v>
      </c>
      <c r="BH10">
        <v>0.16284100000000001</v>
      </c>
      <c r="BI10">
        <v>3.2940999999999998E-2</v>
      </c>
      <c r="BJ10">
        <v>6.6855999999999999E-2</v>
      </c>
      <c r="BK10">
        <v>1.3176E-2</v>
      </c>
      <c r="BL10">
        <v>0.16714100000000001</v>
      </c>
      <c r="BM10">
        <v>3.2940999999999998E-2</v>
      </c>
      <c r="BN10">
        <v>6.6688999999999998E-2</v>
      </c>
      <c r="BO10">
        <v>1.3176E-2</v>
      </c>
      <c r="BP10">
        <v>0.16672100000000001</v>
      </c>
      <c r="BQ10">
        <v>3.2940999999999998E-2</v>
      </c>
      <c r="BR10">
        <v>6.2584000000000001E-2</v>
      </c>
      <c r="BS10">
        <v>1.3176E-2</v>
      </c>
      <c r="BT10">
        <v>0.156471</v>
      </c>
      <c r="BU10">
        <v>3.2940999999999998E-2</v>
      </c>
      <c r="BV10">
        <v>3.2752000000000003E-2</v>
      </c>
      <c r="BW10">
        <v>6.587E-3</v>
      </c>
      <c r="BX10">
        <v>9.2029E-2</v>
      </c>
      <c r="BY10">
        <v>1.8509000000000001E-2</v>
      </c>
      <c r="BZ10">
        <v>3.2703999999999997E-2</v>
      </c>
      <c r="CA10">
        <v>6.587E-3</v>
      </c>
      <c r="CB10">
        <v>9.1531000000000001E-2</v>
      </c>
      <c r="CC10">
        <v>1.8436000000000001E-2</v>
      </c>
      <c r="CD10">
        <v>3.2799000000000002E-2</v>
      </c>
      <c r="CE10">
        <v>6.5880000000000001E-3</v>
      </c>
      <c r="CF10">
        <v>9.2480000000000007E-2</v>
      </c>
      <c r="CG10">
        <v>1.8575000000000001E-2</v>
      </c>
      <c r="CH10">
        <v>3.2564999999999997E-2</v>
      </c>
      <c r="CI10">
        <v>6.5880000000000001E-3</v>
      </c>
      <c r="CJ10">
        <v>9.0052999999999994E-2</v>
      </c>
      <c r="CK10">
        <v>1.8217000000000001E-2</v>
      </c>
      <c r="CL10">
        <v>3.3429E-2</v>
      </c>
      <c r="CM10">
        <v>6.5880000000000001E-3</v>
      </c>
      <c r="CN10">
        <v>9.9033999999999997E-2</v>
      </c>
      <c r="CO10">
        <v>1.9518000000000001E-2</v>
      </c>
      <c r="CP10">
        <v>3.3345E-2</v>
      </c>
      <c r="CQ10">
        <v>6.5880000000000001E-3</v>
      </c>
      <c r="CR10">
        <v>9.8157999999999995E-2</v>
      </c>
      <c r="CS10">
        <v>1.9394000000000002E-2</v>
      </c>
      <c r="CT10">
        <v>3.1295999999999997E-2</v>
      </c>
      <c r="CU10">
        <v>6.5890000000000002E-3</v>
      </c>
      <c r="CV10">
        <v>7.6751E-2</v>
      </c>
      <c r="CW10">
        <v>1.6157999999999999E-2</v>
      </c>
      <c r="CX10">
        <v>6.5515000000000004E-2</v>
      </c>
      <c r="CY10">
        <v>1.3176E-2</v>
      </c>
      <c r="CZ10">
        <v>0.16378699999999999</v>
      </c>
      <c r="DA10">
        <v>3.2940999999999998E-2</v>
      </c>
      <c r="DB10">
        <v>6.5419000000000005E-2</v>
      </c>
      <c r="DC10">
        <v>1.3176E-2</v>
      </c>
      <c r="DD10">
        <v>0.163549</v>
      </c>
      <c r="DE10">
        <v>3.2940999999999998E-2</v>
      </c>
      <c r="DF10">
        <v>6.5601000000000007E-2</v>
      </c>
      <c r="DG10">
        <v>1.3176E-2</v>
      </c>
      <c r="DH10">
        <v>0.16400300000000001</v>
      </c>
      <c r="DI10">
        <v>3.2940999999999998E-2</v>
      </c>
      <c r="DJ10">
        <v>6.5135999999999999E-2</v>
      </c>
      <c r="DK10">
        <v>1.3176E-2</v>
      </c>
      <c r="DL10">
        <v>0.16284100000000001</v>
      </c>
      <c r="DM10">
        <v>3.2940999999999998E-2</v>
      </c>
      <c r="DN10">
        <v>6.6855999999999999E-2</v>
      </c>
      <c r="DO10">
        <v>1.3176E-2</v>
      </c>
      <c r="DP10">
        <v>0.16714100000000001</v>
      </c>
      <c r="DQ10">
        <v>3.2940999999999998E-2</v>
      </c>
      <c r="DR10">
        <v>6.6688999999999998E-2</v>
      </c>
      <c r="DS10">
        <v>1.3176E-2</v>
      </c>
      <c r="DT10">
        <v>0.16672100000000001</v>
      </c>
      <c r="DU10">
        <v>3.2940999999999998E-2</v>
      </c>
      <c r="DV10">
        <v>6.2584000000000001E-2</v>
      </c>
      <c r="DW10">
        <v>1.3176E-2</v>
      </c>
      <c r="DX10">
        <v>0.156471</v>
      </c>
      <c r="DY10">
        <v>3.2940999999999998E-2</v>
      </c>
      <c r="DZ10">
        <v>0.26817299999999999</v>
      </c>
      <c r="EA10">
        <v>0.15079400000000001</v>
      </c>
      <c r="EB10">
        <v>0.77841000000000005</v>
      </c>
      <c r="EC10">
        <v>0.117379</v>
      </c>
      <c r="ED10">
        <v>2.5429E-2</v>
      </c>
      <c r="EE10">
        <v>5.1419999999999999E-3</v>
      </c>
      <c r="EF10">
        <v>6.3578999999999997E-2</v>
      </c>
      <c r="EG10">
        <v>1.2857E-2</v>
      </c>
      <c r="EH10">
        <v>2.4485E-2</v>
      </c>
      <c r="EI10">
        <v>4.8890000000000001E-3</v>
      </c>
      <c r="EJ10">
        <v>6.1211000000000002E-2</v>
      </c>
      <c r="EK10">
        <v>1.2222999999999999E-2</v>
      </c>
      <c r="EL10">
        <v>2.5047E-2</v>
      </c>
      <c r="EM10">
        <v>5.0390000000000001E-3</v>
      </c>
      <c r="EN10">
        <v>6.2618999999999994E-2</v>
      </c>
      <c r="EO10">
        <v>1.2598E-2</v>
      </c>
      <c r="EP10">
        <v>2.4867E-2</v>
      </c>
      <c r="EQ10">
        <v>4.9909999999999998E-3</v>
      </c>
      <c r="ER10">
        <v>6.2163000000000003E-2</v>
      </c>
      <c r="ES10">
        <v>1.2475999999999999E-2</v>
      </c>
      <c r="ET10">
        <v>2.4738E-2</v>
      </c>
      <c r="EU10">
        <v>4.9569999999999996E-3</v>
      </c>
      <c r="EV10">
        <v>6.1845999999999998E-2</v>
      </c>
      <c r="EW10">
        <v>1.2390999999999999E-2</v>
      </c>
      <c r="EX10">
        <v>2.5394E-2</v>
      </c>
      <c r="EY10">
        <v>5.1330000000000004E-3</v>
      </c>
      <c r="EZ10">
        <v>6.3490000000000005E-2</v>
      </c>
      <c r="FA10">
        <v>1.2833000000000001E-2</v>
      </c>
      <c r="FF10">
        <v>600</v>
      </c>
      <c r="FG10">
        <v>186</v>
      </c>
      <c r="FH10">
        <v>93</v>
      </c>
      <c r="FI10">
        <v>95</v>
      </c>
      <c r="FJ10">
        <v>108</v>
      </c>
      <c r="FK10">
        <v>66</v>
      </c>
      <c r="FL10">
        <v>52</v>
      </c>
      <c r="FM10">
        <v>1.0404999999999999E-2</v>
      </c>
      <c r="FN10">
        <v>4.0999999999999999E-4</v>
      </c>
      <c r="FO10">
        <v>62.970878999999996</v>
      </c>
      <c r="FP10">
        <v>5.8044999999999999E-2</v>
      </c>
      <c r="FQ10">
        <v>1.1738E-2</v>
      </c>
      <c r="FR10">
        <v>0.14511399999999999</v>
      </c>
      <c r="FS10">
        <v>2.9345E-2</v>
      </c>
      <c r="FT10">
        <v>5.8782000000000001E-2</v>
      </c>
      <c r="FU10">
        <v>1.1738E-2</v>
      </c>
      <c r="FV10">
        <v>0.146955</v>
      </c>
      <c r="FW10">
        <v>2.9345E-2</v>
      </c>
      <c r="FX10">
        <v>5.8342999999999999E-2</v>
      </c>
      <c r="FY10">
        <v>1.1738E-2</v>
      </c>
      <c r="FZ10">
        <v>0.14585999999999999</v>
      </c>
      <c r="GA10">
        <v>2.9345E-2</v>
      </c>
      <c r="GB10">
        <v>5.8484000000000001E-2</v>
      </c>
      <c r="GC10">
        <v>1.1738E-2</v>
      </c>
      <c r="GD10">
        <v>0.14621000000000001</v>
      </c>
      <c r="GE10">
        <v>2.9345E-2</v>
      </c>
      <c r="GF10">
        <v>5.8589000000000002E-2</v>
      </c>
      <c r="GG10">
        <v>1.1738999999999999E-2</v>
      </c>
      <c r="GH10">
        <v>0.14646100000000001</v>
      </c>
      <c r="GI10">
        <v>2.9345E-2</v>
      </c>
      <c r="GJ10">
        <v>5.8073E-2</v>
      </c>
      <c r="GK10">
        <v>1.1738E-2</v>
      </c>
      <c r="GL10">
        <v>0.14518200000000001</v>
      </c>
      <c r="GM10">
        <v>2.9345E-2</v>
      </c>
      <c r="GR10">
        <v>2.9017999999999999E-2</v>
      </c>
      <c r="GS10">
        <v>5.868E-3</v>
      </c>
      <c r="GT10">
        <v>8.1535999999999997E-2</v>
      </c>
      <c r="GU10">
        <v>1.6487999999999999E-2</v>
      </c>
      <c r="GV10">
        <v>2.9391E-2</v>
      </c>
      <c r="GW10">
        <v>5.8690000000000001E-3</v>
      </c>
      <c r="GX10">
        <v>8.5745000000000002E-2</v>
      </c>
      <c r="GY10">
        <v>1.7121999999999998E-2</v>
      </c>
      <c r="GZ10">
        <v>2.9170999999999999E-2</v>
      </c>
      <c r="HA10">
        <v>5.8690000000000001E-3</v>
      </c>
      <c r="HB10">
        <v>8.3239999999999995E-2</v>
      </c>
      <c r="HC10">
        <v>1.6747000000000001E-2</v>
      </c>
      <c r="HD10">
        <v>2.9238E-2</v>
      </c>
      <c r="HE10">
        <v>5.868E-3</v>
      </c>
      <c r="HF10">
        <v>8.4042000000000006E-2</v>
      </c>
      <c r="HG10">
        <v>1.6868000000000001E-2</v>
      </c>
      <c r="HH10">
        <v>2.9291999999999999E-2</v>
      </c>
      <c r="HI10">
        <v>5.8690000000000001E-3</v>
      </c>
      <c r="HJ10">
        <v>8.4614999999999996E-2</v>
      </c>
      <c r="HK10">
        <v>1.6952999999999999E-2</v>
      </c>
      <c r="HL10">
        <v>2.9033E-2</v>
      </c>
      <c r="HM10">
        <v>5.868E-3</v>
      </c>
      <c r="HN10">
        <v>8.1692000000000001E-2</v>
      </c>
      <c r="HO10">
        <v>1.6511999999999999E-2</v>
      </c>
      <c r="HT10">
        <v>5.8044999999999999E-2</v>
      </c>
      <c r="HU10">
        <v>1.1738E-2</v>
      </c>
      <c r="HV10">
        <v>0.14511399999999999</v>
      </c>
      <c r="HW10">
        <v>2.9345E-2</v>
      </c>
      <c r="HX10">
        <v>5.8782000000000001E-2</v>
      </c>
      <c r="HY10">
        <v>1.1738E-2</v>
      </c>
      <c r="HZ10">
        <v>0.146955</v>
      </c>
      <c r="IA10">
        <v>2.9345E-2</v>
      </c>
      <c r="IB10">
        <v>5.8342999999999999E-2</v>
      </c>
      <c r="IC10">
        <v>1.1738E-2</v>
      </c>
      <c r="ID10">
        <v>0.14585999999999999</v>
      </c>
      <c r="IE10">
        <v>2.9345E-2</v>
      </c>
      <c r="IF10">
        <v>5.8484000000000001E-2</v>
      </c>
      <c r="IG10">
        <v>1.1738E-2</v>
      </c>
      <c r="IH10">
        <v>0.14621000000000001</v>
      </c>
      <c r="II10">
        <v>2.9345E-2</v>
      </c>
      <c r="IJ10">
        <v>5.8589000000000002E-2</v>
      </c>
      <c r="IK10">
        <v>1.1738999999999999E-2</v>
      </c>
      <c r="IL10">
        <v>0.14646100000000001</v>
      </c>
      <c r="IM10">
        <v>2.9345E-2</v>
      </c>
      <c r="IN10">
        <v>5.8073E-2</v>
      </c>
      <c r="IO10">
        <v>1.1738E-2</v>
      </c>
      <c r="IP10">
        <v>0.14518200000000001</v>
      </c>
      <c r="IQ10">
        <v>2.9345E-2</v>
      </c>
      <c r="IV10">
        <v>0.28875200000000001</v>
      </c>
      <c r="IW10">
        <v>0.15406600000000001</v>
      </c>
      <c r="IX10">
        <v>0.87420299999999995</v>
      </c>
      <c r="IY10">
        <v>0.134685</v>
      </c>
      <c r="IZ10">
        <v>2.8403999999999999E-2</v>
      </c>
      <c r="JA10">
        <v>6.1120000000000002E-3</v>
      </c>
      <c r="JB10">
        <v>7.1013999999999994E-2</v>
      </c>
      <c r="JC10">
        <v>1.5282E-2</v>
      </c>
      <c r="JD10">
        <v>3.0401000000000001E-2</v>
      </c>
      <c r="JE10">
        <v>6.7299999999999999E-3</v>
      </c>
      <c r="JF10">
        <v>7.6000999999999999E-2</v>
      </c>
      <c r="JG10">
        <v>1.6823999999999999E-2</v>
      </c>
      <c r="JH10">
        <v>2.8521000000000001E-2</v>
      </c>
      <c r="JI10">
        <v>6.1469999999999997E-3</v>
      </c>
      <c r="JJ10">
        <v>7.1304000000000006E-2</v>
      </c>
      <c r="JK10">
        <v>1.5369000000000001E-2</v>
      </c>
      <c r="JL10">
        <v>2.9329999999999998E-2</v>
      </c>
      <c r="JM10">
        <v>6.3940000000000004E-3</v>
      </c>
      <c r="JN10">
        <v>7.3325000000000001E-2</v>
      </c>
      <c r="JO10">
        <v>1.5986E-2</v>
      </c>
      <c r="JP10">
        <v>2.6831000000000001E-2</v>
      </c>
      <c r="JQ10">
        <v>5.6499999999999996E-3</v>
      </c>
      <c r="JR10">
        <v>6.7076999999999998E-2</v>
      </c>
      <c r="JS10">
        <v>1.4123999999999999E-2</v>
      </c>
      <c r="JT10">
        <v>2.4937000000000001E-2</v>
      </c>
      <c r="JU10">
        <v>5.1180000000000002E-3</v>
      </c>
      <c r="JV10">
        <v>6.2343000000000003E-2</v>
      </c>
      <c r="JW10">
        <v>1.2796E-2</v>
      </c>
      <c r="JX10">
        <v>2.7462E-2</v>
      </c>
      <c r="JY10">
        <v>5.8329999999999996E-3</v>
      </c>
      <c r="JZ10">
        <v>6.8654000000000007E-2</v>
      </c>
      <c r="KA10">
        <v>1.4581999999999999E-2</v>
      </c>
      <c r="KB10">
        <v>800</v>
      </c>
      <c r="KC10">
        <v>242</v>
      </c>
      <c r="KD10">
        <v>111</v>
      </c>
      <c r="KE10">
        <v>136</v>
      </c>
      <c r="KF10">
        <v>121</v>
      </c>
      <c r="KG10">
        <v>122</v>
      </c>
      <c r="KH10">
        <v>68</v>
      </c>
      <c r="KI10">
        <v>1.3339999999999999E-2</v>
      </c>
      <c r="KJ10">
        <v>3.9999999999999998E-6</v>
      </c>
      <c r="KK10">
        <v>72.040242000000006</v>
      </c>
      <c r="KL10">
        <v>6.2587000000000004E-2</v>
      </c>
      <c r="KM10">
        <v>1.3468000000000001E-2</v>
      </c>
      <c r="KN10">
        <v>0.156471</v>
      </c>
      <c r="KO10">
        <v>3.3672000000000001E-2</v>
      </c>
      <c r="KP10">
        <v>6.0844000000000002E-2</v>
      </c>
      <c r="KQ10">
        <v>1.3469E-2</v>
      </c>
      <c r="KR10">
        <v>0.15211</v>
      </c>
      <c r="KS10">
        <v>3.3671E-2</v>
      </c>
      <c r="KT10">
        <v>6.2484999999999999E-2</v>
      </c>
      <c r="KU10">
        <v>1.3468000000000001E-2</v>
      </c>
      <c r="KV10">
        <v>0.156218</v>
      </c>
      <c r="KW10">
        <v>3.3672000000000001E-2</v>
      </c>
      <c r="KX10">
        <v>6.1778E-2</v>
      </c>
      <c r="KY10">
        <v>1.3468000000000001E-2</v>
      </c>
      <c r="KZ10">
        <v>0.154448</v>
      </c>
      <c r="LA10">
        <v>3.3671E-2</v>
      </c>
      <c r="LB10">
        <v>6.3961000000000004E-2</v>
      </c>
      <c r="LC10">
        <v>1.3468000000000001E-2</v>
      </c>
      <c r="LD10">
        <v>0.159912</v>
      </c>
      <c r="LE10">
        <v>3.3671E-2</v>
      </c>
      <c r="LF10">
        <v>6.5620999999999999E-2</v>
      </c>
      <c r="LG10">
        <v>1.3469E-2</v>
      </c>
      <c r="LH10">
        <v>0.164048</v>
      </c>
      <c r="LI10">
        <v>3.3671E-2</v>
      </c>
      <c r="LJ10">
        <v>6.3414999999999999E-2</v>
      </c>
      <c r="LK10">
        <v>1.3469E-2</v>
      </c>
      <c r="LL10">
        <v>0.15853300000000001</v>
      </c>
      <c r="LM10">
        <v>3.3671E-2</v>
      </c>
      <c r="LN10">
        <v>3.1293000000000001E-2</v>
      </c>
      <c r="LO10">
        <v>6.7340000000000004E-3</v>
      </c>
      <c r="LP10">
        <v>8.5454000000000002E-2</v>
      </c>
      <c r="LQ10">
        <v>1.8388999999999999E-2</v>
      </c>
      <c r="LR10">
        <v>3.0422000000000001E-2</v>
      </c>
      <c r="LS10">
        <v>6.7340000000000004E-3</v>
      </c>
      <c r="LT10">
        <v>7.6108999999999996E-2</v>
      </c>
      <c r="LU10">
        <v>1.6847999999999998E-2</v>
      </c>
      <c r="LV10">
        <v>3.1241999999999999E-2</v>
      </c>
      <c r="LW10">
        <v>6.7340000000000004E-3</v>
      </c>
      <c r="LX10">
        <v>8.4908999999999998E-2</v>
      </c>
      <c r="LY10">
        <v>1.8301999999999999E-2</v>
      </c>
      <c r="LZ10">
        <v>3.0890000000000001E-2</v>
      </c>
      <c r="MA10">
        <v>6.7340000000000004E-3</v>
      </c>
      <c r="MB10">
        <v>8.1119999999999998E-2</v>
      </c>
      <c r="MC10">
        <v>1.7684999999999999E-2</v>
      </c>
      <c r="MD10">
        <v>3.1981999999999997E-2</v>
      </c>
      <c r="ME10">
        <v>6.7340000000000004E-3</v>
      </c>
      <c r="MF10">
        <v>9.2835000000000001E-2</v>
      </c>
      <c r="MG10">
        <v>1.9547999999999999E-2</v>
      </c>
      <c r="MH10">
        <v>3.2809999999999999E-2</v>
      </c>
      <c r="MI10">
        <v>6.7340000000000004E-3</v>
      </c>
      <c r="MJ10">
        <v>0.101706</v>
      </c>
      <c r="MK10">
        <v>2.0875000000000001E-2</v>
      </c>
      <c r="ML10">
        <v>3.1704999999999997E-2</v>
      </c>
      <c r="MM10">
        <v>6.7340000000000004E-3</v>
      </c>
      <c r="MN10">
        <v>8.9879000000000001E-2</v>
      </c>
      <c r="MO10">
        <v>1.9089999999999999E-2</v>
      </c>
      <c r="MP10">
        <v>6.2587000000000004E-2</v>
      </c>
      <c r="MQ10">
        <v>1.3468000000000001E-2</v>
      </c>
      <c r="MR10">
        <v>0.156471</v>
      </c>
      <c r="MS10">
        <v>3.3672000000000001E-2</v>
      </c>
      <c r="MT10">
        <v>6.0844000000000002E-2</v>
      </c>
      <c r="MU10">
        <v>1.3469E-2</v>
      </c>
      <c r="MV10">
        <v>0.15211</v>
      </c>
      <c r="MW10">
        <v>3.3671E-2</v>
      </c>
      <c r="MX10">
        <v>6.2484999999999999E-2</v>
      </c>
      <c r="MY10">
        <v>1.3468000000000001E-2</v>
      </c>
      <c r="MZ10">
        <v>0.156218</v>
      </c>
      <c r="NA10">
        <v>3.3672000000000001E-2</v>
      </c>
      <c r="NB10">
        <v>6.1778E-2</v>
      </c>
      <c r="NC10">
        <v>1.3468000000000001E-2</v>
      </c>
      <c r="ND10">
        <v>0.154448</v>
      </c>
      <c r="NE10">
        <v>3.3671E-2</v>
      </c>
      <c r="NF10">
        <v>6.3961000000000004E-2</v>
      </c>
      <c r="NG10">
        <v>1.3468000000000001E-2</v>
      </c>
      <c r="NH10">
        <v>0.159912</v>
      </c>
      <c r="NI10">
        <v>3.3671E-2</v>
      </c>
      <c r="NJ10">
        <v>6.5620999999999999E-2</v>
      </c>
      <c r="NK10">
        <v>1.3469E-2</v>
      </c>
      <c r="NL10">
        <v>0.164048</v>
      </c>
      <c r="NM10">
        <v>3.3671E-2</v>
      </c>
      <c r="NN10">
        <v>6.3414999999999999E-2</v>
      </c>
      <c r="NO10">
        <v>1.3469E-2</v>
      </c>
      <c r="NP10">
        <v>0.15853300000000001</v>
      </c>
      <c r="NQ10">
        <v>3.3671E-2</v>
      </c>
      <c r="NR10">
        <v>0.26341900000000001</v>
      </c>
      <c r="NS10">
        <v>0.123748</v>
      </c>
      <c r="NT10">
        <v>1.128673</v>
      </c>
      <c r="NU10">
        <v>0.13967099999999999</v>
      </c>
      <c r="NV10">
        <v>3.2044999999999997E-2</v>
      </c>
      <c r="NW10">
        <v>5.8349999999999999E-3</v>
      </c>
      <c r="NX10">
        <v>8.0106999999999998E-2</v>
      </c>
      <c r="NY10">
        <v>1.4588E-2</v>
      </c>
      <c r="NZ10">
        <v>3.0595000000000001E-2</v>
      </c>
      <c r="OA10">
        <v>5.4549999999999998E-3</v>
      </c>
      <c r="OB10">
        <v>7.6488E-2</v>
      </c>
      <c r="OC10">
        <v>1.3638000000000001E-2</v>
      </c>
      <c r="OD10">
        <v>3.1774999999999998E-2</v>
      </c>
      <c r="OE10">
        <v>5.7629999999999999E-3</v>
      </c>
      <c r="OF10">
        <v>7.9435000000000006E-2</v>
      </c>
      <c r="OG10">
        <v>1.4408000000000001E-2</v>
      </c>
      <c r="OH10">
        <v>3.2518999999999999E-2</v>
      </c>
      <c r="OI10">
        <v>5.9639999999999997E-3</v>
      </c>
      <c r="OJ10">
        <v>8.1299999999999997E-2</v>
      </c>
      <c r="OK10">
        <v>1.4909E-2</v>
      </c>
      <c r="OL10">
        <v>2.9850999999999999E-2</v>
      </c>
      <c r="OM10">
        <v>5.2659999999999998E-3</v>
      </c>
      <c r="ON10">
        <v>7.4616000000000002E-2</v>
      </c>
      <c r="OO10">
        <v>1.3162E-2</v>
      </c>
      <c r="OP10">
        <v>3.2799000000000002E-2</v>
      </c>
      <c r="OQ10">
        <v>6.0400000000000002E-3</v>
      </c>
      <c r="OR10">
        <v>8.2003999999999994E-2</v>
      </c>
      <c r="OS10">
        <v>1.5101E-2</v>
      </c>
      <c r="OT10">
        <v>3.7463000000000003E-2</v>
      </c>
      <c r="OU10">
        <v>7.4139999999999996E-3</v>
      </c>
      <c r="OV10">
        <v>9.3670000000000003E-2</v>
      </c>
      <c r="OW10">
        <v>1.8537000000000001E-2</v>
      </c>
      <c r="OX10">
        <v>600</v>
      </c>
      <c r="OY10">
        <v>192</v>
      </c>
      <c r="OZ10">
        <v>75</v>
      </c>
      <c r="PA10">
        <v>80</v>
      </c>
      <c r="PB10">
        <v>103</v>
      </c>
      <c r="PC10">
        <v>81</v>
      </c>
      <c r="PD10">
        <v>69</v>
      </c>
      <c r="PE10">
        <v>1.5782999999999998E-2</v>
      </c>
      <c r="PF10">
        <v>1.2999999999999999E-5</v>
      </c>
      <c r="PG10">
        <v>80.314040000000006</v>
      </c>
      <c r="PH10">
        <v>7.6700000000000004E-2</v>
      </c>
      <c r="PI10">
        <v>1.3967E-2</v>
      </c>
      <c r="PJ10">
        <v>0.191749</v>
      </c>
      <c r="PK10">
        <v>3.4917999999999998E-2</v>
      </c>
      <c r="PL10">
        <v>7.8337000000000004E-2</v>
      </c>
      <c r="PM10">
        <v>1.3967E-2</v>
      </c>
      <c r="PN10">
        <v>0.19583999999999999</v>
      </c>
      <c r="PO10">
        <v>3.4917999999999998E-2</v>
      </c>
      <c r="PP10">
        <v>7.7005000000000004E-2</v>
      </c>
      <c r="PQ10">
        <v>1.3967E-2</v>
      </c>
      <c r="PR10">
        <v>0.19251199999999999</v>
      </c>
      <c r="PS10">
        <v>3.4917999999999998E-2</v>
      </c>
      <c r="PT10">
        <v>7.6161999999999994E-2</v>
      </c>
      <c r="PU10">
        <v>1.3967E-2</v>
      </c>
      <c r="PV10">
        <v>0.19040699999999999</v>
      </c>
      <c r="PW10">
        <v>3.4917999999999998E-2</v>
      </c>
      <c r="PX10">
        <v>7.9182000000000002E-2</v>
      </c>
      <c r="PY10">
        <v>1.3967E-2</v>
      </c>
      <c r="PZ10">
        <v>0.19794800000000001</v>
      </c>
      <c r="QA10">
        <v>3.4916999999999997E-2</v>
      </c>
      <c r="QB10">
        <v>7.5844999999999996E-2</v>
      </c>
      <c r="QC10">
        <v>1.3967E-2</v>
      </c>
      <c r="QD10">
        <v>0.18961500000000001</v>
      </c>
      <c r="QE10">
        <v>3.4917999999999998E-2</v>
      </c>
      <c r="QF10">
        <v>7.0581000000000005E-2</v>
      </c>
      <c r="QG10">
        <v>1.3968E-2</v>
      </c>
      <c r="QH10">
        <v>0.17644899999999999</v>
      </c>
      <c r="QI10">
        <v>3.4917999999999998E-2</v>
      </c>
      <c r="QJ10">
        <v>3.8350000000000002E-2</v>
      </c>
      <c r="QK10">
        <v>6.9839999999999998E-3</v>
      </c>
      <c r="QL10">
        <v>0.111638</v>
      </c>
      <c r="QM10">
        <v>2.0329E-2</v>
      </c>
      <c r="QN10">
        <v>3.9169000000000002E-2</v>
      </c>
      <c r="QO10">
        <v>6.9839999999999998E-3</v>
      </c>
      <c r="QP10">
        <v>0.119355</v>
      </c>
      <c r="QQ10">
        <v>2.1281000000000001E-2</v>
      </c>
      <c r="QR10">
        <v>3.8503000000000003E-2</v>
      </c>
      <c r="QS10">
        <v>6.9839999999999998E-3</v>
      </c>
      <c r="QT10">
        <v>0.11307499999999999</v>
      </c>
      <c r="QU10">
        <v>2.051E-2</v>
      </c>
      <c r="QV10">
        <v>3.8075999999999999E-2</v>
      </c>
      <c r="QW10">
        <v>6.9829999999999996E-3</v>
      </c>
      <c r="QX10">
        <v>0.109107</v>
      </c>
      <c r="QY10">
        <v>2.0008999999999999E-2</v>
      </c>
      <c r="QZ10">
        <v>3.959E-2</v>
      </c>
      <c r="RA10">
        <v>6.9839999999999998E-3</v>
      </c>
      <c r="RB10">
        <v>0.123332</v>
      </c>
      <c r="RC10">
        <v>2.1755E-2</v>
      </c>
      <c r="RD10">
        <v>3.7921000000000003E-2</v>
      </c>
      <c r="RE10">
        <v>6.9829999999999996E-3</v>
      </c>
      <c r="RF10">
        <v>0.107608</v>
      </c>
      <c r="RG10">
        <v>1.9816E-2</v>
      </c>
      <c r="RH10">
        <v>3.5284999999999997E-2</v>
      </c>
      <c r="RI10">
        <v>6.9829999999999996E-3</v>
      </c>
      <c r="RJ10">
        <v>8.2779000000000005E-2</v>
      </c>
      <c r="RK10">
        <v>1.6381E-2</v>
      </c>
      <c r="RL10">
        <v>7.6700000000000004E-2</v>
      </c>
      <c r="RM10">
        <v>1.3967E-2</v>
      </c>
      <c r="RN10">
        <v>0.191749</v>
      </c>
      <c r="RO10">
        <v>3.4917999999999998E-2</v>
      </c>
      <c r="RP10">
        <v>7.8337000000000004E-2</v>
      </c>
      <c r="RQ10">
        <v>1.3967E-2</v>
      </c>
      <c r="RR10">
        <v>0.19583999999999999</v>
      </c>
      <c r="RS10">
        <v>3.4917999999999998E-2</v>
      </c>
      <c r="RT10">
        <v>7.7005000000000004E-2</v>
      </c>
      <c r="RU10">
        <v>1.3967E-2</v>
      </c>
      <c r="RV10">
        <v>0.19251199999999999</v>
      </c>
      <c r="RW10">
        <v>3.4917999999999998E-2</v>
      </c>
      <c r="RX10">
        <v>7.6161999999999994E-2</v>
      </c>
      <c r="RY10">
        <v>1.3967E-2</v>
      </c>
      <c r="RZ10">
        <v>0.19040699999999999</v>
      </c>
      <c r="SA10">
        <v>3.4917999999999998E-2</v>
      </c>
      <c r="SB10">
        <v>7.9182000000000002E-2</v>
      </c>
      <c r="SC10">
        <v>1.3967E-2</v>
      </c>
      <c r="SD10">
        <v>0.19794800000000001</v>
      </c>
      <c r="SE10">
        <v>3.4916999999999997E-2</v>
      </c>
      <c r="SF10">
        <v>7.5844999999999996E-2</v>
      </c>
      <c r="SG10">
        <v>1.3967E-2</v>
      </c>
      <c r="SH10">
        <v>0.18961500000000001</v>
      </c>
      <c r="SI10">
        <v>3.4917999999999998E-2</v>
      </c>
      <c r="SJ10">
        <v>7.0581000000000005E-2</v>
      </c>
      <c r="SK10">
        <v>1.3968E-2</v>
      </c>
      <c r="SL10">
        <v>0.17644899999999999</v>
      </c>
      <c r="SM10">
        <v>3.4917999999999998E-2</v>
      </c>
    </row>
    <row r="11" spans="1:507" x14ac:dyDescent="0.2">
      <c r="A11" t="s">
        <v>532</v>
      </c>
      <c r="B11" t="s">
        <v>533</v>
      </c>
      <c r="C11" t="s">
        <v>534</v>
      </c>
      <c r="D11">
        <v>0.32665899999999998</v>
      </c>
      <c r="E11">
        <v>0.11013299999999999</v>
      </c>
      <c r="F11">
        <v>1.966035</v>
      </c>
      <c r="G11">
        <v>0.216526</v>
      </c>
      <c r="H11">
        <v>4.5005000000000003E-2</v>
      </c>
      <c r="I11">
        <v>9.0119999999999992E-3</v>
      </c>
      <c r="J11">
        <v>0.112514</v>
      </c>
      <c r="K11">
        <v>2.2530999999999999E-2</v>
      </c>
      <c r="L11">
        <v>4.7021E-2</v>
      </c>
      <c r="M11">
        <v>9.776E-3</v>
      </c>
      <c r="N11">
        <v>0.117564</v>
      </c>
      <c r="O11">
        <v>2.4441999999999998E-2</v>
      </c>
      <c r="P11">
        <v>4.0918000000000003E-2</v>
      </c>
      <c r="Q11">
        <v>7.6270000000000001E-3</v>
      </c>
      <c r="R11">
        <v>0.102295</v>
      </c>
      <c r="S11">
        <v>1.9068000000000002E-2</v>
      </c>
      <c r="T11">
        <v>4.2224999999999999E-2</v>
      </c>
      <c r="U11">
        <v>8.0499999999999999E-3</v>
      </c>
      <c r="V11">
        <v>0.105573</v>
      </c>
      <c r="W11">
        <v>2.0126000000000002E-2</v>
      </c>
      <c r="X11">
        <v>4.5678000000000003E-2</v>
      </c>
      <c r="Y11">
        <v>9.2610000000000001E-3</v>
      </c>
      <c r="Z11">
        <v>0.11419799999999999</v>
      </c>
      <c r="AA11">
        <v>2.3153E-2</v>
      </c>
      <c r="AB11">
        <v>4.5974000000000001E-2</v>
      </c>
      <c r="AC11">
        <v>9.3720000000000001E-3</v>
      </c>
      <c r="AD11">
        <v>0.114937</v>
      </c>
      <c r="AE11">
        <v>2.3431E-2</v>
      </c>
      <c r="AF11">
        <v>4.5664000000000003E-2</v>
      </c>
      <c r="AG11">
        <v>9.2560000000000003E-3</v>
      </c>
      <c r="AH11">
        <v>0.114162</v>
      </c>
      <c r="AI11">
        <v>2.3140000000000001E-2</v>
      </c>
      <c r="AJ11">
        <v>2000</v>
      </c>
      <c r="AK11">
        <v>620</v>
      </c>
      <c r="AL11">
        <v>279</v>
      </c>
      <c r="AM11">
        <v>311</v>
      </c>
      <c r="AN11">
        <v>332</v>
      </c>
      <c r="AO11">
        <v>269</v>
      </c>
      <c r="AP11">
        <v>189</v>
      </c>
      <c r="AQ11">
        <v>3.5409000000000003E-2</v>
      </c>
      <c r="AR11">
        <v>0</v>
      </c>
      <c r="AS11">
        <v>112.241861</v>
      </c>
      <c r="AT11">
        <v>0.108125</v>
      </c>
      <c r="AU11">
        <v>2.1652999999999999E-2</v>
      </c>
      <c r="AV11">
        <v>0.270312</v>
      </c>
      <c r="AW11">
        <v>5.4130999999999999E-2</v>
      </c>
      <c r="AX11">
        <v>0.104146</v>
      </c>
      <c r="AY11">
        <v>2.1652000000000001E-2</v>
      </c>
      <c r="AZ11">
        <v>0.26037399999999999</v>
      </c>
      <c r="BA11">
        <v>5.4132E-2</v>
      </c>
      <c r="BB11">
        <v>0.11616</v>
      </c>
      <c r="BC11">
        <v>2.1652999999999999E-2</v>
      </c>
      <c r="BD11">
        <v>0.29039300000000001</v>
      </c>
      <c r="BE11">
        <v>5.4130999999999999E-2</v>
      </c>
      <c r="BF11">
        <v>0.113582</v>
      </c>
      <c r="BG11">
        <v>2.1652999999999999E-2</v>
      </c>
      <c r="BH11">
        <v>0.28394399999999997</v>
      </c>
      <c r="BI11">
        <v>5.4130999999999999E-2</v>
      </c>
      <c r="BJ11">
        <v>0.106795</v>
      </c>
      <c r="BK11">
        <v>2.1652000000000001E-2</v>
      </c>
      <c r="BL11">
        <v>0.26699000000000001</v>
      </c>
      <c r="BM11">
        <v>5.4130999999999999E-2</v>
      </c>
      <c r="BN11">
        <v>0.10621700000000001</v>
      </c>
      <c r="BO11">
        <v>2.1652999999999999E-2</v>
      </c>
      <c r="BP11">
        <v>0.265538</v>
      </c>
      <c r="BQ11">
        <v>5.4130999999999999E-2</v>
      </c>
      <c r="BR11">
        <v>0.106823</v>
      </c>
      <c r="BS11">
        <v>2.1652000000000001E-2</v>
      </c>
      <c r="BT11">
        <v>0.26706099999999999</v>
      </c>
      <c r="BU11">
        <v>5.4130999999999999E-2</v>
      </c>
      <c r="BV11">
        <v>5.4063E-2</v>
      </c>
      <c r="BW11">
        <v>1.0826000000000001E-2</v>
      </c>
      <c r="BX11">
        <v>0.157803</v>
      </c>
      <c r="BY11">
        <v>3.1600999999999997E-2</v>
      </c>
      <c r="BZ11">
        <v>5.2072E-2</v>
      </c>
      <c r="CA11">
        <v>1.0826000000000001E-2</v>
      </c>
      <c r="CB11">
        <v>0.14280599999999999</v>
      </c>
      <c r="CC11">
        <v>2.9689E-2</v>
      </c>
      <c r="CD11">
        <v>5.8084999999999998E-2</v>
      </c>
      <c r="CE11">
        <v>1.0827E-2</v>
      </c>
      <c r="CF11">
        <v>0.18810199999999999</v>
      </c>
      <c r="CG11">
        <v>3.5062999999999997E-2</v>
      </c>
      <c r="CH11">
        <v>5.6785000000000002E-2</v>
      </c>
      <c r="CI11">
        <v>1.0825E-2</v>
      </c>
      <c r="CJ11">
        <v>0.17837500000000001</v>
      </c>
      <c r="CK11">
        <v>3.4005000000000001E-2</v>
      </c>
      <c r="CL11">
        <v>5.3395999999999999E-2</v>
      </c>
      <c r="CM11">
        <v>1.0826000000000001E-2</v>
      </c>
      <c r="CN11">
        <v>0.15279200000000001</v>
      </c>
      <c r="CO11">
        <v>3.0977999999999999E-2</v>
      </c>
      <c r="CP11">
        <v>5.3106E-2</v>
      </c>
      <c r="CQ11">
        <v>1.0826000000000001E-2</v>
      </c>
      <c r="CR11">
        <v>0.15060100000000001</v>
      </c>
      <c r="CS11">
        <v>3.0700999999999999E-2</v>
      </c>
      <c r="CT11">
        <v>5.3408999999999998E-2</v>
      </c>
      <c r="CU11">
        <v>1.0826000000000001E-2</v>
      </c>
      <c r="CV11">
        <v>0.15289900000000001</v>
      </c>
      <c r="CW11">
        <v>3.0991999999999999E-2</v>
      </c>
      <c r="CX11">
        <v>0.108125</v>
      </c>
      <c r="CY11">
        <v>2.1652999999999999E-2</v>
      </c>
      <c r="CZ11">
        <v>0.270312</v>
      </c>
      <c r="DA11">
        <v>5.4130999999999999E-2</v>
      </c>
      <c r="DB11">
        <v>0.104146</v>
      </c>
      <c r="DC11">
        <v>2.1652000000000001E-2</v>
      </c>
      <c r="DD11">
        <v>0.26037399999999999</v>
      </c>
      <c r="DE11">
        <v>5.4132E-2</v>
      </c>
      <c r="DF11">
        <v>0.11616</v>
      </c>
      <c r="DG11">
        <v>2.1652999999999999E-2</v>
      </c>
      <c r="DH11">
        <v>0.29039300000000001</v>
      </c>
      <c r="DI11">
        <v>5.4130999999999999E-2</v>
      </c>
      <c r="DJ11">
        <v>0.113582</v>
      </c>
      <c r="DK11">
        <v>2.1652999999999999E-2</v>
      </c>
      <c r="DL11">
        <v>0.28394399999999997</v>
      </c>
      <c r="DM11">
        <v>5.4130999999999999E-2</v>
      </c>
      <c r="DN11">
        <v>0.106795</v>
      </c>
      <c r="DO11">
        <v>2.1652000000000001E-2</v>
      </c>
      <c r="DP11">
        <v>0.26699000000000001</v>
      </c>
      <c r="DQ11">
        <v>5.4130999999999999E-2</v>
      </c>
      <c r="DR11">
        <v>0.10621700000000001</v>
      </c>
      <c r="DS11">
        <v>2.1652999999999999E-2</v>
      </c>
      <c r="DT11">
        <v>0.265538</v>
      </c>
      <c r="DU11">
        <v>5.4130999999999999E-2</v>
      </c>
      <c r="DV11">
        <v>0.106823</v>
      </c>
      <c r="DW11">
        <v>2.1652000000000001E-2</v>
      </c>
      <c r="DX11">
        <v>0.26706099999999999</v>
      </c>
      <c r="DY11">
        <v>5.4130999999999999E-2</v>
      </c>
      <c r="DZ11">
        <v>0.30626199999999998</v>
      </c>
      <c r="EA11">
        <v>0.12228700000000001</v>
      </c>
      <c r="EB11">
        <v>1.504464</v>
      </c>
      <c r="EC11">
        <v>0.183976</v>
      </c>
      <c r="ED11">
        <v>3.9398000000000002E-2</v>
      </c>
      <c r="EE11">
        <v>7.9509999999999997E-3</v>
      </c>
      <c r="EF11">
        <v>9.8508999999999999E-2</v>
      </c>
      <c r="EG11">
        <v>1.9879999999999998E-2</v>
      </c>
      <c r="EH11">
        <v>4.4213000000000002E-2</v>
      </c>
      <c r="EI11">
        <v>9.6919999999999992E-3</v>
      </c>
      <c r="EJ11">
        <v>0.11053399999999999</v>
      </c>
      <c r="EK11">
        <v>2.4230000000000002E-2</v>
      </c>
      <c r="EL11">
        <v>3.2738000000000003E-2</v>
      </c>
      <c r="EM11">
        <v>5.9519999999999998E-3</v>
      </c>
      <c r="EN11">
        <v>8.1836999999999993E-2</v>
      </c>
      <c r="EO11">
        <v>1.4878000000000001E-2</v>
      </c>
      <c r="EP11">
        <v>3.9801999999999997E-2</v>
      </c>
      <c r="EQ11">
        <v>8.0859999999999994E-3</v>
      </c>
      <c r="ER11">
        <v>9.9515000000000006E-2</v>
      </c>
      <c r="ES11">
        <v>2.0216000000000001E-2</v>
      </c>
      <c r="ET11">
        <v>3.9198999999999998E-2</v>
      </c>
      <c r="EU11">
        <v>7.8840000000000004E-3</v>
      </c>
      <c r="EV11">
        <v>9.8000000000000004E-2</v>
      </c>
      <c r="EW11">
        <v>1.9710999999999999E-2</v>
      </c>
      <c r="EX11">
        <v>3.5450000000000002E-2</v>
      </c>
      <c r="EY11">
        <v>6.7149999999999996E-3</v>
      </c>
      <c r="EZ11">
        <v>8.8608999999999993E-2</v>
      </c>
      <c r="FA11">
        <v>1.6785000000000001E-2</v>
      </c>
      <c r="FF11">
        <v>600</v>
      </c>
      <c r="FG11">
        <v>186</v>
      </c>
      <c r="FH11">
        <v>93</v>
      </c>
      <c r="FI11">
        <v>95</v>
      </c>
      <c r="FJ11">
        <v>108</v>
      </c>
      <c r="FK11">
        <v>66</v>
      </c>
      <c r="FL11">
        <v>52</v>
      </c>
      <c r="FM11">
        <v>2.5735999999999998E-2</v>
      </c>
      <c r="FN11">
        <v>0</v>
      </c>
      <c r="FO11">
        <v>97.359960999999998</v>
      </c>
      <c r="FP11">
        <v>9.1163999999999995E-2</v>
      </c>
      <c r="FQ11">
        <v>1.8397E-2</v>
      </c>
      <c r="FR11">
        <v>0.22791500000000001</v>
      </c>
      <c r="FS11">
        <v>4.5994E-2</v>
      </c>
      <c r="FT11">
        <v>8.3927000000000002E-2</v>
      </c>
      <c r="FU11">
        <v>1.8397E-2</v>
      </c>
      <c r="FV11">
        <v>0.20982500000000001</v>
      </c>
      <c r="FW11">
        <v>4.5995000000000001E-2</v>
      </c>
      <c r="FX11">
        <v>0.10119499999999999</v>
      </c>
      <c r="FY11">
        <v>1.8398000000000001E-2</v>
      </c>
      <c r="FZ11">
        <v>0.25298700000000002</v>
      </c>
      <c r="GA11">
        <v>4.5994E-2</v>
      </c>
      <c r="GB11">
        <v>9.0562000000000004E-2</v>
      </c>
      <c r="GC11">
        <v>1.8398000000000001E-2</v>
      </c>
      <c r="GD11">
        <v>0.226407</v>
      </c>
      <c r="GE11">
        <v>4.5994E-2</v>
      </c>
      <c r="GF11">
        <v>9.1469999999999996E-2</v>
      </c>
      <c r="GG11">
        <v>1.8397E-2</v>
      </c>
      <c r="GH11">
        <v>0.22867999999999999</v>
      </c>
      <c r="GI11">
        <v>4.5994E-2</v>
      </c>
      <c r="GJ11">
        <v>9.7126000000000004E-2</v>
      </c>
      <c r="GK11">
        <v>1.8398000000000001E-2</v>
      </c>
      <c r="GL11">
        <v>0.24280299999999999</v>
      </c>
      <c r="GM11">
        <v>4.5992999999999999E-2</v>
      </c>
      <c r="GR11">
        <v>4.5581000000000003E-2</v>
      </c>
      <c r="GS11">
        <v>9.1979999999999996E-3</v>
      </c>
      <c r="GT11">
        <v>0.12940399999999999</v>
      </c>
      <c r="GU11">
        <v>2.6113999999999998E-2</v>
      </c>
      <c r="GV11">
        <v>4.1964000000000001E-2</v>
      </c>
      <c r="GW11">
        <v>9.1990000000000006E-3</v>
      </c>
      <c r="GX11">
        <v>9.9288000000000001E-2</v>
      </c>
      <c r="GY11">
        <v>2.1763999999999999E-2</v>
      </c>
      <c r="GZ11">
        <v>5.0597999999999997E-2</v>
      </c>
      <c r="HA11">
        <v>9.1990000000000006E-3</v>
      </c>
      <c r="HB11">
        <v>0.17114399999999999</v>
      </c>
      <c r="HC11">
        <v>3.1115E-2</v>
      </c>
      <c r="HD11">
        <v>4.5273000000000001E-2</v>
      </c>
      <c r="HE11">
        <v>9.1970000000000003E-3</v>
      </c>
      <c r="HF11">
        <v>0.12689600000000001</v>
      </c>
      <c r="HG11">
        <v>2.5779E-2</v>
      </c>
      <c r="HH11">
        <v>4.5733999999999997E-2</v>
      </c>
      <c r="HI11">
        <v>9.1990000000000006E-3</v>
      </c>
      <c r="HJ11">
        <v>0.13067899999999999</v>
      </c>
      <c r="HK11">
        <v>2.6283000000000001E-2</v>
      </c>
      <c r="HL11">
        <v>4.8561E-2</v>
      </c>
      <c r="HM11">
        <v>9.1990000000000006E-3</v>
      </c>
      <c r="HN11">
        <v>0.154201</v>
      </c>
      <c r="HO11">
        <v>2.921E-2</v>
      </c>
      <c r="HT11">
        <v>9.1163999999999995E-2</v>
      </c>
      <c r="HU11">
        <v>1.8397E-2</v>
      </c>
      <c r="HV11">
        <v>0.22791500000000001</v>
      </c>
      <c r="HW11">
        <v>4.5994E-2</v>
      </c>
      <c r="HX11">
        <v>8.3927000000000002E-2</v>
      </c>
      <c r="HY11">
        <v>1.8397E-2</v>
      </c>
      <c r="HZ11">
        <v>0.20982500000000001</v>
      </c>
      <c r="IA11">
        <v>4.5995000000000001E-2</v>
      </c>
      <c r="IB11">
        <v>0.10119499999999999</v>
      </c>
      <c r="IC11">
        <v>1.8398000000000001E-2</v>
      </c>
      <c r="ID11">
        <v>0.25298700000000002</v>
      </c>
      <c r="IE11">
        <v>4.5994E-2</v>
      </c>
      <c r="IF11">
        <v>9.0562000000000004E-2</v>
      </c>
      <c r="IG11">
        <v>1.8398000000000001E-2</v>
      </c>
      <c r="IH11">
        <v>0.226407</v>
      </c>
      <c r="II11">
        <v>4.5994E-2</v>
      </c>
      <c r="IJ11">
        <v>9.1469999999999996E-2</v>
      </c>
      <c r="IK11">
        <v>1.8397E-2</v>
      </c>
      <c r="IL11">
        <v>0.22867999999999999</v>
      </c>
      <c r="IM11">
        <v>4.5994E-2</v>
      </c>
      <c r="IN11">
        <v>9.7126000000000004E-2</v>
      </c>
      <c r="IO11">
        <v>1.8398000000000001E-2</v>
      </c>
      <c r="IP11">
        <v>0.24280299999999999</v>
      </c>
      <c r="IQ11">
        <v>4.5992999999999999E-2</v>
      </c>
      <c r="IV11">
        <v>0.37481100000000001</v>
      </c>
      <c r="IW11">
        <v>0.102769</v>
      </c>
      <c r="IX11">
        <v>2.6471290000000001</v>
      </c>
      <c r="IY11">
        <v>0.27204299999999998</v>
      </c>
      <c r="IZ11">
        <v>5.2328E-2</v>
      </c>
      <c r="JA11">
        <v>1.128E-2</v>
      </c>
      <c r="JB11">
        <v>0.13081599999999999</v>
      </c>
      <c r="JC11">
        <v>2.8199999999999999E-2</v>
      </c>
      <c r="JD11">
        <v>5.2054000000000003E-2</v>
      </c>
      <c r="JE11">
        <v>1.1157E-2</v>
      </c>
      <c r="JF11">
        <v>0.13012899999999999</v>
      </c>
      <c r="JG11">
        <v>2.7890999999999999E-2</v>
      </c>
      <c r="JH11">
        <v>5.1872000000000001E-2</v>
      </c>
      <c r="JI11">
        <v>1.1076000000000001E-2</v>
      </c>
      <c r="JJ11">
        <v>0.129664</v>
      </c>
      <c r="JK11">
        <v>2.7685999999999999E-2</v>
      </c>
      <c r="JL11">
        <v>4.7113000000000002E-2</v>
      </c>
      <c r="JM11">
        <v>9.1540000000000007E-3</v>
      </c>
      <c r="JN11">
        <v>0.117775</v>
      </c>
      <c r="JO11">
        <v>2.2884999999999999E-2</v>
      </c>
      <c r="JP11">
        <v>5.4857999999999997E-2</v>
      </c>
      <c r="JQ11">
        <v>1.2489E-2</v>
      </c>
      <c r="JR11">
        <v>0.13714899999999999</v>
      </c>
      <c r="JS11">
        <v>3.1223999999999998E-2</v>
      </c>
      <c r="JT11">
        <v>5.4501000000000001E-2</v>
      </c>
      <c r="JU11">
        <v>1.2312E-2</v>
      </c>
      <c r="JV11">
        <v>0.136265</v>
      </c>
      <c r="JW11">
        <v>3.0782E-2</v>
      </c>
      <c r="JX11">
        <v>5.4836000000000003E-2</v>
      </c>
      <c r="JY11">
        <v>1.2478E-2</v>
      </c>
      <c r="JZ11">
        <v>0.13709399999999999</v>
      </c>
      <c r="KA11">
        <v>3.1196000000000002E-2</v>
      </c>
      <c r="KB11">
        <v>800</v>
      </c>
      <c r="KC11">
        <v>242</v>
      </c>
      <c r="KD11">
        <v>111</v>
      </c>
      <c r="KE11">
        <v>136</v>
      </c>
      <c r="KF11">
        <v>121</v>
      </c>
      <c r="KG11">
        <v>122</v>
      </c>
      <c r="KH11">
        <v>68</v>
      </c>
      <c r="KI11">
        <v>5.3281000000000002E-2</v>
      </c>
      <c r="KJ11">
        <v>0</v>
      </c>
      <c r="KK11">
        <v>132.949996</v>
      </c>
      <c r="KL11">
        <v>0.126198</v>
      </c>
      <c r="KM11">
        <v>2.7203999999999999E-2</v>
      </c>
      <c r="KN11">
        <v>0.315494</v>
      </c>
      <c r="KO11">
        <v>6.8011000000000002E-2</v>
      </c>
      <c r="KP11">
        <v>0.12692500000000001</v>
      </c>
      <c r="KQ11">
        <v>2.7203999999999999E-2</v>
      </c>
      <c r="KR11">
        <v>0.31732100000000002</v>
      </c>
      <c r="KS11">
        <v>6.8012000000000003E-2</v>
      </c>
      <c r="KT11">
        <v>0.12741</v>
      </c>
      <c r="KU11">
        <v>2.7203999999999999E-2</v>
      </c>
      <c r="KV11">
        <v>0.318527</v>
      </c>
      <c r="KW11">
        <v>6.8011000000000002E-2</v>
      </c>
      <c r="KX11">
        <v>0.14001</v>
      </c>
      <c r="KY11">
        <v>2.7205E-2</v>
      </c>
      <c r="KZ11">
        <v>0.35001700000000002</v>
      </c>
      <c r="LA11">
        <v>6.8011000000000002E-2</v>
      </c>
      <c r="LB11">
        <v>0.119494</v>
      </c>
      <c r="LC11">
        <v>2.7205E-2</v>
      </c>
      <c r="LD11">
        <v>0.29873499999999997</v>
      </c>
      <c r="LE11">
        <v>6.8012000000000003E-2</v>
      </c>
      <c r="LF11">
        <v>0.120425</v>
      </c>
      <c r="LG11">
        <v>2.7203999999999999E-2</v>
      </c>
      <c r="LH11">
        <v>0.30107200000000001</v>
      </c>
      <c r="LI11">
        <v>6.8011000000000002E-2</v>
      </c>
      <c r="LJ11">
        <v>0.119542</v>
      </c>
      <c r="LK11">
        <v>2.7202E-2</v>
      </c>
      <c r="LL11">
        <v>0.29888100000000001</v>
      </c>
      <c r="LM11">
        <v>6.8012000000000003E-2</v>
      </c>
      <c r="LN11">
        <v>6.3099000000000002E-2</v>
      </c>
      <c r="LO11">
        <v>1.3602E-2</v>
      </c>
      <c r="LP11">
        <v>0.18467800000000001</v>
      </c>
      <c r="LQ11">
        <v>3.9810999999999999E-2</v>
      </c>
      <c r="LR11">
        <v>6.3464000000000007E-2</v>
      </c>
      <c r="LS11">
        <v>1.3602E-2</v>
      </c>
      <c r="LT11">
        <v>0.187192</v>
      </c>
      <c r="LU11">
        <v>4.0120999999999997E-2</v>
      </c>
      <c r="LV11">
        <v>6.3708000000000001E-2</v>
      </c>
      <c r="LW11">
        <v>1.3603000000000001E-2</v>
      </c>
      <c r="LX11">
        <v>0.188857</v>
      </c>
      <c r="LY11">
        <v>4.0323999999999999E-2</v>
      </c>
      <c r="LZ11">
        <v>7.0007E-2</v>
      </c>
      <c r="MA11">
        <v>1.3603000000000001E-2</v>
      </c>
      <c r="MB11">
        <v>0.23224400000000001</v>
      </c>
      <c r="MC11">
        <v>4.5125999999999999E-2</v>
      </c>
      <c r="MD11">
        <v>5.9744999999999999E-2</v>
      </c>
      <c r="ME11">
        <v>1.3602E-2</v>
      </c>
      <c r="MF11">
        <v>0.161576</v>
      </c>
      <c r="MG11">
        <v>3.6785999999999999E-2</v>
      </c>
      <c r="MH11">
        <v>6.0211000000000001E-2</v>
      </c>
      <c r="MI11">
        <v>1.3602E-2</v>
      </c>
      <c r="MJ11">
        <v>0.164802</v>
      </c>
      <c r="MK11">
        <v>3.7227999999999997E-2</v>
      </c>
      <c r="ML11">
        <v>5.9774000000000001E-2</v>
      </c>
      <c r="MM11">
        <v>1.3602E-2</v>
      </c>
      <c r="MN11">
        <v>0.16177800000000001</v>
      </c>
      <c r="MO11">
        <v>3.6812999999999999E-2</v>
      </c>
      <c r="MP11">
        <v>0.126198</v>
      </c>
      <c r="MQ11">
        <v>2.7203999999999999E-2</v>
      </c>
      <c r="MR11">
        <v>0.315494</v>
      </c>
      <c r="MS11">
        <v>6.8011000000000002E-2</v>
      </c>
      <c r="MT11">
        <v>0.12692500000000001</v>
      </c>
      <c r="MU11">
        <v>2.7203999999999999E-2</v>
      </c>
      <c r="MV11">
        <v>0.31732100000000002</v>
      </c>
      <c r="MW11">
        <v>6.8012000000000003E-2</v>
      </c>
      <c r="MX11">
        <v>0.12741</v>
      </c>
      <c r="MY11">
        <v>2.7203999999999999E-2</v>
      </c>
      <c r="MZ11">
        <v>0.318527</v>
      </c>
      <c r="NA11">
        <v>6.8011000000000002E-2</v>
      </c>
      <c r="NB11">
        <v>0.14001</v>
      </c>
      <c r="NC11">
        <v>2.7205E-2</v>
      </c>
      <c r="ND11">
        <v>0.35001700000000002</v>
      </c>
      <c r="NE11">
        <v>6.8011000000000002E-2</v>
      </c>
      <c r="NF11">
        <v>0.119494</v>
      </c>
      <c r="NG11">
        <v>2.7205E-2</v>
      </c>
      <c r="NH11">
        <v>0.29873499999999997</v>
      </c>
      <c r="NI11">
        <v>6.8012000000000003E-2</v>
      </c>
      <c r="NJ11">
        <v>0.120425</v>
      </c>
      <c r="NK11">
        <v>2.7203999999999999E-2</v>
      </c>
      <c r="NL11">
        <v>0.30107200000000001</v>
      </c>
      <c r="NM11">
        <v>6.8011000000000002E-2</v>
      </c>
      <c r="NN11">
        <v>0.119542</v>
      </c>
      <c r="NO11">
        <v>2.7202E-2</v>
      </c>
      <c r="NP11">
        <v>0.29888100000000001</v>
      </c>
      <c r="NQ11">
        <v>6.8012000000000003E-2</v>
      </c>
      <c r="NR11">
        <v>0.28443099999999999</v>
      </c>
      <c r="NS11">
        <v>0.10913</v>
      </c>
      <c r="NT11">
        <v>1.6063559999999999</v>
      </c>
      <c r="NU11">
        <v>0.17530100000000001</v>
      </c>
      <c r="NV11">
        <v>3.9282999999999998E-2</v>
      </c>
      <c r="NW11">
        <v>7.0600000000000003E-3</v>
      </c>
      <c r="NX11">
        <v>9.8200999999999997E-2</v>
      </c>
      <c r="NY11">
        <v>1.7649000000000001E-2</v>
      </c>
      <c r="NZ11">
        <v>4.0897000000000003E-2</v>
      </c>
      <c r="OA11">
        <v>7.5519999999999997E-3</v>
      </c>
      <c r="OB11">
        <v>0.102246</v>
      </c>
      <c r="OC11">
        <v>1.8880000000000001E-2</v>
      </c>
      <c r="OD11">
        <v>3.2614999999999998E-2</v>
      </c>
      <c r="OE11">
        <v>5.2820000000000002E-3</v>
      </c>
      <c r="OF11">
        <v>8.1537999999999999E-2</v>
      </c>
      <c r="OG11">
        <v>1.3205E-2</v>
      </c>
      <c r="OH11">
        <v>3.6152999999999998E-2</v>
      </c>
      <c r="OI11">
        <v>6.1789999999999996E-3</v>
      </c>
      <c r="OJ11">
        <v>9.0381000000000003E-2</v>
      </c>
      <c r="OK11">
        <v>1.5448E-2</v>
      </c>
      <c r="OL11">
        <v>3.8524000000000003E-2</v>
      </c>
      <c r="OM11">
        <v>6.8389999999999996E-3</v>
      </c>
      <c r="ON11">
        <v>9.6310999999999994E-2</v>
      </c>
      <c r="OO11">
        <v>1.7097000000000001E-2</v>
      </c>
      <c r="OP11">
        <v>4.2181000000000003E-2</v>
      </c>
      <c r="OQ11">
        <v>7.9620000000000003E-3</v>
      </c>
      <c r="OR11">
        <v>0.10546</v>
      </c>
      <c r="OS11">
        <v>1.9906E-2</v>
      </c>
      <c r="OT11">
        <v>4.1805000000000002E-2</v>
      </c>
      <c r="OU11">
        <v>7.8399999999999997E-3</v>
      </c>
      <c r="OV11">
        <v>0.104533</v>
      </c>
      <c r="OW11">
        <v>1.9605000000000001E-2</v>
      </c>
      <c r="OX11">
        <v>600</v>
      </c>
      <c r="OY11">
        <v>192</v>
      </c>
      <c r="OZ11">
        <v>75</v>
      </c>
      <c r="PA11">
        <v>80</v>
      </c>
      <c r="PB11">
        <v>103</v>
      </c>
      <c r="PC11">
        <v>81</v>
      </c>
      <c r="PD11">
        <v>69</v>
      </c>
      <c r="PE11">
        <v>2.4903999999999999E-2</v>
      </c>
      <c r="PF11">
        <v>0</v>
      </c>
      <c r="PG11">
        <v>97.169551999999996</v>
      </c>
      <c r="PH11">
        <v>9.7536999999999999E-2</v>
      </c>
      <c r="PI11">
        <v>1.753E-2</v>
      </c>
      <c r="PJ11">
        <v>0.24385000000000001</v>
      </c>
      <c r="PK11">
        <v>4.3825999999999997E-2</v>
      </c>
      <c r="PL11">
        <v>9.493E-2</v>
      </c>
      <c r="PM11">
        <v>1.7528999999999999E-2</v>
      </c>
      <c r="PN11">
        <v>0.237347</v>
      </c>
      <c r="PO11">
        <v>4.3825999999999997E-2</v>
      </c>
      <c r="PP11">
        <v>0.108242</v>
      </c>
      <c r="PQ11">
        <v>1.753E-2</v>
      </c>
      <c r="PR11">
        <v>0.27061099999999999</v>
      </c>
      <c r="PS11">
        <v>4.3825000000000003E-2</v>
      </c>
      <c r="PT11">
        <v>0.102564</v>
      </c>
      <c r="PU11">
        <v>1.753E-2</v>
      </c>
      <c r="PV11">
        <v>0.25640400000000002</v>
      </c>
      <c r="PW11">
        <v>4.3825000000000003E-2</v>
      </c>
      <c r="PX11">
        <v>9.8753999999999995E-2</v>
      </c>
      <c r="PY11">
        <v>1.753E-2</v>
      </c>
      <c r="PZ11">
        <v>0.24688299999999999</v>
      </c>
      <c r="QA11">
        <v>4.3825000000000003E-2</v>
      </c>
      <c r="QB11">
        <v>9.2870999999999995E-2</v>
      </c>
      <c r="QC11">
        <v>1.753E-2</v>
      </c>
      <c r="QD11">
        <v>0.232184</v>
      </c>
      <c r="QE11">
        <v>4.3825999999999997E-2</v>
      </c>
      <c r="QF11">
        <v>9.3467999999999996E-2</v>
      </c>
      <c r="QG11">
        <v>1.753E-2</v>
      </c>
      <c r="QH11">
        <v>0.23367299999999999</v>
      </c>
      <c r="QI11">
        <v>4.3825000000000003E-2</v>
      </c>
      <c r="QJ11">
        <v>4.8771000000000002E-2</v>
      </c>
      <c r="QK11">
        <v>8.7650000000000002E-3</v>
      </c>
      <c r="QL11">
        <v>0.145644</v>
      </c>
      <c r="QM11">
        <v>2.6176000000000001E-2</v>
      </c>
      <c r="QN11">
        <v>4.7467000000000002E-2</v>
      </c>
      <c r="QO11">
        <v>8.7650000000000002E-3</v>
      </c>
      <c r="QP11">
        <v>0.135098</v>
      </c>
      <c r="QQ11">
        <v>2.4945999999999999E-2</v>
      </c>
      <c r="QR11">
        <v>5.4122000000000003E-2</v>
      </c>
      <c r="QS11">
        <v>8.7650000000000002E-3</v>
      </c>
      <c r="QT11">
        <v>0.18907299999999999</v>
      </c>
      <c r="QU11">
        <v>3.0620000000000001E-2</v>
      </c>
      <c r="QV11">
        <v>5.1286999999999999E-2</v>
      </c>
      <c r="QW11">
        <v>8.7659999999999995E-3</v>
      </c>
      <c r="QX11">
        <v>0.16602600000000001</v>
      </c>
      <c r="QY11">
        <v>2.8376999999999999E-2</v>
      </c>
      <c r="QZ11">
        <v>4.9377999999999998E-2</v>
      </c>
      <c r="RA11">
        <v>8.7650000000000002E-3</v>
      </c>
      <c r="RB11">
        <v>0.15057300000000001</v>
      </c>
      <c r="RC11">
        <v>2.6728999999999999E-2</v>
      </c>
      <c r="RD11">
        <v>4.6434999999999997E-2</v>
      </c>
      <c r="RE11">
        <v>8.7650000000000002E-3</v>
      </c>
      <c r="RF11">
        <v>0.126719</v>
      </c>
      <c r="RG11">
        <v>2.3918999999999999E-2</v>
      </c>
      <c r="RH11">
        <v>4.6730000000000001E-2</v>
      </c>
      <c r="RI11">
        <v>8.7639999999999992E-3</v>
      </c>
      <c r="RJ11">
        <v>0.129138</v>
      </c>
      <c r="RK11">
        <v>2.4219999999999998E-2</v>
      </c>
      <c r="RL11">
        <v>9.7536999999999999E-2</v>
      </c>
      <c r="RM11">
        <v>1.753E-2</v>
      </c>
      <c r="RN11">
        <v>0.24385000000000001</v>
      </c>
      <c r="RO11">
        <v>4.3825999999999997E-2</v>
      </c>
      <c r="RP11">
        <v>9.493E-2</v>
      </c>
      <c r="RQ11">
        <v>1.7528999999999999E-2</v>
      </c>
      <c r="RR11">
        <v>0.237347</v>
      </c>
      <c r="RS11">
        <v>4.3825999999999997E-2</v>
      </c>
      <c r="RT11">
        <v>0.108242</v>
      </c>
      <c r="RU11">
        <v>1.753E-2</v>
      </c>
      <c r="RV11">
        <v>0.27061099999999999</v>
      </c>
      <c r="RW11">
        <v>4.3825000000000003E-2</v>
      </c>
      <c r="RX11">
        <v>0.102564</v>
      </c>
      <c r="RY11">
        <v>1.753E-2</v>
      </c>
      <c r="RZ11">
        <v>0.25640400000000002</v>
      </c>
      <c r="SA11">
        <v>4.3825000000000003E-2</v>
      </c>
      <c r="SB11">
        <v>9.8753999999999995E-2</v>
      </c>
      <c r="SC11">
        <v>1.753E-2</v>
      </c>
      <c r="SD11">
        <v>0.24688299999999999</v>
      </c>
      <c r="SE11">
        <v>4.3825000000000003E-2</v>
      </c>
      <c r="SF11">
        <v>9.2870999999999995E-2</v>
      </c>
      <c r="SG11">
        <v>1.753E-2</v>
      </c>
      <c r="SH11">
        <v>0.232184</v>
      </c>
      <c r="SI11">
        <v>4.3825999999999997E-2</v>
      </c>
      <c r="SJ11">
        <v>9.3467999999999996E-2</v>
      </c>
      <c r="SK11">
        <v>1.753E-2</v>
      </c>
      <c r="SL11">
        <v>0.23367299999999999</v>
      </c>
      <c r="SM11">
        <v>4.3825000000000003E-2</v>
      </c>
    </row>
    <row r="12" spans="1:507" x14ac:dyDescent="0.2">
      <c r="A12" t="s">
        <v>535</v>
      </c>
      <c r="B12" t="s">
        <v>533</v>
      </c>
      <c r="C12" t="s">
        <v>537</v>
      </c>
      <c r="D12">
        <v>0.29164099999999998</v>
      </c>
      <c r="E12">
        <v>0.13831599999999999</v>
      </c>
      <c r="F12">
        <v>1.1085160000000001</v>
      </c>
      <c r="G12">
        <v>0.15332499999999999</v>
      </c>
      <c r="H12">
        <v>3.0724000000000001E-2</v>
      </c>
      <c r="I12">
        <v>6.1339999999999997E-3</v>
      </c>
      <c r="J12">
        <v>7.6801999999999995E-2</v>
      </c>
      <c r="K12">
        <v>1.5334E-2</v>
      </c>
      <c r="L12">
        <v>3.1423E-2</v>
      </c>
      <c r="M12">
        <v>6.3379999999999999E-3</v>
      </c>
      <c r="N12">
        <v>7.8556000000000001E-2</v>
      </c>
      <c r="O12">
        <v>1.5844E-2</v>
      </c>
      <c r="P12">
        <v>3.0092000000000001E-2</v>
      </c>
      <c r="Q12">
        <v>5.9540000000000001E-3</v>
      </c>
      <c r="R12">
        <v>7.5231999999999993E-2</v>
      </c>
      <c r="S12">
        <v>1.4885000000000001E-2</v>
      </c>
      <c r="T12">
        <v>3.0983E-2</v>
      </c>
      <c r="U12">
        <v>6.2090000000000001E-3</v>
      </c>
      <c r="V12">
        <v>7.7453999999999995E-2</v>
      </c>
      <c r="W12">
        <v>1.5521999999999999E-2</v>
      </c>
      <c r="X12">
        <v>2.8889999999999999E-2</v>
      </c>
      <c r="Y12">
        <v>5.62E-3</v>
      </c>
      <c r="Z12">
        <v>7.2236999999999996E-2</v>
      </c>
      <c r="AA12">
        <v>1.4050999999999999E-2</v>
      </c>
      <c r="AB12">
        <v>3.1778000000000001E-2</v>
      </c>
      <c r="AC12">
        <v>6.4429999999999999E-3</v>
      </c>
      <c r="AD12">
        <v>7.9444000000000001E-2</v>
      </c>
      <c r="AE12">
        <v>1.6107E-2</v>
      </c>
      <c r="AF12">
        <v>3.0481000000000001E-2</v>
      </c>
      <c r="AG12">
        <v>6.0650000000000001E-3</v>
      </c>
      <c r="AH12">
        <v>7.6206999999999997E-2</v>
      </c>
      <c r="AI12">
        <v>1.5162999999999999E-2</v>
      </c>
      <c r="AJ12">
        <v>2000</v>
      </c>
      <c r="AK12">
        <v>620</v>
      </c>
      <c r="AL12">
        <v>279</v>
      </c>
      <c r="AM12">
        <v>311</v>
      </c>
      <c r="AN12">
        <v>332</v>
      </c>
      <c r="AO12">
        <v>269</v>
      </c>
      <c r="AP12">
        <v>189</v>
      </c>
      <c r="AQ12">
        <v>1.7413000000000001E-2</v>
      </c>
      <c r="AR12">
        <v>0</v>
      </c>
      <c r="AS12">
        <v>76.393640000000005</v>
      </c>
      <c r="AT12">
        <v>7.6799000000000006E-2</v>
      </c>
      <c r="AU12">
        <v>1.5332999999999999E-2</v>
      </c>
      <c r="AV12">
        <v>0.191992</v>
      </c>
      <c r="AW12">
        <v>3.8330999999999997E-2</v>
      </c>
      <c r="AX12">
        <v>7.6020000000000004E-2</v>
      </c>
      <c r="AY12">
        <v>1.5332999999999999E-2</v>
      </c>
      <c r="AZ12">
        <v>0.190049</v>
      </c>
      <c r="BA12">
        <v>3.8330999999999997E-2</v>
      </c>
      <c r="BB12">
        <v>7.7495999999999995E-2</v>
      </c>
      <c r="BC12">
        <v>1.5332999999999999E-2</v>
      </c>
      <c r="BD12">
        <v>0.19373699999999999</v>
      </c>
      <c r="BE12">
        <v>3.8330999999999997E-2</v>
      </c>
      <c r="BF12">
        <v>7.6502000000000001E-2</v>
      </c>
      <c r="BG12">
        <v>1.5330999999999999E-2</v>
      </c>
      <c r="BH12">
        <v>0.19127</v>
      </c>
      <c r="BI12">
        <v>3.8330999999999997E-2</v>
      </c>
      <c r="BJ12">
        <v>7.8825000000000006E-2</v>
      </c>
      <c r="BK12">
        <v>1.5332999999999999E-2</v>
      </c>
      <c r="BL12">
        <v>0.19705300000000001</v>
      </c>
      <c r="BM12">
        <v>3.8330999999999997E-2</v>
      </c>
      <c r="BN12">
        <v>7.5629000000000002E-2</v>
      </c>
      <c r="BO12">
        <v>1.5332999999999999E-2</v>
      </c>
      <c r="BP12">
        <v>0.18906400000000001</v>
      </c>
      <c r="BQ12">
        <v>3.8330999999999997E-2</v>
      </c>
      <c r="BR12">
        <v>7.7061000000000004E-2</v>
      </c>
      <c r="BS12">
        <v>1.5332999999999999E-2</v>
      </c>
      <c r="BT12">
        <v>0.19265199999999999</v>
      </c>
      <c r="BU12">
        <v>3.8330999999999997E-2</v>
      </c>
      <c r="BV12">
        <v>3.8400999999999998E-2</v>
      </c>
      <c r="BW12">
        <v>7.6670000000000002E-3</v>
      </c>
      <c r="BX12">
        <v>0.115191</v>
      </c>
      <c r="BY12">
        <v>2.2998000000000001E-2</v>
      </c>
      <c r="BZ12">
        <v>3.8010000000000002E-2</v>
      </c>
      <c r="CA12">
        <v>7.6660000000000001E-3</v>
      </c>
      <c r="CB12">
        <v>0.11149299999999999</v>
      </c>
      <c r="CC12">
        <v>2.2487E-2</v>
      </c>
      <c r="CD12">
        <v>3.8748999999999999E-2</v>
      </c>
      <c r="CE12">
        <v>7.6660000000000001E-3</v>
      </c>
      <c r="CF12">
        <v>0.11851299999999999</v>
      </c>
      <c r="CG12">
        <v>2.3448E-2</v>
      </c>
      <c r="CH12">
        <v>3.8254999999999997E-2</v>
      </c>
      <c r="CI12">
        <v>7.6660000000000001E-3</v>
      </c>
      <c r="CJ12">
        <v>0.113817</v>
      </c>
      <c r="CK12">
        <v>2.2808999999999999E-2</v>
      </c>
      <c r="CL12">
        <v>3.9414999999999999E-2</v>
      </c>
      <c r="CM12">
        <v>7.6670000000000002E-3</v>
      </c>
      <c r="CN12">
        <v>0.124824</v>
      </c>
      <c r="CO12">
        <v>2.4281E-2</v>
      </c>
      <c r="CP12">
        <v>3.7812999999999999E-2</v>
      </c>
      <c r="CQ12">
        <v>7.6660000000000001E-3</v>
      </c>
      <c r="CR12">
        <v>0.10962</v>
      </c>
      <c r="CS12">
        <v>2.2225000000000002E-2</v>
      </c>
      <c r="CT12">
        <v>3.8529000000000001E-2</v>
      </c>
      <c r="CU12">
        <v>7.6660000000000001E-3</v>
      </c>
      <c r="CV12">
        <v>0.11644500000000001</v>
      </c>
      <c r="CW12">
        <v>2.3168999999999999E-2</v>
      </c>
      <c r="CX12">
        <v>7.6799000000000006E-2</v>
      </c>
      <c r="CY12">
        <v>1.5332999999999999E-2</v>
      </c>
      <c r="CZ12">
        <v>0.191992</v>
      </c>
      <c r="DA12">
        <v>3.8330999999999997E-2</v>
      </c>
      <c r="DB12">
        <v>7.6020000000000004E-2</v>
      </c>
      <c r="DC12">
        <v>1.5332999999999999E-2</v>
      </c>
      <c r="DD12">
        <v>0.190049</v>
      </c>
      <c r="DE12">
        <v>3.8330999999999997E-2</v>
      </c>
      <c r="DF12">
        <v>7.7495999999999995E-2</v>
      </c>
      <c r="DG12">
        <v>1.5332999999999999E-2</v>
      </c>
      <c r="DH12">
        <v>0.19373699999999999</v>
      </c>
      <c r="DI12">
        <v>3.8330999999999997E-2</v>
      </c>
      <c r="DJ12">
        <v>7.6502000000000001E-2</v>
      </c>
      <c r="DK12">
        <v>1.5330999999999999E-2</v>
      </c>
      <c r="DL12">
        <v>0.19127</v>
      </c>
      <c r="DM12">
        <v>3.8330999999999997E-2</v>
      </c>
      <c r="DN12">
        <v>7.8825000000000006E-2</v>
      </c>
      <c r="DO12">
        <v>1.5332999999999999E-2</v>
      </c>
      <c r="DP12">
        <v>0.19705300000000001</v>
      </c>
      <c r="DQ12">
        <v>3.8330999999999997E-2</v>
      </c>
      <c r="DR12">
        <v>7.5629000000000002E-2</v>
      </c>
      <c r="DS12">
        <v>1.5332999999999999E-2</v>
      </c>
      <c r="DT12">
        <v>0.18906400000000001</v>
      </c>
      <c r="DU12">
        <v>3.8330999999999997E-2</v>
      </c>
      <c r="DV12">
        <v>7.7061000000000004E-2</v>
      </c>
      <c r="DW12">
        <v>1.5332999999999999E-2</v>
      </c>
      <c r="DX12">
        <v>0.19265199999999999</v>
      </c>
      <c r="DY12">
        <v>3.8330999999999997E-2</v>
      </c>
      <c r="DZ12">
        <v>0.27932400000000002</v>
      </c>
      <c r="EA12">
        <v>0.14377699999999999</v>
      </c>
      <c r="EB12">
        <v>0.94276099999999996</v>
      </c>
      <c r="EC12">
        <v>0.135547</v>
      </c>
      <c r="ED12">
        <v>2.7320000000000001E-2</v>
      </c>
      <c r="EE12">
        <v>5.4039999999999999E-3</v>
      </c>
      <c r="EF12">
        <v>6.8291000000000004E-2</v>
      </c>
      <c r="EG12">
        <v>1.3509E-2</v>
      </c>
      <c r="EH12">
        <v>2.8843000000000001E-2</v>
      </c>
      <c r="EI12">
        <v>5.8279999999999998E-3</v>
      </c>
      <c r="EJ12">
        <v>7.2109999999999994E-2</v>
      </c>
      <c r="EK12">
        <v>1.4571000000000001E-2</v>
      </c>
      <c r="EL12">
        <v>2.5547E-2</v>
      </c>
      <c r="EM12">
        <v>4.9329999999999999E-3</v>
      </c>
      <c r="EN12">
        <v>6.3861000000000001E-2</v>
      </c>
      <c r="EO12">
        <v>1.2331999999999999E-2</v>
      </c>
      <c r="EP12">
        <v>2.8583999999999998E-2</v>
      </c>
      <c r="EQ12">
        <v>5.7549999999999997E-3</v>
      </c>
      <c r="ER12">
        <v>7.1464E-2</v>
      </c>
      <c r="ES12">
        <v>1.4387E-2</v>
      </c>
      <c r="ET12">
        <v>2.6164E-2</v>
      </c>
      <c r="EU12">
        <v>5.0949999999999997E-3</v>
      </c>
      <c r="EV12">
        <v>6.5411999999999998E-2</v>
      </c>
      <c r="EW12">
        <v>1.2737E-2</v>
      </c>
      <c r="EX12">
        <v>2.7720000000000002E-2</v>
      </c>
      <c r="EY12">
        <v>5.5139999999999998E-3</v>
      </c>
      <c r="EZ12">
        <v>6.9287000000000001E-2</v>
      </c>
      <c r="FA12">
        <v>1.3782000000000001E-2</v>
      </c>
      <c r="FF12">
        <v>600</v>
      </c>
      <c r="FG12">
        <v>186</v>
      </c>
      <c r="FH12">
        <v>93</v>
      </c>
      <c r="FI12">
        <v>95</v>
      </c>
      <c r="FJ12">
        <v>108</v>
      </c>
      <c r="FK12">
        <v>66</v>
      </c>
      <c r="FL12">
        <v>52</v>
      </c>
      <c r="FM12">
        <v>1.3814999999999999E-2</v>
      </c>
      <c r="FN12">
        <v>4.6999999999999997E-5</v>
      </c>
      <c r="FO12">
        <v>66.178369000000004</v>
      </c>
      <c r="FP12">
        <v>6.8525000000000003E-2</v>
      </c>
      <c r="FQ12">
        <v>1.3554999999999999E-2</v>
      </c>
      <c r="FR12">
        <v>0.17130799999999999</v>
      </c>
      <c r="FS12">
        <v>3.3887E-2</v>
      </c>
      <c r="FT12">
        <v>6.7082000000000003E-2</v>
      </c>
      <c r="FU12">
        <v>1.3554999999999999E-2</v>
      </c>
      <c r="FV12">
        <v>0.167709</v>
      </c>
      <c r="FW12">
        <v>3.3887E-2</v>
      </c>
      <c r="FX12">
        <v>7.0195999999999995E-2</v>
      </c>
      <c r="FY12">
        <v>1.3554999999999999E-2</v>
      </c>
      <c r="FZ12">
        <v>0.175482</v>
      </c>
      <c r="GA12">
        <v>3.3885999999999999E-2</v>
      </c>
      <c r="GB12">
        <v>6.7329E-2</v>
      </c>
      <c r="GC12">
        <v>1.3554999999999999E-2</v>
      </c>
      <c r="GD12">
        <v>0.16832</v>
      </c>
      <c r="GE12">
        <v>3.3887E-2</v>
      </c>
      <c r="GF12">
        <v>6.9611000000000006E-2</v>
      </c>
      <c r="GG12">
        <v>1.3554999999999999E-2</v>
      </c>
      <c r="GH12">
        <v>0.17402000000000001</v>
      </c>
      <c r="GI12">
        <v>3.3885999999999999E-2</v>
      </c>
      <c r="GJ12">
        <v>6.8143999999999996E-2</v>
      </c>
      <c r="GK12">
        <v>1.3554E-2</v>
      </c>
      <c r="GL12">
        <v>0.17036499999999999</v>
      </c>
      <c r="GM12">
        <v>3.3887E-2</v>
      </c>
      <c r="GR12">
        <v>3.4264999999999997E-2</v>
      </c>
      <c r="GS12">
        <v>6.7780000000000002E-3</v>
      </c>
      <c r="GT12">
        <v>0.103017</v>
      </c>
      <c r="GU12">
        <v>2.0378E-2</v>
      </c>
      <c r="GV12">
        <v>3.354E-2</v>
      </c>
      <c r="GW12">
        <v>6.777E-3</v>
      </c>
      <c r="GX12">
        <v>9.5597000000000001E-2</v>
      </c>
      <c r="GY12">
        <v>1.9316E-2</v>
      </c>
      <c r="GZ12">
        <v>3.5095000000000001E-2</v>
      </c>
      <c r="HA12">
        <v>6.777E-3</v>
      </c>
      <c r="HB12">
        <v>0.111626</v>
      </c>
      <c r="HC12">
        <v>2.1555000000000001E-2</v>
      </c>
      <c r="HD12">
        <v>3.3665E-2</v>
      </c>
      <c r="HE12">
        <v>6.7780000000000002E-3</v>
      </c>
      <c r="HF12">
        <v>9.6859000000000001E-2</v>
      </c>
      <c r="HG12">
        <v>1.95E-2</v>
      </c>
      <c r="HH12">
        <v>3.4804000000000002E-2</v>
      </c>
      <c r="HI12">
        <v>6.777E-3</v>
      </c>
      <c r="HJ12">
        <v>0.108611</v>
      </c>
      <c r="HK12">
        <v>2.1149000000000001E-2</v>
      </c>
      <c r="HL12">
        <v>3.4076000000000002E-2</v>
      </c>
      <c r="HM12">
        <v>6.7780000000000002E-3</v>
      </c>
      <c r="HN12">
        <v>0.101074</v>
      </c>
      <c r="HO12">
        <v>2.0104E-2</v>
      </c>
      <c r="HT12">
        <v>6.8525000000000003E-2</v>
      </c>
      <c r="HU12">
        <v>1.3554999999999999E-2</v>
      </c>
      <c r="HV12">
        <v>0.17130799999999999</v>
      </c>
      <c r="HW12">
        <v>3.3887E-2</v>
      </c>
      <c r="HX12">
        <v>6.7082000000000003E-2</v>
      </c>
      <c r="HY12">
        <v>1.3554999999999999E-2</v>
      </c>
      <c r="HZ12">
        <v>0.167709</v>
      </c>
      <c r="IA12">
        <v>3.3887E-2</v>
      </c>
      <c r="IB12">
        <v>7.0195999999999995E-2</v>
      </c>
      <c r="IC12">
        <v>1.3554999999999999E-2</v>
      </c>
      <c r="ID12">
        <v>0.175482</v>
      </c>
      <c r="IE12">
        <v>3.3885999999999999E-2</v>
      </c>
      <c r="IF12">
        <v>6.7329E-2</v>
      </c>
      <c r="IG12">
        <v>1.3554999999999999E-2</v>
      </c>
      <c r="IH12">
        <v>0.16832</v>
      </c>
      <c r="II12">
        <v>3.3887E-2</v>
      </c>
      <c r="IJ12">
        <v>6.9611000000000006E-2</v>
      </c>
      <c r="IK12">
        <v>1.3554999999999999E-2</v>
      </c>
      <c r="IL12">
        <v>0.17402000000000001</v>
      </c>
      <c r="IM12">
        <v>3.3885999999999999E-2</v>
      </c>
      <c r="IN12">
        <v>6.8143999999999996E-2</v>
      </c>
      <c r="IO12">
        <v>1.3554E-2</v>
      </c>
      <c r="IP12">
        <v>0.17036499999999999</v>
      </c>
      <c r="IQ12">
        <v>3.3887E-2</v>
      </c>
      <c r="IV12">
        <v>0.32434499999999999</v>
      </c>
      <c r="IW12">
        <v>0.14113300000000001</v>
      </c>
      <c r="IX12">
        <v>1.2981480000000001</v>
      </c>
      <c r="IY12">
        <v>0.18321200000000001</v>
      </c>
      <c r="IZ12">
        <v>3.4654999999999998E-2</v>
      </c>
      <c r="JA12">
        <v>7.4840000000000002E-3</v>
      </c>
      <c r="JB12">
        <v>8.6626999999999996E-2</v>
      </c>
      <c r="JC12">
        <v>1.8709E-2</v>
      </c>
      <c r="JD12">
        <v>3.2263E-2</v>
      </c>
      <c r="JE12">
        <v>6.7219999999999997E-3</v>
      </c>
      <c r="JF12">
        <v>8.0658999999999995E-2</v>
      </c>
      <c r="JG12">
        <v>1.6806000000000001E-2</v>
      </c>
      <c r="JH12">
        <v>3.5449000000000001E-2</v>
      </c>
      <c r="JI12">
        <v>7.7499999999999999E-3</v>
      </c>
      <c r="JJ12">
        <v>8.8622999999999993E-2</v>
      </c>
      <c r="JK12">
        <v>1.9376000000000001E-2</v>
      </c>
      <c r="JL12">
        <v>3.5360999999999997E-2</v>
      </c>
      <c r="JM12">
        <v>7.7210000000000004E-3</v>
      </c>
      <c r="JN12">
        <v>8.8403999999999996E-2</v>
      </c>
      <c r="JO12">
        <v>1.9302E-2</v>
      </c>
      <c r="JP12">
        <v>3.3527000000000001E-2</v>
      </c>
      <c r="JQ12">
        <v>7.1180000000000002E-3</v>
      </c>
      <c r="JR12">
        <v>8.3821000000000007E-2</v>
      </c>
      <c r="JS12">
        <v>1.7795999999999999E-2</v>
      </c>
      <c r="JT12">
        <v>3.6706000000000003E-2</v>
      </c>
      <c r="JU12">
        <v>8.1860000000000006E-3</v>
      </c>
      <c r="JV12">
        <v>9.1785000000000005E-2</v>
      </c>
      <c r="JW12">
        <v>2.0469000000000001E-2</v>
      </c>
      <c r="JX12">
        <v>3.7816000000000002E-2</v>
      </c>
      <c r="JY12">
        <v>8.5830000000000004E-3</v>
      </c>
      <c r="JZ12">
        <v>9.4538999999999998E-2</v>
      </c>
      <c r="KA12">
        <v>2.1457E-2</v>
      </c>
      <c r="KB12">
        <v>800</v>
      </c>
      <c r="KC12">
        <v>242</v>
      </c>
      <c r="KD12">
        <v>111</v>
      </c>
      <c r="KE12">
        <v>136</v>
      </c>
      <c r="KF12">
        <v>121</v>
      </c>
      <c r="KG12">
        <v>122</v>
      </c>
      <c r="KH12">
        <v>68</v>
      </c>
      <c r="KI12">
        <v>2.3626999999999999E-2</v>
      </c>
      <c r="KJ12">
        <v>0</v>
      </c>
      <c r="KK12">
        <v>88.211721999999995</v>
      </c>
      <c r="KL12">
        <v>8.4832000000000005E-2</v>
      </c>
      <c r="KM12">
        <v>1.8321E-2</v>
      </c>
      <c r="KN12">
        <v>0.21208399999999999</v>
      </c>
      <c r="KO12">
        <v>4.5803999999999997E-2</v>
      </c>
      <c r="KP12">
        <v>8.7931999999999996E-2</v>
      </c>
      <c r="KQ12">
        <v>1.8322000000000001E-2</v>
      </c>
      <c r="KR12">
        <v>0.21981899999999999</v>
      </c>
      <c r="KS12">
        <v>4.5802000000000002E-2</v>
      </c>
      <c r="KT12">
        <v>8.3801E-2</v>
      </c>
      <c r="KU12">
        <v>1.8322000000000001E-2</v>
      </c>
      <c r="KV12">
        <v>0.20949200000000001</v>
      </c>
      <c r="KW12">
        <v>4.5803000000000003E-2</v>
      </c>
      <c r="KX12">
        <v>8.3907999999999996E-2</v>
      </c>
      <c r="KY12">
        <v>1.8321E-2</v>
      </c>
      <c r="KZ12">
        <v>0.20977699999999999</v>
      </c>
      <c r="LA12">
        <v>4.5803000000000003E-2</v>
      </c>
      <c r="LB12">
        <v>8.6292999999999995E-2</v>
      </c>
      <c r="LC12">
        <v>1.8321E-2</v>
      </c>
      <c r="LD12">
        <v>0.21573000000000001</v>
      </c>
      <c r="LE12">
        <v>4.5803000000000003E-2</v>
      </c>
      <c r="LF12">
        <v>8.2154000000000005E-2</v>
      </c>
      <c r="LG12">
        <v>1.8321E-2</v>
      </c>
      <c r="LH12">
        <v>0.20538699999999999</v>
      </c>
      <c r="LI12">
        <v>4.5803000000000003E-2</v>
      </c>
      <c r="LJ12">
        <v>8.0725000000000005E-2</v>
      </c>
      <c r="LK12">
        <v>1.8321E-2</v>
      </c>
      <c r="LL12">
        <v>0.20180899999999999</v>
      </c>
      <c r="LM12">
        <v>4.5803000000000003E-2</v>
      </c>
      <c r="LN12">
        <v>4.2418999999999998E-2</v>
      </c>
      <c r="LO12">
        <v>9.1610000000000007E-3</v>
      </c>
      <c r="LP12">
        <v>0.12545600000000001</v>
      </c>
      <c r="LQ12">
        <v>2.7095000000000001E-2</v>
      </c>
      <c r="LR12">
        <v>4.3964999999999997E-2</v>
      </c>
      <c r="LS12">
        <v>9.1610000000000007E-3</v>
      </c>
      <c r="LT12">
        <v>0.13916000000000001</v>
      </c>
      <c r="LU12">
        <v>2.8996000000000001E-2</v>
      </c>
      <c r="LV12">
        <v>4.1897999999999998E-2</v>
      </c>
      <c r="LW12">
        <v>9.1599999999999997E-3</v>
      </c>
      <c r="LX12">
        <v>0.12087000000000001</v>
      </c>
      <c r="LY12">
        <v>2.6426999999999999E-2</v>
      </c>
      <c r="LZ12">
        <v>4.1954999999999999E-2</v>
      </c>
      <c r="MA12">
        <v>9.1610000000000007E-3</v>
      </c>
      <c r="MB12">
        <v>0.121374</v>
      </c>
      <c r="MC12">
        <v>2.6501E-2</v>
      </c>
      <c r="MD12">
        <v>4.3146999999999998E-2</v>
      </c>
      <c r="ME12">
        <v>9.1610000000000007E-3</v>
      </c>
      <c r="MF12">
        <v>0.13192000000000001</v>
      </c>
      <c r="MG12">
        <v>2.8008999999999999E-2</v>
      </c>
      <c r="MH12">
        <v>4.1072999999999998E-2</v>
      </c>
      <c r="MI12">
        <v>9.1599999999999997E-3</v>
      </c>
      <c r="MJ12">
        <v>0.11360000000000001</v>
      </c>
      <c r="MK12">
        <v>2.5333999999999999E-2</v>
      </c>
      <c r="ML12">
        <v>4.0367E-2</v>
      </c>
      <c r="MM12">
        <v>9.162E-3</v>
      </c>
      <c r="MN12">
        <v>0.107265</v>
      </c>
      <c r="MO12">
        <v>2.4344999999999999E-2</v>
      </c>
      <c r="MP12">
        <v>8.4832000000000005E-2</v>
      </c>
      <c r="MQ12">
        <v>1.8321E-2</v>
      </c>
      <c r="MR12">
        <v>0.21208399999999999</v>
      </c>
      <c r="MS12">
        <v>4.5803999999999997E-2</v>
      </c>
      <c r="MT12">
        <v>8.7931999999999996E-2</v>
      </c>
      <c r="MU12">
        <v>1.8322000000000001E-2</v>
      </c>
      <c r="MV12">
        <v>0.21981899999999999</v>
      </c>
      <c r="MW12">
        <v>4.5802000000000002E-2</v>
      </c>
      <c r="MX12">
        <v>8.3801E-2</v>
      </c>
      <c r="MY12">
        <v>1.8322000000000001E-2</v>
      </c>
      <c r="MZ12">
        <v>0.20949200000000001</v>
      </c>
      <c r="NA12">
        <v>4.5803000000000003E-2</v>
      </c>
      <c r="NB12">
        <v>8.3907999999999996E-2</v>
      </c>
      <c r="NC12">
        <v>1.8321E-2</v>
      </c>
      <c r="ND12">
        <v>0.20977699999999999</v>
      </c>
      <c r="NE12">
        <v>4.5803000000000003E-2</v>
      </c>
      <c r="NF12">
        <v>8.6292999999999995E-2</v>
      </c>
      <c r="NG12">
        <v>1.8321E-2</v>
      </c>
      <c r="NH12">
        <v>0.21573000000000001</v>
      </c>
      <c r="NI12">
        <v>4.5803000000000003E-2</v>
      </c>
      <c r="NJ12">
        <v>8.2154000000000005E-2</v>
      </c>
      <c r="NK12">
        <v>1.8321E-2</v>
      </c>
      <c r="NL12">
        <v>0.20538699999999999</v>
      </c>
      <c r="NM12">
        <v>4.5803000000000003E-2</v>
      </c>
      <c r="NN12">
        <v>8.0725000000000005E-2</v>
      </c>
      <c r="NO12">
        <v>1.8321E-2</v>
      </c>
      <c r="NP12">
        <v>0.20180899999999999</v>
      </c>
      <c r="NQ12">
        <v>4.5803000000000003E-2</v>
      </c>
      <c r="NR12">
        <v>0.26100600000000002</v>
      </c>
      <c r="NS12">
        <v>0.13034499999999999</v>
      </c>
      <c r="NT12">
        <v>1.002429</v>
      </c>
      <c r="NU12">
        <v>0.130661</v>
      </c>
      <c r="NV12">
        <v>2.8131E-2</v>
      </c>
      <c r="NW12">
        <v>5.1019999999999998E-3</v>
      </c>
      <c r="NX12">
        <v>7.0329000000000003E-2</v>
      </c>
      <c r="NY12">
        <v>1.2755000000000001E-2</v>
      </c>
      <c r="NZ12">
        <v>3.1282999999999998E-2</v>
      </c>
      <c r="OA12">
        <v>5.934E-3</v>
      </c>
      <c r="OB12">
        <v>7.8211000000000003E-2</v>
      </c>
      <c r="OC12">
        <v>1.4836E-2</v>
      </c>
      <c r="OD12">
        <v>2.6700000000000002E-2</v>
      </c>
      <c r="OE12">
        <v>4.7479999999999996E-3</v>
      </c>
      <c r="OF12">
        <v>6.6746E-2</v>
      </c>
      <c r="OG12">
        <v>1.1868999999999999E-2</v>
      </c>
      <c r="OH12">
        <v>2.6339999999999999E-2</v>
      </c>
      <c r="OI12">
        <v>4.6610000000000002E-3</v>
      </c>
      <c r="OJ12">
        <v>6.5851000000000007E-2</v>
      </c>
      <c r="OK12">
        <v>1.1653E-2</v>
      </c>
      <c r="OL12">
        <v>2.4885999999999998E-2</v>
      </c>
      <c r="OM12">
        <v>4.3179999999999998E-3</v>
      </c>
      <c r="ON12">
        <v>6.2206999999999998E-2</v>
      </c>
      <c r="OO12">
        <v>1.0794E-2</v>
      </c>
      <c r="OP12">
        <v>2.8413999999999998E-2</v>
      </c>
      <c r="OQ12">
        <v>5.1739999999999998E-3</v>
      </c>
      <c r="OR12">
        <v>7.1042999999999995E-2</v>
      </c>
      <c r="OS12">
        <v>1.2936E-2</v>
      </c>
      <c r="OT12">
        <v>2.6651000000000001E-2</v>
      </c>
      <c r="OU12">
        <v>4.7359999999999998E-3</v>
      </c>
      <c r="OV12">
        <v>6.6627000000000006E-2</v>
      </c>
      <c r="OW12">
        <v>1.184E-2</v>
      </c>
      <c r="OX12">
        <v>600</v>
      </c>
      <c r="OY12">
        <v>192</v>
      </c>
      <c r="OZ12">
        <v>75</v>
      </c>
      <c r="PA12">
        <v>80</v>
      </c>
      <c r="PB12">
        <v>103</v>
      </c>
      <c r="PC12">
        <v>81</v>
      </c>
      <c r="PD12">
        <v>69</v>
      </c>
      <c r="PE12">
        <v>1.346E-2</v>
      </c>
      <c r="PF12">
        <v>5.8E-5</v>
      </c>
      <c r="PG12">
        <v>70.219948000000002</v>
      </c>
      <c r="PH12">
        <v>7.2043999999999997E-2</v>
      </c>
      <c r="PI12">
        <v>1.3065999999999999E-2</v>
      </c>
      <c r="PJ12">
        <v>0.18010899999999999</v>
      </c>
      <c r="PK12">
        <v>3.2665E-2</v>
      </c>
      <c r="PL12">
        <v>6.8880999999999998E-2</v>
      </c>
      <c r="PM12">
        <v>1.3065999999999999E-2</v>
      </c>
      <c r="PN12">
        <v>0.172207</v>
      </c>
      <c r="PO12">
        <v>3.2666000000000001E-2</v>
      </c>
      <c r="PP12">
        <v>7.3482000000000006E-2</v>
      </c>
      <c r="PQ12">
        <v>1.3067E-2</v>
      </c>
      <c r="PR12">
        <v>0.183697</v>
      </c>
      <c r="PS12">
        <v>3.2665E-2</v>
      </c>
      <c r="PT12">
        <v>7.3843000000000006E-2</v>
      </c>
      <c r="PU12">
        <v>1.3067E-2</v>
      </c>
      <c r="PV12">
        <v>0.18459500000000001</v>
      </c>
      <c r="PW12">
        <v>3.2665E-2</v>
      </c>
      <c r="PX12">
        <v>7.5301000000000007E-2</v>
      </c>
      <c r="PY12">
        <v>1.3065999999999999E-2</v>
      </c>
      <c r="PZ12">
        <v>0.188245</v>
      </c>
      <c r="QA12">
        <v>3.2665E-2</v>
      </c>
      <c r="QB12">
        <v>7.1757000000000001E-2</v>
      </c>
      <c r="QC12">
        <v>1.3065999999999999E-2</v>
      </c>
      <c r="QD12">
        <v>0.179392</v>
      </c>
      <c r="QE12">
        <v>3.2665E-2</v>
      </c>
      <c r="QF12">
        <v>7.3529999999999998E-2</v>
      </c>
      <c r="QG12">
        <v>1.3067E-2</v>
      </c>
      <c r="QH12">
        <v>0.18381600000000001</v>
      </c>
      <c r="QI12">
        <v>3.2665E-2</v>
      </c>
      <c r="QJ12">
        <v>3.6022999999999999E-2</v>
      </c>
      <c r="QK12">
        <v>6.5329999999999997E-3</v>
      </c>
      <c r="QL12">
        <v>0.109782</v>
      </c>
      <c r="QM12">
        <v>1.9910000000000001E-2</v>
      </c>
      <c r="QN12">
        <v>3.4439999999999998E-2</v>
      </c>
      <c r="QO12">
        <v>6.5329999999999997E-3</v>
      </c>
      <c r="QP12">
        <v>9.3992000000000006E-2</v>
      </c>
      <c r="QQ12">
        <v>1.7829000000000001E-2</v>
      </c>
      <c r="QR12">
        <v>3.6734999999999997E-2</v>
      </c>
      <c r="QS12">
        <v>6.5319999999999996E-3</v>
      </c>
      <c r="QT12">
        <v>0.116956</v>
      </c>
      <c r="QU12">
        <v>2.0797E-2</v>
      </c>
      <c r="QV12">
        <v>3.6917999999999999E-2</v>
      </c>
      <c r="QW12">
        <v>6.5329999999999997E-3</v>
      </c>
      <c r="QX12">
        <v>0.11874899999999999</v>
      </c>
      <c r="QY12">
        <v>2.1013E-2</v>
      </c>
      <c r="QZ12">
        <v>3.7651999999999998E-2</v>
      </c>
      <c r="RA12">
        <v>6.5329999999999997E-3</v>
      </c>
      <c r="RB12">
        <v>0.12604199999999999</v>
      </c>
      <c r="RC12">
        <v>2.1871000000000002E-2</v>
      </c>
      <c r="RD12">
        <v>3.5875999999999998E-2</v>
      </c>
      <c r="RE12">
        <v>6.5329999999999997E-3</v>
      </c>
      <c r="RF12">
        <v>0.10835</v>
      </c>
      <c r="RG12">
        <v>1.9729E-2</v>
      </c>
      <c r="RH12">
        <v>3.6763999999999998E-2</v>
      </c>
      <c r="RI12">
        <v>6.5329999999999997E-3</v>
      </c>
      <c r="RJ12">
        <v>0.11719400000000001</v>
      </c>
      <c r="RK12">
        <v>2.0826000000000001E-2</v>
      </c>
      <c r="RL12">
        <v>7.2043999999999997E-2</v>
      </c>
      <c r="RM12">
        <v>1.3065999999999999E-2</v>
      </c>
      <c r="RN12">
        <v>0.18010899999999999</v>
      </c>
      <c r="RO12">
        <v>3.2665E-2</v>
      </c>
      <c r="RP12">
        <v>6.8880999999999998E-2</v>
      </c>
      <c r="RQ12">
        <v>1.3065999999999999E-2</v>
      </c>
      <c r="RR12">
        <v>0.172207</v>
      </c>
      <c r="RS12">
        <v>3.2666000000000001E-2</v>
      </c>
      <c r="RT12">
        <v>7.3482000000000006E-2</v>
      </c>
      <c r="RU12">
        <v>1.3067E-2</v>
      </c>
      <c r="RV12">
        <v>0.183697</v>
      </c>
      <c r="RW12">
        <v>3.2665E-2</v>
      </c>
      <c r="RX12">
        <v>7.3843000000000006E-2</v>
      </c>
      <c r="RY12">
        <v>1.3067E-2</v>
      </c>
      <c r="RZ12">
        <v>0.18459500000000001</v>
      </c>
      <c r="SA12">
        <v>3.2665E-2</v>
      </c>
      <c r="SB12">
        <v>7.5301000000000007E-2</v>
      </c>
      <c r="SC12">
        <v>1.3065999999999999E-2</v>
      </c>
      <c r="SD12">
        <v>0.188245</v>
      </c>
      <c r="SE12">
        <v>3.2665E-2</v>
      </c>
      <c r="SF12">
        <v>7.1757000000000001E-2</v>
      </c>
      <c r="SG12">
        <v>1.3065999999999999E-2</v>
      </c>
      <c r="SH12">
        <v>0.179392</v>
      </c>
      <c r="SI12">
        <v>3.2665E-2</v>
      </c>
      <c r="SJ12">
        <v>7.3529999999999998E-2</v>
      </c>
      <c r="SK12">
        <v>1.3067E-2</v>
      </c>
      <c r="SL12">
        <v>0.18381600000000001</v>
      </c>
      <c r="SM12">
        <v>3.2665E-2</v>
      </c>
    </row>
    <row r="13" spans="1:507" x14ac:dyDescent="0.2">
      <c r="A13" t="s">
        <v>538</v>
      </c>
      <c r="B13" t="s">
        <v>521</v>
      </c>
      <c r="C13" t="s">
        <v>539</v>
      </c>
      <c r="D13">
        <v>0.30695</v>
      </c>
      <c r="E13">
        <v>0.112608</v>
      </c>
      <c r="F13">
        <v>1.725814</v>
      </c>
      <c r="G13">
        <v>0.19434100000000001</v>
      </c>
      <c r="H13">
        <v>4.3699000000000002E-2</v>
      </c>
      <c r="I13">
        <v>8.7410000000000005E-3</v>
      </c>
      <c r="J13">
        <v>0.109262</v>
      </c>
      <c r="K13">
        <v>2.1856E-2</v>
      </c>
      <c r="L13">
        <v>4.4993999999999999E-2</v>
      </c>
      <c r="M13">
        <v>9.2110000000000004E-3</v>
      </c>
      <c r="N13">
        <v>0.112485</v>
      </c>
      <c r="O13">
        <v>2.3029000000000001E-2</v>
      </c>
      <c r="P13">
        <v>4.1693000000000001E-2</v>
      </c>
      <c r="Q13">
        <v>8.0520000000000001E-3</v>
      </c>
      <c r="R13">
        <v>0.104229</v>
      </c>
      <c r="S13">
        <v>2.0129000000000001E-2</v>
      </c>
      <c r="T13">
        <v>4.0862999999999997E-2</v>
      </c>
      <c r="U13">
        <v>7.7809999999999997E-3</v>
      </c>
      <c r="V13">
        <v>0.102149</v>
      </c>
      <c r="W13">
        <v>1.9449999999999999E-2</v>
      </c>
      <c r="X13">
        <v>4.4677000000000001E-2</v>
      </c>
      <c r="Y13">
        <v>9.0939999999999997E-3</v>
      </c>
      <c r="Z13">
        <v>0.111691</v>
      </c>
      <c r="AA13">
        <v>2.2734999999999998E-2</v>
      </c>
      <c r="AB13">
        <v>4.4311000000000003E-2</v>
      </c>
      <c r="AC13">
        <v>8.9599999999999992E-3</v>
      </c>
      <c r="AD13">
        <v>0.110778</v>
      </c>
      <c r="AE13">
        <v>2.2401000000000001E-2</v>
      </c>
      <c r="AF13">
        <v>4.4263999999999998E-2</v>
      </c>
      <c r="AG13">
        <v>8.9429999999999996E-3</v>
      </c>
      <c r="AH13">
        <v>0.110661</v>
      </c>
      <c r="AI13">
        <v>2.2357999999999999E-2</v>
      </c>
      <c r="AJ13">
        <v>2000</v>
      </c>
      <c r="AK13">
        <v>620</v>
      </c>
      <c r="AL13">
        <v>279</v>
      </c>
      <c r="AM13">
        <v>311</v>
      </c>
      <c r="AN13">
        <v>332</v>
      </c>
      <c r="AO13">
        <v>269</v>
      </c>
      <c r="AP13">
        <v>189</v>
      </c>
      <c r="AQ13">
        <v>2.9489000000000001E-2</v>
      </c>
      <c r="AR13">
        <v>0</v>
      </c>
      <c r="AS13">
        <v>108.862989</v>
      </c>
      <c r="AT13">
        <v>9.7146999999999997E-2</v>
      </c>
      <c r="AU13">
        <v>1.9432999999999999E-2</v>
      </c>
      <c r="AV13">
        <v>0.24288799999999999</v>
      </c>
      <c r="AW13">
        <v>4.8585999999999997E-2</v>
      </c>
      <c r="AX13">
        <v>9.4925999999999996E-2</v>
      </c>
      <c r="AY13">
        <v>1.9434E-2</v>
      </c>
      <c r="AZ13">
        <v>0.23732</v>
      </c>
      <c r="BA13">
        <v>4.8585000000000003E-2</v>
      </c>
      <c r="BB13">
        <v>0.100629</v>
      </c>
      <c r="BC13">
        <v>1.9434E-2</v>
      </c>
      <c r="BD13">
        <v>0.25157299999999999</v>
      </c>
      <c r="BE13">
        <v>4.8585000000000003E-2</v>
      </c>
      <c r="BF13">
        <v>0.102067</v>
      </c>
      <c r="BG13">
        <v>1.9434E-2</v>
      </c>
      <c r="BH13">
        <v>0.25515900000000002</v>
      </c>
      <c r="BI13">
        <v>4.8584000000000002E-2</v>
      </c>
      <c r="BJ13">
        <v>9.5477000000000006E-2</v>
      </c>
      <c r="BK13">
        <v>1.9434E-2</v>
      </c>
      <c r="BL13">
        <v>0.23869199999999999</v>
      </c>
      <c r="BM13">
        <v>4.8585000000000003E-2</v>
      </c>
      <c r="BN13">
        <v>9.6107999999999999E-2</v>
      </c>
      <c r="BO13">
        <v>1.9434E-2</v>
      </c>
      <c r="BP13">
        <v>0.24027499999999999</v>
      </c>
      <c r="BQ13">
        <v>4.8585999999999997E-2</v>
      </c>
      <c r="BR13">
        <v>9.6185999999999994E-2</v>
      </c>
      <c r="BS13">
        <v>1.9434E-2</v>
      </c>
      <c r="BT13">
        <v>0.240476</v>
      </c>
      <c r="BU13">
        <v>4.8585999999999997E-2</v>
      </c>
      <c r="BV13">
        <v>4.8573999999999999E-2</v>
      </c>
      <c r="BW13">
        <v>9.7160000000000007E-3</v>
      </c>
      <c r="BX13">
        <v>0.13362299999999999</v>
      </c>
      <c r="BY13">
        <v>2.6728999999999999E-2</v>
      </c>
      <c r="BZ13">
        <v>4.7463999999999999E-2</v>
      </c>
      <c r="CA13">
        <v>9.7169999999999999E-3</v>
      </c>
      <c r="CB13">
        <v>0.124829</v>
      </c>
      <c r="CC13">
        <v>2.5555999999999999E-2</v>
      </c>
      <c r="CD13">
        <v>5.0314999999999999E-2</v>
      </c>
      <c r="CE13">
        <v>9.7169999999999999E-3</v>
      </c>
      <c r="CF13">
        <v>0.147344</v>
      </c>
      <c r="CG13">
        <v>2.8455999999999999E-2</v>
      </c>
      <c r="CH13">
        <v>5.1035999999999998E-2</v>
      </c>
      <c r="CI13">
        <v>9.7179999999999992E-3</v>
      </c>
      <c r="CJ13">
        <v>0.15301600000000001</v>
      </c>
      <c r="CK13">
        <v>2.9135000000000001E-2</v>
      </c>
      <c r="CL13">
        <v>4.7742E-2</v>
      </c>
      <c r="CM13">
        <v>9.7179999999999992E-3</v>
      </c>
      <c r="CN13">
        <v>0.126996</v>
      </c>
      <c r="CO13">
        <v>2.5850000000000001E-2</v>
      </c>
      <c r="CP13">
        <v>4.8052999999999998E-2</v>
      </c>
      <c r="CQ13">
        <v>9.7169999999999999E-3</v>
      </c>
      <c r="CR13">
        <v>0.12948699999999999</v>
      </c>
      <c r="CS13">
        <v>2.6183999999999999E-2</v>
      </c>
      <c r="CT13">
        <v>4.8093999999999998E-2</v>
      </c>
      <c r="CU13">
        <v>9.7169999999999999E-3</v>
      </c>
      <c r="CV13">
        <v>0.129806</v>
      </c>
      <c r="CW13">
        <v>2.6225999999999999E-2</v>
      </c>
      <c r="CX13">
        <v>9.7146999999999997E-2</v>
      </c>
      <c r="CY13">
        <v>1.9432999999999999E-2</v>
      </c>
      <c r="CZ13">
        <v>0.24288799999999999</v>
      </c>
      <c r="DA13">
        <v>4.8585999999999997E-2</v>
      </c>
      <c r="DB13">
        <v>9.4925999999999996E-2</v>
      </c>
      <c r="DC13">
        <v>1.9434E-2</v>
      </c>
      <c r="DD13">
        <v>0.23732</v>
      </c>
      <c r="DE13">
        <v>4.8585000000000003E-2</v>
      </c>
      <c r="DF13">
        <v>0.100629</v>
      </c>
      <c r="DG13">
        <v>1.9434E-2</v>
      </c>
      <c r="DH13">
        <v>0.25157299999999999</v>
      </c>
      <c r="DI13">
        <v>4.8585000000000003E-2</v>
      </c>
      <c r="DJ13">
        <v>0.102067</v>
      </c>
      <c r="DK13">
        <v>1.9434E-2</v>
      </c>
      <c r="DL13">
        <v>0.25515900000000002</v>
      </c>
      <c r="DM13">
        <v>4.8584000000000002E-2</v>
      </c>
      <c r="DN13">
        <v>9.5477000000000006E-2</v>
      </c>
      <c r="DO13">
        <v>1.9434E-2</v>
      </c>
      <c r="DP13">
        <v>0.23869199999999999</v>
      </c>
      <c r="DQ13">
        <v>4.8585000000000003E-2</v>
      </c>
      <c r="DR13">
        <v>9.6107999999999999E-2</v>
      </c>
      <c r="DS13">
        <v>1.9434E-2</v>
      </c>
      <c r="DT13">
        <v>0.24027499999999999</v>
      </c>
      <c r="DU13">
        <v>4.8585999999999997E-2</v>
      </c>
      <c r="DV13">
        <v>9.6185999999999994E-2</v>
      </c>
      <c r="DW13">
        <v>1.9434E-2</v>
      </c>
      <c r="DX13">
        <v>0.240476</v>
      </c>
      <c r="DY13">
        <v>4.8585999999999997E-2</v>
      </c>
      <c r="DZ13">
        <v>0.31916800000000001</v>
      </c>
      <c r="EA13">
        <v>9.9384E-2</v>
      </c>
      <c r="EB13">
        <v>2.2114750000000001</v>
      </c>
      <c r="EC13">
        <v>0.21978500000000001</v>
      </c>
      <c r="ED13">
        <v>5.0712E-2</v>
      </c>
      <c r="EE13">
        <v>1.0226000000000001E-2</v>
      </c>
      <c r="EF13">
        <v>0.126779</v>
      </c>
      <c r="EG13">
        <v>2.5564E-2</v>
      </c>
      <c r="EH13">
        <v>5.5330999999999998E-2</v>
      </c>
      <c r="EI13">
        <v>1.2312999999999999E-2</v>
      </c>
      <c r="EJ13">
        <v>0.13835600000000001</v>
      </c>
      <c r="EK13">
        <v>3.0789E-2</v>
      </c>
      <c r="EL13">
        <v>4.5672999999999998E-2</v>
      </c>
      <c r="EM13">
        <v>8.3549999999999996E-3</v>
      </c>
      <c r="EN13">
        <v>0.11418200000000001</v>
      </c>
      <c r="EO13">
        <v>2.0888E-2</v>
      </c>
      <c r="EP13">
        <v>4.4086E-2</v>
      </c>
      <c r="EQ13">
        <v>7.8359999999999992E-3</v>
      </c>
      <c r="ER13">
        <v>0.11021499999999999</v>
      </c>
      <c r="ES13">
        <v>1.959E-2</v>
      </c>
      <c r="ET13">
        <v>5.0403000000000003E-2</v>
      </c>
      <c r="EU13">
        <v>1.01E-2</v>
      </c>
      <c r="EV13">
        <v>0.12601000000000001</v>
      </c>
      <c r="EW13">
        <v>2.5250999999999999E-2</v>
      </c>
      <c r="EX13">
        <v>5.1429000000000002E-2</v>
      </c>
      <c r="EY13">
        <v>1.0524E-2</v>
      </c>
      <c r="EZ13">
        <v>0.128584</v>
      </c>
      <c r="FA13">
        <v>2.6313E-2</v>
      </c>
      <c r="FF13">
        <v>600</v>
      </c>
      <c r="FG13">
        <v>186</v>
      </c>
      <c r="FH13">
        <v>93</v>
      </c>
      <c r="FI13">
        <v>95</v>
      </c>
      <c r="FJ13">
        <v>108</v>
      </c>
      <c r="FK13">
        <v>66</v>
      </c>
      <c r="FL13">
        <v>52</v>
      </c>
      <c r="FM13">
        <v>3.8371000000000002E-2</v>
      </c>
      <c r="FN13">
        <v>0</v>
      </c>
      <c r="FO13">
        <v>125.217585</v>
      </c>
      <c r="FP13">
        <v>0.108996</v>
      </c>
      <c r="FQ13">
        <v>2.1978000000000001E-2</v>
      </c>
      <c r="FR13">
        <v>0.27249400000000001</v>
      </c>
      <c r="FS13">
        <v>5.4946000000000002E-2</v>
      </c>
      <c r="FT13">
        <v>9.8764000000000005E-2</v>
      </c>
      <c r="FU13">
        <v>2.1978000000000001E-2</v>
      </c>
      <c r="FV13">
        <v>0.24691099999999999</v>
      </c>
      <c r="FW13">
        <v>5.4946000000000002E-2</v>
      </c>
      <c r="FX13">
        <v>0.120145</v>
      </c>
      <c r="FY13">
        <v>2.1978999999999999E-2</v>
      </c>
      <c r="FZ13">
        <v>0.30035400000000001</v>
      </c>
      <c r="GA13">
        <v>5.4946000000000002E-2</v>
      </c>
      <c r="GB13">
        <v>0.12366099999999999</v>
      </c>
      <c r="GC13">
        <v>2.198E-2</v>
      </c>
      <c r="GD13">
        <v>0.30913099999999999</v>
      </c>
      <c r="GE13">
        <v>5.4946000000000002E-2</v>
      </c>
      <c r="GF13">
        <v>0.109678</v>
      </c>
      <c r="GG13">
        <v>2.1978000000000001E-2</v>
      </c>
      <c r="GH13">
        <v>0.27420299999999997</v>
      </c>
      <c r="GI13">
        <v>5.4947000000000003E-2</v>
      </c>
      <c r="GJ13">
        <v>0.1074</v>
      </c>
      <c r="GK13">
        <v>2.1978000000000001E-2</v>
      </c>
      <c r="GL13">
        <v>0.26850200000000002</v>
      </c>
      <c r="GM13">
        <v>5.4946000000000002E-2</v>
      </c>
      <c r="GR13">
        <v>5.4498999999999999E-2</v>
      </c>
      <c r="GS13">
        <v>1.0989000000000001E-2</v>
      </c>
      <c r="GT13">
        <v>0.14571200000000001</v>
      </c>
      <c r="GU13">
        <v>2.9381000000000001E-2</v>
      </c>
      <c r="GV13">
        <v>4.9373E-2</v>
      </c>
      <c r="GW13">
        <v>1.0987E-2</v>
      </c>
      <c r="GX13">
        <v>0.108561</v>
      </c>
      <c r="GY13">
        <v>2.4157999999999999E-2</v>
      </c>
      <c r="GZ13">
        <v>6.0072E-2</v>
      </c>
      <c r="HA13">
        <v>1.0989000000000001E-2</v>
      </c>
      <c r="HB13">
        <v>0.18617500000000001</v>
      </c>
      <c r="HC13">
        <v>3.4057999999999998E-2</v>
      </c>
      <c r="HD13">
        <v>6.1823999999999997E-2</v>
      </c>
      <c r="HE13">
        <v>1.0989000000000001E-2</v>
      </c>
      <c r="HF13">
        <v>0.19892499999999999</v>
      </c>
      <c r="HG13">
        <v>3.5357E-2</v>
      </c>
      <c r="HH13">
        <v>5.4838999999999999E-2</v>
      </c>
      <c r="HI13">
        <v>1.0989000000000001E-2</v>
      </c>
      <c r="HJ13">
        <v>0.14818300000000001</v>
      </c>
      <c r="HK13">
        <v>2.9694000000000002E-2</v>
      </c>
      <c r="HL13">
        <v>5.3695E-2</v>
      </c>
      <c r="HM13">
        <v>1.0988E-2</v>
      </c>
      <c r="HN13">
        <v>0.13991300000000001</v>
      </c>
      <c r="HO13">
        <v>2.8632000000000001E-2</v>
      </c>
      <c r="HT13">
        <v>0.108996</v>
      </c>
      <c r="HU13">
        <v>2.1978000000000001E-2</v>
      </c>
      <c r="HV13">
        <v>0.27249400000000001</v>
      </c>
      <c r="HW13">
        <v>5.4946000000000002E-2</v>
      </c>
      <c r="HX13">
        <v>9.8764000000000005E-2</v>
      </c>
      <c r="HY13">
        <v>2.1978000000000001E-2</v>
      </c>
      <c r="HZ13">
        <v>0.24691099999999999</v>
      </c>
      <c r="IA13">
        <v>5.4946000000000002E-2</v>
      </c>
      <c r="IB13">
        <v>0.120145</v>
      </c>
      <c r="IC13">
        <v>2.1978999999999999E-2</v>
      </c>
      <c r="ID13">
        <v>0.30035400000000001</v>
      </c>
      <c r="IE13">
        <v>5.4946000000000002E-2</v>
      </c>
      <c r="IF13">
        <v>0.12366099999999999</v>
      </c>
      <c r="IG13">
        <v>2.198E-2</v>
      </c>
      <c r="IH13">
        <v>0.30913099999999999</v>
      </c>
      <c r="II13">
        <v>5.4946000000000002E-2</v>
      </c>
      <c r="IJ13">
        <v>0.109678</v>
      </c>
      <c r="IK13">
        <v>2.1978000000000001E-2</v>
      </c>
      <c r="IL13">
        <v>0.27420299999999997</v>
      </c>
      <c r="IM13">
        <v>5.4947000000000003E-2</v>
      </c>
      <c r="IN13">
        <v>0.1074</v>
      </c>
      <c r="IO13">
        <v>2.1978000000000001E-2</v>
      </c>
      <c r="IP13">
        <v>0.26850200000000002</v>
      </c>
      <c r="IQ13">
        <v>5.4946000000000002E-2</v>
      </c>
      <c r="IV13">
        <v>0.31486700000000001</v>
      </c>
      <c r="IW13">
        <v>0.135546</v>
      </c>
      <c r="IX13">
        <v>1.322959</v>
      </c>
      <c r="IY13">
        <v>0.17932100000000001</v>
      </c>
      <c r="IZ13">
        <v>3.6846999999999998E-2</v>
      </c>
      <c r="JA13">
        <v>7.9089999999999994E-3</v>
      </c>
      <c r="JB13">
        <v>9.2116000000000003E-2</v>
      </c>
      <c r="JC13">
        <v>1.9771E-2</v>
      </c>
      <c r="JD13">
        <v>3.5012000000000001E-2</v>
      </c>
      <c r="JE13">
        <v>7.3020000000000003E-3</v>
      </c>
      <c r="JF13">
        <v>8.7519E-2</v>
      </c>
      <c r="JG13">
        <v>1.8252999999999998E-2</v>
      </c>
      <c r="JH13">
        <v>3.7194999999999999E-2</v>
      </c>
      <c r="JI13">
        <v>8.0280000000000004E-3</v>
      </c>
      <c r="JJ13">
        <v>9.3005000000000004E-2</v>
      </c>
      <c r="JK13">
        <v>2.0074999999999999E-2</v>
      </c>
      <c r="JL13">
        <v>3.6283000000000003E-2</v>
      </c>
      <c r="JM13">
        <v>7.7190000000000002E-3</v>
      </c>
      <c r="JN13">
        <v>9.0711E-2</v>
      </c>
      <c r="JO13">
        <v>1.9297000000000002E-2</v>
      </c>
      <c r="JP13">
        <v>3.9961000000000003E-2</v>
      </c>
      <c r="JQ13">
        <v>9.0220000000000005E-3</v>
      </c>
      <c r="JR13">
        <v>9.9901000000000004E-2</v>
      </c>
      <c r="JS13">
        <v>2.2554000000000001E-2</v>
      </c>
      <c r="JT13">
        <v>3.7321E-2</v>
      </c>
      <c r="JU13">
        <v>8.0719999999999993E-3</v>
      </c>
      <c r="JV13">
        <v>9.3315999999999996E-2</v>
      </c>
      <c r="JW13">
        <v>2.0181999999999999E-2</v>
      </c>
      <c r="JX13">
        <v>3.7110999999999998E-2</v>
      </c>
      <c r="JY13">
        <v>7.9979999999999999E-3</v>
      </c>
      <c r="JZ13">
        <v>9.2767000000000002E-2</v>
      </c>
      <c r="KA13">
        <v>1.9993E-2</v>
      </c>
      <c r="KB13">
        <v>800</v>
      </c>
      <c r="KC13">
        <v>242</v>
      </c>
      <c r="KD13">
        <v>111</v>
      </c>
      <c r="KE13">
        <v>136</v>
      </c>
      <c r="KF13">
        <v>121</v>
      </c>
      <c r="KG13">
        <v>122</v>
      </c>
      <c r="KH13">
        <v>68</v>
      </c>
      <c r="KI13">
        <v>2.359E-2</v>
      </c>
      <c r="KJ13">
        <v>0</v>
      </c>
      <c r="KK13">
        <v>93.211157999999998</v>
      </c>
      <c r="KL13">
        <v>8.3546999999999996E-2</v>
      </c>
      <c r="KM13">
        <v>1.7932E-2</v>
      </c>
      <c r="KN13">
        <v>0.208867</v>
      </c>
      <c r="KO13">
        <v>4.4830000000000002E-2</v>
      </c>
      <c r="KP13">
        <v>8.5979E-2</v>
      </c>
      <c r="KQ13">
        <v>1.7932E-2</v>
      </c>
      <c r="KR13">
        <v>0.21495</v>
      </c>
      <c r="KS13">
        <v>4.4831000000000003E-2</v>
      </c>
      <c r="KT13">
        <v>8.3077999999999999E-2</v>
      </c>
      <c r="KU13">
        <v>1.7932E-2</v>
      </c>
      <c r="KV13">
        <v>0.20769899999999999</v>
      </c>
      <c r="KW13">
        <v>4.4830000000000002E-2</v>
      </c>
      <c r="KX13">
        <v>8.4290000000000004E-2</v>
      </c>
      <c r="KY13">
        <v>1.7930999999999999E-2</v>
      </c>
      <c r="KZ13">
        <v>0.210734</v>
      </c>
      <c r="LA13">
        <v>4.4831000000000003E-2</v>
      </c>
      <c r="LB13">
        <v>7.9430000000000001E-2</v>
      </c>
      <c r="LC13">
        <v>1.7932E-2</v>
      </c>
      <c r="LD13">
        <v>0.198575</v>
      </c>
      <c r="LE13">
        <v>4.4830000000000002E-2</v>
      </c>
      <c r="LF13">
        <v>8.2909999999999998E-2</v>
      </c>
      <c r="LG13">
        <v>1.7930999999999999E-2</v>
      </c>
      <c r="LH13">
        <v>0.207288</v>
      </c>
      <c r="LI13">
        <v>4.4831000000000003E-2</v>
      </c>
      <c r="LJ13">
        <v>8.3205000000000001E-2</v>
      </c>
      <c r="LK13">
        <v>1.7932E-2</v>
      </c>
      <c r="LL13">
        <v>0.208014</v>
      </c>
      <c r="LM13">
        <v>4.4830000000000002E-2</v>
      </c>
      <c r="LN13">
        <v>4.1765999999999998E-2</v>
      </c>
      <c r="LO13">
        <v>8.9639999999999997E-3</v>
      </c>
      <c r="LP13">
        <v>0.116745</v>
      </c>
      <c r="LQ13">
        <v>2.5058E-2</v>
      </c>
      <c r="LR13">
        <v>4.2991000000000001E-2</v>
      </c>
      <c r="LS13">
        <v>8.966E-3</v>
      </c>
      <c r="LT13">
        <v>0.12742700000000001</v>
      </c>
      <c r="LU13">
        <v>2.6577E-2</v>
      </c>
      <c r="LV13">
        <v>4.1535999999999997E-2</v>
      </c>
      <c r="LW13">
        <v>8.9650000000000007E-3</v>
      </c>
      <c r="LX13">
        <v>0.114692</v>
      </c>
      <c r="LY13">
        <v>2.4754999999999999E-2</v>
      </c>
      <c r="LZ13">
        <v>4.2145000000000002E-2</v>
      </c>
      <c r="MA13">
        <v>8.966E-3</v>
      </c>
      <c r="MB13">
        <v>0.120022</v>
      </c>
      <c r="MC13">
        <v>2.5533E-2</v>
      </c>
      <c r="MD13">
        <v>3.9716000000000001E-2</v>
      </c>
      <c r="ME13">
        <v>8.966E-3</v>
      </c>
      <c r="MF13">
        <v>9.8673999999999998E-2</v>
      </c>
      <c r="MG13">
        <v>2.2277000000000002E-2</v>
      </c>
      <c r="MH13">
        <v>4.1454999999999999E-2</v>
      </c>
      <c r="MI13">
        <v>8.9650000000000007E-3</v>
      </c>
      <c r="MJ13">
        <v>0.113969</v>
      </c>
      <c r="MK13">
        <v>2.4648E-2</v>
      </c>
      <c r="ML13">
        <v>4.1598000000000003E-2</v>
      </c>
      <c r="MM13">
        <v>8.9650000000000007E-3</v>
      </c>
      <c r="MN13">
        <v>0.115245</v>
      </c>
      <c r="MO13">
        <v>2.4837000000000001E-2</v>
      </c>
      <c r="MP13">
        <v>8.3546999999999996E-2</v>
      </c>
      <c r="MQ13">
        <v>1.7932E-2</v>
      </c>
      <c r="MR13">
        <v>0.208867</v>
      </c>
      <c r="MS13">
        <v>4.4830000000000002E-2</v>
      </c>
      <c r="MT13">
        <v>8.5979E-2</v>
      </c>
      <c r="MU13">
        <v>1.7932E-2</v>
      </c>
      <c r="MV13">
        <v>0.21495</v>
      </c>
      <c r="MW13">
        <v>4.4831000000000003E-2</v>
      </c>
      <c r="MX13">
        <v>8.3077999999999999E-2</v>
      </c>
      <c r="MY13">
        <v>1.7932E-2</v>
      </c>
      <c r="MZ13">
        <v>0.20769899999999999</v>
      </c>
      <c r="NA13">
        <v>4.4830000000000002E-2</v>
      </c>
      <c r="NB13">
        <v>8.4290000000000004E-2</v>
      </c>
      <c r="NC13">
        <v>1.7930999999999999E-2</v>
      </c>
      <c r="ND13">
        <v>0.210734</v>
      </c>
      <c r="NE13">
        <v>4.4831000000000003E-2</v>
      </c>
      <c r="NF13">
        <v>7.9430000000000001E-2</v>
      </c>
      <c r="NG13">
        <v>1.7932E-2</v>
      </c>
      <c r="NH13">
        <v>0.198575</v>
      </c>
      <c r="NI13">
        <v>4.4830000000000002E-2</v>
      </c>
      <c r="NJ13">
        <v>8.2909999999999998E-2</v>
      </c>
      <c r="NK13">
        <v>1.7930999999999999E-2</v>
      </c>
      <c r="NL13">
        <v>0.207288</v>
      </c>
      <c r="NM13">
        <v>4.4831000000000003E-2</v>
      </c>
      <c r="NN13">
        <v>8.3205000000000001E-2</v>
      </c>
      <c r="NO13">
        <v>1.7932E-2</v>
      </c>
      <c r="NP13">
        <v>0.208014</v>
      </c>
      <c r="NQ13">
        <v>4.4830000000000002E-2</v>
      </c>
      <c r="NR13">
        <v>0.28506399999999998</v>
      </c>
      <c r="NS13">
        <v>9.5712000000000005E-2</v>
      </c>
      <c r="NT13">
        <v>1.9783459999999999</v>
      </c>
      <c r="NU13">
        <v>0.18935199999999999</v>
      </c>
      <c r="NV13">
        <v>4.6892999999999997E-2</v>
      </c>
      <c r="NW13">
        <v>8.4499999999999992E-3</v>
      </c>
      <c r="NX13">
        <v>0.117219</v>
      </c>
      <c r="NY13">
        <v>2.1124E-2</v>
      </c>
      <c r="NZ13">
        <v>4.8378999999999998E-2</v>
      </c>
      <c r="OA13">
        <v>8.9700000000000005E-3</v>
      </c>
      <c r="OB13">
        <v>0.120948</v>
      </c>
      <c r="OC13">
        <v>2.2426000000000001E-2</v>
      </c>
      <c r="OD13">
        <v>4.4352999999999997E-2</v>
      </c>
      <c r="OE13">
        <v>7.6280000000000002E-3</v>
      </c>
      <c r="OF13">
        <v>0.110877</v>
      </c>
      <c r="OG13">
        <v>1.907E-2</v>
      </c>
      <c r="OH13">
        <v>4.4253000000000001E-2</v>
      </c>
      <c r="OI13">
        <v>7.5969999999999996E-3</v>
      </c>
      <c r="OJ13">
        <v>0.110623</v>
      </c>
      <c r="OK13">
        <v>1.8991999999999998E-2</v>
      </c>
      <c r="OL13">
        <v>4.6321000000000001E-2</v>
      </c>
      <c r="OM13">
        <v>8.2590000000000007E-3</v>
      </c>
      <c r="ON13">
        <v>0.115809</v>
      </c>
      <c r="OO13">
        <v>2.0650000000000002E-2</v>
      </c>
      <c r="OP13">
        <v>4.7782999999999999E-2</v>
      </c>
      <c r="OQ13">
        <v>8.7589999999999994E-3</v>
      </c>
      <c r="OR13">
        <v>0.11945699999999999</v>
      </c>
      <c r="OS13">
        <v>2.1895999999999999E-2</v>
      </c>
      <c r="OT13">
        <v>4.7944000000000001E-2</v>
      </c>
      <c r="OU13">
        <v>8.8149999999999999E-3</v>
      </c>
      <c r="OV13">
        <v>0.11985999999999999</v>
      </c>
      <c r="OW13">
        <v>2.2037999999999999E-2</v>
      </c>
      <c r="OX13">
        <v>600</v>
      </c>
      <c r="OY13">
        <v>192</v>
      </c>
      <c r="OZ13">
        <v>75</v>
      </c>
      <c r="PA13">
        <v>80</v>
      </c>
      <c r="PB13">
        <v>103</v>
      </c>
      <c r="PC13">
        <v>81</v>
      </c>
      <c r="PD13">
        <v>69</v>
      </c>
      <c r="PE13">
        <v>3.0443999999999999E-2</v>
      </c>
      <c r="PF13">
        <v>0</v>
      </c>
      <c r="PG13">
        <v>116.304945</v>
      </c>
      <c r="PH13">
        <v>0.105074</v>
      </c>
      <c r="PI13">
        <v>1.8935E-2</v>
      </c>
      <c r="PJ13">
        <v>0.262687</v>
      </c>
      <c r="PK13">
        <v>4.7337999999999998E-2</v>
      </c>
      <c r="PL13">
        <v>0.10212</v>
      </c>
      <c r="PM13">
        <v>1.8935E-2</v>
      </c>
      <c r="PN13">
        <v>0.25530399999999998</v>
      </c>
      <c r="PO13">
        <v>4.7337999999999998E-2</v>
      </c>
      <c r="PP13">
        <v>0.110093</v>
      </c>
      <c r="PQ13">
        <v>1.8935E-2</v>
      </c>
      <c r="PR13">
        <v>0.27522600000000003</v>
      </c>
      <c r="PS13">
        <v>4.7336999999999997E-2</v>
      </c>
      <c r="PT13">
        <v>0.11029600000000001</v>
      </c>
      <c r="PU13">
        <v>1.8935E-2</v>
      </c>
      <c r="PV13">
        <v>0.27573700000000001</v>
      </c>
      <c r="PW13">
        <v>4.7337999999999998E-2</v>
      </c>
      <c r="PX13">
        <v>0.10619199999999999</v>
      </c>
      <c r="PY13">
        <v>1.8935E-2</v>
      </c>
      <c r="PZ13">
        <v>0.26547999999999999</v>
      </c>
      <c r="QA13">
        <v>4.7337999999999998E-2</v>
      </c>
      <c r="QB13">
        <v>0.103299</v>
      </c>
      <c r="QC13">
        <v>1.8935E-2</v>
      </c>
      <c r="QD13">
        <v>0.25825100000000001</v>
      </c>
      <c r="QE13">
        <v>4.7336999999999997E-2</v>
      </c>
      <c r="QF13">
        <v>0.102981</v>
      </c>
      <c r="QG13">
        <v>1.8935E-2</v>
      </c>
      <c r="QH13">
        <v>0.25745699999999999</v>
      </c>
      <c r="QI13">
        <v>4.7337999999999998E-2</v>
      </c>
      <c r="QJ13">
        <v>5.2531000000000001E-2</v>
      </c>
      <c r="QK13">
        <v>9.4660000000000005E-3</v>
      </c>
      <c r="QL13">
        <v>0.14546500000000001</v>
      </c>
      <c r="QM13">
        <v>2.6214000000000001E-2</v>
      </c>
      <c r="QN13">
        <v>5.1060000000000001E-2</v>
      </c>
      <c r="QO13">
        <v>9.4680000000000007E-3</v>
      </c>
      <c r="QP13">
        <v>0.13435</v>
      </c>
      <c r="QQ13">
        <v>2.4910999999999999E-2</v>
      </c>
      <c r="QR13">
        <v>5.5049000000000001E-2</v>
      </c>
      <c r="QS13">
        <v>9.4680000000000007E-3</v>
      </c>
      <c r="QT13">
        <v>0.164357</v>
      </c>
      <c r="QU13">
        <v>2.8268000000000001E-2</v>
      </c>
      <c r="QV13">
        <v>5.5149999999999998E-2</v>
      </c>
      <c r="QW13">
        <v>9.4680000000000007E-3</v>
      </c>
      <c r="QX13">
        <v>0.16511300000000001</v>
      </c>
      <c r="QY13">
        <v>2.8346E-2</v>
      </c>
      <c r="QZ13">
        <v>5.3094000000000002E-2</v>
      </c>
      <c r="RA13">
        <v>9.4669999999999997E-3</v>
      </c>
      <c r="RB13">
        <v>0.149672</v>
      </c>
      <c r="RC13">
        <v>2.6688E-2</v>
      </c>
      <c r="RD13">
        <v>5.1651000000000002E-2</v>
      </c>
      <c r="RE13">
        <v>9.4669999999999997E-3</v>
      </c>
      <c r="RF13">
        <v>0.138795</v>
      </c>
      <c r="RG13">
        <v>2.5440999999999998E-2</v>
      </c>
      <c r="RH13">
        <v>5.1491000000000002E-2</v>
      </c>
      <c r="RI13">
        <v>9.4680000000000007E-3</v>
      </c>
      <c r="RJ13">
        <v>0.13759399999999999</v>
      </c>
      <c r="RK13">
        <v>2.5298999999999999E-2</v>
      </c>
      <c r="RL13">
        <v>0.105074</v>
      </c>
      <c r="RM13">
        <v>1.8935E-2</v>
      </c>
      <c r="RN13">
        <v>0.262687</v>
      </c>
      <c r="RO13">
        <v>4.7337999999999998E-2</v>
      </c>
      <c r="RP13">
        <v>0.10212</v>
      </c>
      <c r="RQ13">
        <v>1.8935E-2</v>
      </c>
      <c r="RR13">
        <v>0.25530399999999998</v>
      </c>
      <c r="RS13">
        <v>4.7337999999999998E-2</v>
      </c>
      <c r="RT13">
        <v>0.110093</v>
      </c>
      <c r="RU13">
        <v>1.8935E-2</v>
      </c>
      <c r="RV13">
        <v>0.27522600000000003</v>
      </c>
      <c r="RW13">
        <v>4.7336999999999997E-2</v>
      </c>
      <c r="RX13">
        <v>0.11029600000000001</v>
      </c>
      <c r="RY13">
        <v>1.8935E-2</v>
      </c>
      <c r="RZ13">
        <v>0.27573700000000001</v>
      </c>
      <c r="SA13">
        <v>4.7337999999999998E-2</v>
      </c>
      <c r="SB13">
        <v>0.10619199999999999</v>
      </c>
      <c r="SC13">
        <v>1.8935E-2</v>
      </c>
      <c r="SD13">
        <v>0.26547999999999999</v>
      </c>
      <c r="SE13">
        <v>4.7337999999999998E-2</v>
      </c>
      <c r="SF13">
        <v>0.103299</v>
      </c>
      <c r="SG13">
        <v>1.8935E-2</v>
      </c>
      <c r="SH13">
        <v>0.25825100000000001</v>
      </c>
      <c r="SI13">
        <v>4.7336999999999997E-2</v>
      </c>
      <c r="SJ13">
        <v>0.102981</v>
      </c>
      <c r="SK13">
        <v>1.8935E-2</v>
      </c>
      <c r="SL13">
        <v>0.25745699999999999</v>
      </c>
      <c r="SM13">
        <v>4.7337999999999998E-2</v>
      </c>
    </row>
    <row r="14" spans="1:507" x14ac:dyDescent="0.2">
      <c r="A14" t="s">
        <v>540</v>
      </c>
      <c r="B14" t="s">
        <v>513</v>
      </c>
      <c r="C14" t="s">
        <v>541</v>
      </c>
      <c r="D14">
        <v>0.27436500000000003</v>
      </c>
      <c r="E14">
        <v>0.14660000000000001</v>
      </c>
      <c r="F14">
        <v>0.87151800000000001</v>
      </c>
      <c r="G14">
        <v>0.12776499999999999</v>
      </c>
      <c r="H14">
        <v>2.6662000000000002E-2</v>
      </c>
      <c r="I14">
        <v>5.3299999999999997E-3</v>
      </c>
      <c r="J14">
        <v>6.6656000000000007E-2</v>
      </c>
      <c r="K14">
        <v>1.3324000000000001E-2</v>
      </c>
      <c r="L14">
        <v>2.5517000000000001E-2</v>
      </c>
      <c r="M14">
        <v>5.0220000000000004E-3</v>
      </c>
      <c r="N14">
        <v>6.3792000000000001E-2</v>
      </c>
      <c r="O14">
        <v>1.2555999999999999E-2</v>
      </c>
      <c r="P14">
        <v>2.6915000000000001E-2</v>
      </c>
      <c r="Q14">
        <v>5.3990000000000002E-3</v>
      </c>
      <c r="R14">
        <v>6.7289000000000002E-2</v>
      </c>
      <c r="S14">
        <v>1.3497E-2</v>
      </c>
      <c r="T14">
        <v>2.6180999999999999E-2</v>
      </c>
      <c r="U14">
        <v>5.1989999999999996E-3</v>
      </c>
      <c r="V14">
        <v>6.5442E-2</v>
      </c>
      <c r="W14">
        <v>1.2996000000000001E-2</v>
      </c>
      <c r="X14">
        <v>2.6072000000000001E-2</v>
      </c>
      <c r="Y14">
        <v>5.1700000000000001E-3</v>
      </c>
      <c r="Z14">
        <v>6.5178E-2</v>
      </c>
      <c r="AA14">
        <v>1.2925000000000001E-2</v>
      </c>
      <c r="AB14">
        <v>2.8753000000000001E-2</v>
      </c>
      <c r="AC14">
        <v>5.9160000000000003E-3</v>
      </c>
      <c r="AD14">
        <v>7.1882000000000001E-2</v>
      </c>
      <c r="AE14">
        <v>1.4791E-2</v>
      </c>
      <c r="AF14">
        <v>2.8628000000000001E-2</v>
      </c>
      <c r="AG14">
        <v>5.8799999999999998E-3</v>
      </c>
      <c r="AH14">
        <v>7.1570999999999996E-2</v>
      </c>
      <c r="AI14">
        <v>1.4701000000000001E-2</v>
      </c>
      <c r="AJ14">
        <v>2000</v>
      </c>
      <c r="AK14">
        <v>620</v>
      </c>
      <c r="AL14">
        <v>279</v>
      </c>
      <c r="AM14">
        <v>311</v>
      </c>
      <c r="AN14">
        <v>332</v>
      </c>
      <c r="AO14">
        <v>269</v>
      </c>
      <c r="AP14">
        <v>189</v>
      </c>
      <c r="AQ14">
        <v>1.2297000000000001E-2</v>
      </c>
      <c r="AR14">
        <v>0</v>
      </c>
      <c r="AS14">
        <v>66.377143000000004</v>
      </c>
      <c r="AT14">
        <v>6.3915E-2</v>
      </c>
      <c r="AU14">
        <v>1.2775999999999999E-2</v>
      </c>
      <c r="AV14">
        <v>0.15978899999999999</v>
      </c>
      <c r="AW14">
        <v>3.1940999999999997E-2</v>
      </c>
      <c r="AX14">
        <v>6.4913999999999999E-2</v>
      </c>
      <c r="AY14">
        <v>1.2777E-2</v>
      </c>
      <c r="AZ14">
        <v>0.16228400000000001</v>
      </c>
      <c r="BA14">
        <v>3.1940999999999997E-2</v>
      </c>
      <c r="BB14">
        <v>6.3699000000000006E-2</v>
      </c>
      <c r="BC14">
        <v>1.2777E-2</v>
      </c>
      <c r="BD14">
        <v>0.15923699999999999</v>
      </c>
      <c r="BE14">
        <v>3.1940999999999997E-2</v>
      </c>
      <c r="BF14">
        <v>6.4336000000000004E-2</v>
      </c>
      <c r="BG14">
        <v>1.2775999999999999E-2</v>
      </c>
      <c r="BH14">
        <v>0.16084300000000001</v>
      </c>
      <c r="BI14">
        <v>3.1940999999999997E-2</v>
      </c>
      <c r="BJ14">
        <v>6.4433000000000004E-2</v>
      </c>
      <c r="BK14">
        <v>1.2777E-2</v>
      </c>
      <c r="BL14">
        <v>0.161076</v>
      </c>
      <c r="BM14">
        <v>3.1940999999999997E-2</v>
      </c>
      <c r="BN14">
        <v>6.2095999999999998E-2</v>
      </c>
      <c r="BO14">
        <v>1.2777E-2</v>
      </c>
      <c r="BP14">
        <v>0.15522900000000001</v>
      </c>
      <c r="BQ14">
        <v>3.1940999999999997E-2</v>
      </c>
      <c r="BR14">
        <v>6.2199999999999998E-2</v>
      </c>
      <c r="BS14">
        <v>1.2775999999999999E-2</v>
      </c>
      <c r="BT14">
        <v>0.15550700000000001</v>
      </c>
      <c r="BU14">
        <v>3.1941999999999998E-2</v>
      </c>
      <c r="BV14">
        <v>3.1958E-2</v>
      </c>
      <c r="BW14">
        <v>6.3879999999999996E-3</v>
      </c>
      <c r="BX14">
        <v>9.3133999999999995E-2</v>
      </c>
      <c r="BY14">
        <v>1.8617000000000002E-2</v>
      </c>
      <c r="BZ14">
        <v>3.2458000000000001E-2</v>
      </c>
      <c r="CA14">
        <v>6.3879999999999996E-3</v>
      </c>
      <c r="CB14">
        <v>9.8492999999999997E-2</v>
      </c>
      <c r="CC14">
        <v>1.9386E-2</v>
      </c>
      <c r="CD14">
        <v>3.1847E-2</v>
      </c>
      <c r="CE14">
        <v>6.3879999999999996E-3</v>
      </c>
      <c r="CF14">
        <v>9.1949000000000003E-2</v>
      </c>
      <c r="CG14">
        <v>1.8443999999999999E-2</v>
      </c>
      <c r="CH14">
        <v>3.2169999999999997E-2</v>
      </c>
      <c r="CI14">
        <v>6.3889999999999997E-3</v>
      </c>
      <c r="CJ14">
        <v>9.5396999999999996E-2</v>
      </c>
      <c r="CK14">
        <v>1.8945E-2</v>
      </c>
      <c r="CL14">
        <v>3.2216000000000002E-2</v>
      </c>
      <c r="CM14">
        <v>6.3879999999999996E-3</v>
      </c>
      <c r="CN14">
        <v>9.5898999999999998E-2</v>
      </c>
      <c r="CO14">
        <v>1.9016999999999999E-2</v>
      </c>
      <c r="CP14">
        <v>3.1046000000000001E-2</v>
      </c>
      <c r="CQ14">
        <v>6.3879999999999996E-3</v>
      </c>
      <c r="CR14">
        <v>8.3348000000000005E-2</v>
      </c>
      <c r="CS14">
        <v>1.7149999999999999E-2</v>
      </c>
      <c r="CT14">
        <v>3.1099999999999999E-2</v>
      </c>
      <c r="CU14">
        <v>6.3879999999999996E-3</v>
      </c>
      <c r="CV14">
        <v>8.3931000000000006E-2</v>
      </c>
      <c r="CW14">
        <v>1.7239999999999998E-2</v>
      </c>
      <c r="CX14">
        <v>6.3915E-2</v>
      </c>
      <c r="CY14">
        <v>1.2775999999999999E-2</v>
      </c>
      <c r="CZ14">
        <v>0.15978899999999999</v>
      </c>
      <c r="DA14">
        <v>3.1940999999999997E-2</v>
      </c>
      <c r="DB14">
        <v>6.4913999999999999E-2</v>
      </c>
      <c r="DC14">
        <v>1.2777E-2</v>
      </c>
      <c r="DD14">
        <v>0.16228400000000001</v>
      </c>
      <c r="DE14">
        <v>3.1940999999999997E-2</v>
      </c>
      <c r="DF14">
        <v>6.3699000000000006E-2</v>
      </c>
      <c r="DG14">
        <v>1.2777E-2</v>
      </c>
      <c r="DH14">
        <v>0.15923699999999999</v>
      </c>
      <c r="DI14">
        <v>3.1940999999999997E-2</v>
      </c>
      <c r="DJ14">
        <v>6.4336000000000004E-2</v>
      </c>
      <c r="DK14">
        <v>1.2775999999999999E-2</v>
      </c>
      <c r="DL14">
        <v>0.16084300000000001</v>
      </c>
      <c r="DM14">
        <v>3.1940999999999997E-2</v>
      </c>
      <c r="DN14">
        <v>6.4433000000000004E-2</v>
      </c>
      <c r="DO14">
        <v>1.2777E-2</v>
      </c>
      <c r="DP14">
        <v>0.161076</v>
      </c>
      <c r="DQ14">
        <v>3.1940999999999997E-2</v>
      </c>
      <c r="DR14">
        <v>6.2095999999999998E-2</v>
      </c>
      <c r="DS14">
        <v>1.2777E-2</v>
      </c>
      <c r="DT14">
        <v>0.15522900000000001</v>
      </c>
      <c r="DU14">
        <v>3.1940999999999997E-2</v>
      </c>
      <c r="DV14">
        <v>6.2199999999999998E-2</v>
      </c>
      <c r="DW14">
        <v>1.2775999999999999E-2</v>
      </c>
      <c r="DX14">
        <v>0.15550700000000001</v>
      </c>
      <c r="DY14">
        <v>3.1941999999999998E-2</v>
      </c>
      <c r="DZ14">
        <v>0.24410200000000001</v>
      </c>
      <c r="EA14">
        <v>0.16359399999999999</v>
      </c>
      <c r="EB14">
        <v>0.492114</v>
      </c>
      <c r="EC14">
        <v>8.0506999999999995E-2</v>
      </c>
      <c r="ED14">
        <v>1.8038999999999999E-2</v>
      </c>
      <c r="EE14">
        <v>3.601E-3</v>
      </c>
      <c r="EF14">
        <v>4.5106E-2</v>
      </c>
      <c r="EG14">
        <v>9.0030000000000006E-3</v>
      </c>
      <c r="EH14">
        <v>1.7368999999999999E-2</v>
      </c>
      <c r="EI14">
        <v>3.4390000000000002E-3</v>
      </c>
      <c r="EJ14">
        <v>4.3423000000000003E-2</v>
      </c>
      <c r="EK14">
        <v>8.5970000000000005E-3</v>
      </c>
      <c r="EL14">
        <v>1.7735999999999998E-2</v>
      </c>
      <c r="EM14">
        <v>3.5270000000000002E-3</v>
      </c>
      <c r="EN14">
        <v>4.4344000000000001E-2</v>
      </c>
      <c r="EO14">
        <v>8.8190000000000004E-3</v>
      </c>
      <c r="EP14">
        <v>1.7194999999999998E-2</v>
      </c>
      <c r="EQ14">
        <v>3.3969999999999998E-3</v>
      </c>
      <c r="ER14">
        <v>4.2988999999999999E-2</v>
      </c>
      <c r="ES14">
        <v>8.4930000000000005E-3</v>
      </c>
      <c r="ET14">
        <v>1.6750000000000001E-2</v>
      </c>
      <c r="EU14">
        <v>3.2910000000000001E-3</v>
      </c>
      <c r="EV14">
        <v>4.1868000000000002E-2</v>
      </c>
      <c r="EW14">
        <v>8.2269999999999999E-3</v>
      </c>
      <c r="EX14">
        <v>2.1683999999999998E-2</v>
      </c>
      <c r="EY14">
        <v>4.5300000000000002E-3</v>
      </c>
      <c r="EZ14">
        <v>5.4212999999999997E-2</v>
      </c>
      <c r="FA14">
        <v>1.1325E-2</v>
      </c>
      <c r="FF14">
        <v>600</v>
      </c>
      <c r="FG14">
        <v>186</v>
      </c>
      <c r="FH14">
        <v>93</v>
      </c>
      <c r="FI14">
        <v>95</v>
      </c>
      <c r="FJ14">
        <v>108</v>
      </c>
      <c r="FK14">
        <v>66</v>
      </c>
      <c r="FL14">
        <v>52</v>
      </c>
      <c r="FM14">
        <v>5.0200000000000002E-3</v>
      </c>
      <c r="FN14">
        <v>1.4109999999999999E-2</v>
      </c>
      <c r="FO14">
        <v>44.092140999999998</v>
      </c>
      <c r="FP14">
        <v>4.0332E-2</v>
      </c>
      <c r="FQ14">
        <v>8.0510000000000009E-3</v>
      </c>
      <c r="FR14">
        <v>0.100832</v>
      </c>
      <c r="FS14">
        <v>2.0126999999999999E-2</v>
      </c>
      <c r="FT14">
        <v>4.0662999999999998E-2</v>
      </c>
      <c r="FU14">
        <v>8.0510000000000009E-3</v>
      </c>
      <c r="FV14">
        <v>0.101659</v>
      </c>
      <c r="FW14">
        <v>2.0126999999999999E-2</v>
      </c>
      <c r="FX14">
        <v>4.0482999999999998E-2</v>
      </c>
      <c r="FY14">
        <v>8.0510000000000009E-3</v>
      </c>
      <c r="FZ14">
        <v>0.10120700000000001</v>
      </c>
      <c r="GA14">
        <v>2.0126999999999999E-2</v>
      </c>
      <c r="GB14">
        <v>4.0746999999999998E-2</v>
      </c>
      <c r="GC14">
        <v>8.0499999999999999E-3</v>
      </c>
      <c r="GD14">
        <v>0.10187300000000001</v>
      </c>
      <c r="GE14">
        <v>2.0126999999999999E-2</v>
      </c>
      <c r="GF14">
        <v>4.0969999999999999E-2</v>
      </c>
      <c r="GG14">
        <v>8.0510000000000009E-3</v>
      </c>
      <c r="GH14">
        <v>0.102426</v>
      </c>
      <c r="GI14">
        <v>2.0126999999999999E-2</v>
      </c>
      <c r="GJ14">
        <v>3.8538999999999997E-2</v>
      </c>
      <c r="GK14">
        <v>8.0510000000000009E-3</v>
      </c>
      <c r="GL14">
        <v>9.6349000000000004E-2</v>
      </c>
      <c r="GM14">
        <v>2.0126999999999999E-2</v>
      </c>
      <c r="GR14">
        <v>2.0164000000000001E-2</v>
      </c>
      <c r="GS14">
        <v>4.0249999999999999E-3</v>
      </c>
      <c r="GT14">
        <v>5.5724999999999997E-2</v>
      </c>
      <c r="GU14">
        <v>1.1122999999999999E-2</v>
      </c>
      <c r="GV14">
        <v>2.0329E-2</v>
      </c>
      <c r="GW14">
        <v>4.0249999999999999E-3</v>
      </c>
      <c r="GX14">
        <v>5.8236999999999997E-2</v>
      </c>
      <c r="GY14">
        <v>1.153E-2</v>
      </c>
      <c r="GZ14">
        <v>2.0237999999999999E-2</v>
      </c>
      <c r="HA14">
        <v>4.0249999999999999E-3</v>
      </c>
      <c r="HB14">
        <v>5.6863999999999998E-2</v>
      </c>
      <c r="HC14">
        <v>1.1308E-2</v>
      </c>
      <c r="HD14">
        <v>2.0374E-2</v>
      </c>
      <c r="HE14">
        <v>4.0249999999999999E-3</v>
      </c>
      <c r="HF14">
        <v>5.8883999999999999E-2</v>
      </c>
      <c r="HG14">
        <v>1.1634E-2</v>
      </c>
      <c r="HH14">
        <v>2.0486999999999998E-2</v>
      </c>
      <c r="HI14">
        <v>4.0260000000000001E-3</v>
      </c>
      <c r="HJ14">
        <v>6.0559000000000002E-2</v>
      </c>
      <c r="HK14">
        <v>1.1900000000000001E-2</v>
      </c>
      <c r="HL14">
        <v>1.9266999999999999E-2</v>
      </c>
      <c r="HM14">
        <v>4.0249999999999999E-3</v>
      </c>
      <c r="HN14">
        <v>4.2133999999999998E-2</v>
      </c>
      <c r="HO14">
        <v>8.8020000000000008E-3</v>
      </c>
      <c r="HT14">
        <v>4.0332E-2</v>
      </c>
      <c r="HU14">
        <v>8.0510000000000009E-3</v>
      </c>
      <c r="HV14">
        <v>0.100832</v>
      </c>
      <c r="HW14">
        <v>2.0126999999999999E-2</v>
      </c>
      <c r="HX14">
        <v>4.0662999999999998E-2</v>
      </c>
      <c r="HY14">
        <v>8.0510000000000009E-3</v>
      </c>
      <c r="HZ14">
        <v>0.101659</v>
      </c>
      <c r="IA14">
        <v>2.0126999999999999E-2</v>
      </c>
      <c r="IB14">
        <v>4.0482999999999998E-2</v>
      </c>
      <c r="IC14">
        <v>8.0510000000000009E-3</v>
      </c>
      <c r="ID14">
        <v>0.10120700000000001</v>
      </c>
      <c r="IE14">
        <v>2.0126999999999999E-2</v>
      </c>
      <c r="IF14">
        <v>4.0746999999999998E-2</v>
      </c>
      <c r="IG14">
        <v>8.0499999999999999E-3</v>
      </c>
      <c r="IH14">
        <v>0.10187300000000001</v>
      </c>
      <c r="II14">
        <v>2.0126999999999999E-2</v>
      </c>
      <c r="IJ14">
        <v>4.0969999999999999E-2</v>
      </c>
      <c r="IK14">
        <v>8.0510000000000009E-3</v>
      </c>
      <c r="IL14">
        <v>0.102426</v>
      </c>
      <c r="IM14">
        <v>2.0126999999999999E-2</v>
      </c>
      <c r="IN14">
        <v>3.8538999999999997E-2</v>
      </c>
      <c r="IO14">
        <v>8.0510000000000009E-3</v>
      </c>
      <c r="IP14">
        <v>9.6349000000000004E-2</v>
      </c>
      <c r="IQ14">
        <v>2.0126999999999999E-2</v>
      </c>
      <c r="IV14">
        <v>0.290159</v>
      </c>
      <c r="IW14">
        <v>0.15861700000000001</v>
      </c>
      <c r="IX14">
        <v>0.82930800000000005</v>
      </c>
      <c r="IY14">
        <v>0.13154199999999999</v>
      </c>
      <c r="IZ14">
        <v>2.6017999999999999E-2</v>
      </c>
      <c r="JA14">
        <v>5.5779999999999996E-3</v>
      </c>
      <c r="JB14">
        <v>6.5046999999999994E-2</v>
      </c>
      <c r="JC14">
        <v>1.3946E-2</v>
      </c>
      <c r="JD14">
        <v>2.4329E-2</v>
      </c>
      <c r="JE14">
        <v>5.1000000000000004E-3</v>
      </c>
      <c r="JF14">
        <v>6.0824999999999997E-2</v>
      </c>
      <c r="JG14">
        <v>1.2749999999999999E-2</v>
      </c>
      <c r="JH14">
        <v>2.6706000000000001E-2</v>
      </c>
      <c r="JI14">
        <v>5.7800000000000004E-3</v>
      </c>
      <c r="JJ14">
        <v>6.6771999999999998E-2</v>
      </c>
      <c r="JK14">
        <v>1.4449999999999999E-2</v>
      </c>
      <c r="JL14">
        <v>2.6654000000000001E-2</v>
      </c>
      <c r="JM14">
        <v>5.764E-3</v>
      </c>
      <c r="JN14">
        <v>6.6641000000000006E-2</v>
      </c>
      <c r="JO14">
        <v>1.4411999999999999E-2</v>
      </c>
      <c r="JP14">
        <v>2.7094E-2</v>
      </c>
      <c r="JQ14">
        <v>5.8950000000000001E-3</v>
      </c>
      <c r="JR14">
        <v>6.7748000000000003E-2</v>
      </c>
      <c r="JS14">
        <v>1.474E-2</v>
      </c>
      <c r="JT14">
        <v>2.6418000000000001E-2</v>
      </c>
      <c r="JU14">
        <v>5.6950000000000004E-3</v>
      </c>
      <c r="JV14">
        <v>6.6045000000000006E-2</v>
      </c>
      <c r="JW14">
        <v>1.4237E-2</v>
      </c>
      <c r="JX14">
        <v>2.6661000000000001E-2</v>
      </c>
      <c r="JY14">
        <v>5.7660000000000003E-3</v>
      </c>
      <c r="JZ14">
        <v>6.6656999999999994E-2</v>
      </c>
      <c r="KA14">
        <v>1.4416999999999999E-2</v>
      </c>
      <c r="KB14">
        <v>800</v>
      </c>
      <c r="KC14">
        <v>242</v>
      </c>
      <c r="KD14">
        <v>111</v>
      </c>
      <c r="KE14">
        <v>136</v>
      </c>
      <c r="KF14">
        <v>121</v>
      </c>
      <c r="KG14">
        <v>122</v>
      </c>
      <c r="KH14">
        <v>68</v>
      </c>
      <c r="KI14">
        <v>1.2487E-2</v>
      </c>
      <c r="KJ14">
        <v>7.9999999999999996E-6</v>
      </c>
      <c r="KK14">
        <v>65.745407999999998</v>
      </c>
      <c r="KL14">
        <v>6.1355E-2</v>
      </c>
      <c r="KM14">
        <v>1.3154000000000001E-2</v>
      </c>
      <c r="KN14">
        <v>0.15338399999999999</v>
      </c>
      <c r="KO14">
        <v>3.2885999999999999E-2</v>
      </c>
      <c r="KP14">
        <v>6.2756000000000006E-2</v>
      </c>
      <c r="KQ14">
        <v>1.3154000000000001E-2</v>
      </c>
      <c r="KR14">
        <v>0.156887</v>
      </c>
      <c r="KS14">
        <v>3.2884999999999998E-2</v>
      </c>
      <c r="KT14">
        <v>6.0782000000000003E-2</v>
      </c>
      <c r="KU14">
        <v>1.3154000000000001E-2</v>
      </c>
      <c r="KV14">
        <v>0.15195600000000001</v>
      </c>
      <c r="KW14">
        <v>3.2885999999999999E-2</v>
      </c>
      <c r="KX14">
        <v>6.0824999999999997E-2</v>
      </c>
      <c r="KY14">
        <v>1.3154000000000001E-2</v>
      </c>
      <c r="KZ14">
        <v>0.152063</v>
      </c>
      <c r="LA14">
        <v>3.2885999999999999E-2</v>
      </c>
      <c r="LB14">
        <v>6.0456999999999997E-2</v>
      </c>
      <c r="LC14">
        <v>1.3154000000000001E-2</v>
      </c>
      <c r="LD14">
        <v>0.151144</v>
      </c>
      <c r="LE14">
        <v>3.2885999999999999E-2</v>
      </c>
      <c r="LF14">
        <v>6.1023000000000001E-2</v>
      </c>
      <c r="LG14">
        <v>1.3154000000000001E-2</v>
      </c>
      <c r="LH14">
        <v>0.152556</v>
      </c>
      <c r="LI14">
        <v>3.2885999999999999E-2</v>
      </c>
      <c r="LJ14">
        <v>6.0819999999999999E-2</v>
      </c>
      <c r="LK14">
        <v>1.3154000000000001E-2</v>
      </c>
      <c r="LL14">
        <v>0.15204899999999999</v>
      </c>
      <c r="LM14">
        <v>3.2885999999999999E-2</v>
      </c>
      <c r="LN14">
        <v>3.0675999999999998E-2</v>
      </c>
      <c r="LO14">
        <v>6.5770000000000004E-3</v>
      </c>
      <c r="LP14">
        <v>8.8339000000000001E-2</v>
      </c>
      <c r="LQ14">
        <v>1.8939999999999999E-2</v>
      </c>
      <c r="LR14">
        <v>3.1378000000000003E-2</v>
      </c>
      <c r="LS14">
        <v>6.5770000000000004E-3</v>
      </c>
      <c r="LT14">
        <v>9.6069000000000002E-2</v>
      </c>
      <c r="LU14">
        <v>2.0136999999999999E-2</v>
      </c>
      <c r="LV14">
        <v>3.0386E-2</v>
      </c>
      <c r="LW14">
        <v>6.5760000000000002E-3</v>
      </c>
      <c r="LX14">
        <v>8.5185999999999998E-2</v>
      </c>
      <c r="LY14">
        <v>1.8436000000000001E-2</v>
      </c>
      <c r="LZ14">
        <v>3.0408000000000001E-2</v>
      </c>
      <c r="MA14">
        <v>6.5760000000000002E-3</v>
      </c>
      <c r="MB14">
        <v>8.5422999999999999E-2</v>
      </c>
      <c r="MC14">
        <v>1.8474000000000001E-2</v>
      </c>
      <c r="MD14">
        <v>3.0225999999999999E-2</v>
      </c>
      <c r="ME14">
        <v>6.5770000000000004E-3</v>
      </c>
      <c r="MF14">
        <v>8.3394999999999997E-2</v>
      </c>
      <c r="MG14">
        <v>1.8145000000000001E-2</v>
      </c>
      <c r="MH14">
        <v>3.0509999999999999E-2</v>
      </c>
      <c r="MI14">
        <v>6.5770000000000004E-3</v>
      </c>
      <c r="MJ14">
        <v>8.6510000000000004E-2</v>
      </c>
      <c r="MK14">
        <v>1.8648999999999999E-2</v>
      </c>
      <c r="ML14">
        <v>3.0405000000000001E-2</v>
      </c>
      <c r="MM14">
        <v>6.5760000000000002E-3</v>
      </c>
      <c r="MN14">
        <v>8.5393999999999998E-2</v>
      </c>
      <c r="MO14">
        <v>1.8468999999999999E-2</v>
      </c>
      <c r="MP14">
        <v>6.1355E-2</v>
      </c>
      <c r="MQ14">
        <v>1.3154000000000001E-2</v>
      </c>
      <c r="MR14">
        <v>0.15338399999999999</v>
      </c>
      <c r="MS14">
        <v>3.2885999999999999E-2</v>
      </c>
      <c r="MT14">
        <v>6.2756000000000006E-2</v>
      </c>
      <c r="MU14">
        <v>1.3154000000000001E-2</v>
      </c>
      <c r="MV14">
        <v>0.156887</v>
      </c>
      <c r="MW14">
        <v>3.2884999999999998E-2</v>
      </c>
      <c r="MX14">
        <v>6.0782000000000003E-2</v>
      </c>
      <c r="MY14">
        <v>1.3154000000000001E-2</v>
      </c>
      <c r="MZ14">
        <v>0.15195600000000001</v>
      </c>
      <c r="NA14">
        <v>3.2885999999999999E-2</v>
      </c>
      <c r="NB14">
        <v>6.0824999999999997E-2</v>
      </c>
      <c r="NC14">
        <v>1.3154000000000001E-2</v>
      </c>
      <c r="ND14">
        <v>0.152063</v>
      </c>
      <c r="NE14">
        <v>3.2885999999999999E-2</v>
      </c>
      <c r="NF14">
        <v>6.0456999999999997E-2</v>
      </c>
      <c r="NG14">
        <v>1.3154000000000001E-2</v>
      </c>
      <c r="NH14">
        <v>0.151144</v>
      </c>
      <c r="NI14">
        <v>3.2885999999999999E-2</v>
      </c>
      <c r="NJ14">
        <v>6.1023000000000001E-2</v>
      </c>
      <c r="NK14">
        <v>1.3154000000000001E-2</v>
      </c>
      <c r="NL14">
        <v>0.152556</v>
      </c>
      <c r="NM14">
        <v>3.2885999999999999E-2</v>
      </c>
      <c r="NN14">
        <v>6.0819999999999999E-2</v>
      </c>
      <c r="NO14">
        <v>1.3154000000000001E-2</v>
      </c>
      <c r="NP14">
        <v>0.15204899999999999</v>
      </c>
      <c r="NQ14">
        <v>3.2885999999999999E-2</v>
      </c>
      <c r="NR14">
        <v>0.28807899999999997</v>
      </c>
      <c r="NS14">
        <v>0.118158</v>
      </c>
      <c r="NT14">
        <v>1.438096</v>
      </c>
      <c r="NU14">
        <v>0.16992199999999999</v>
      </c>
      <c r="NV14">
        <v>3.5270000000000003E-2</v>
      </c>
      <c r="NW14">
        <v>6.4380000000000001E-3</v>
      </c>
      <c r="NX14">
        <v>8.8175000000000003E-2</v>
      </c>
      <c r="NY14">
        <v>1.6095000000000002E-2</v>
      </c>
      <c r="NZ14">
        <v>3.4570999999999998E-2</v>
      </c>
      <c r="OA14">
        <v>6.2430000000000003E-3</v>
      </c>
      <c r="OB14">
        <v>8.6433999999999997E-2</v>
      </c>
      <c r="OC14">
        <v>1.5610000000000001E-2</v>
      </c>
      <c r="OD14">
        <v>3.5221000000000002E-2</v>
      </c>
      <c r="OE14">
        <v>6.424E-3</v>
      </c>
      <c r="OF14">
        <v>8.8053999999999993E-2</v>
      </c>
      <c r="OG14">
        <v>1.6060999999999999E-2</v>
      </c>
      <c r="OH14">
        <v>3.2841000000000002E-2</v>
      </c>
      <c r="OI14">
        <v>5.7780000000000001E-3</v>
      </c>
      <c r="OJ14">
        <v>8.2096000000000002E-2</v>
      </c>
      <c r="OK14">
        <v>1.4442999999999999E-2</v>
      </c>
      <c r="OL14">
        <v>3.3420999999999999E-2</v>
      </c>
      <c r="OM14">
        <v>5.9309999999999996E-3</v>
      </c>
      <c r="ON14">
        <v>8.3551E-2</v>
      </c>
      <c r="OO14">
        <v>1.4827E-2</v>
      </c>
      <c r="OP14">
        <v>3.8385000000000002E-2</v>
      </c>
      <c r="OQ14">
        <v>7.3610000000000004E-3</v>
      </c>
      <c r="OR14">
        <v>9.5957000000000001E-2</v>
      </c>
      <c r="OS14">
        <v>1.8401000000000001E-2</v>
      </c>
      <c r="OT14">
        <v>3.8357000000000002E-2</v>
      </c>
      <c r="OU14">
        <v>7.3530000000000002E-3</v>
      </c>
      <c r="OV14">
        <v>9.5897999999999997E-2</v>
      </c>
      <c r="OW14">
        <v>1.8381999999999999E-2</v>
      </c>
      <c r="OX14">
        <v>600</v>
      </c>
      <c r="OY14">
        <v>192</v>
      </c>
      <c r="OZ14">
        <v>75</v>
      </c>
      <c r="PA14">
        <v>80</v>
      </c>
      <c r="PB14">
        <v>103</v>
      </c>
      <c r="PC14">
        <v>81</v>
      </c>
      <c r="PD14">
        <v>69</v>
      </c>
      <c r="PE14">
        <v>2.2134000000000001E-2</v>
      </c>
      <c r="PF14">
        <v>0</v>
      </c>
      <c r="PG14">
        <v>88.607889</v>
      </c>
      <c r="PH14">
        <v>9.3090000000000006E-2</v>
      </c>
      <c r="PI14">
        <v>1.6993000000000001E-2</v>
      </c>
      <c r="PJ14">
        <v>0.23271800000000001</v>
      </c>
      <c r="PK14">
        <v>4.2479999999999997E-2</v>
      </c>
      <c r="PL14">
        <v>9.4091999999999995E-2</v>
      </c>
      <c r="PM14">
        <v>1.6993000000000001E-2</v>
      </c>
      <c r="PN14">
        <v>0.23522000000000001</v>
      </c>
      <c r="PO14">
        <v>4.2479999999999997E-2</v>
      </c>
      <c r="PP14">
        <v>9.3160000000000007E-2</v>
      </c>
      <c r="PQ14">
        <v>1.6993000000000001E-2</v>
      </c>
      <c r="PR14">
        <v>0.23289099999999999</v>
      </c>
      <c r="PS14">
        <v>4.2479999999999997E-2</v>
      </c>
      <c r="PT14">
        <v>9.6582000000000001E-2</v>
      </c>
      <c r="PU14">
        <v>1.6992E-2</v>
      </c>
      <c r="PV14">
        <v>0.24146300000000001</v>
      </c>
      <c r="PW14">
        <v>4.2479999999999997E-2</v>
      </c>
      <c r="PX14">
        <v>9.5748E-2</v>
      </c>
      <c r="PY14">
        <v>1.6992E-2</v>
      </c>
      <c r="PZ14">
        <v>0.23937</v>
      </c>
      <c r="QA14">
        <v>4.2479999999999997E-2</v>
      </c>
      <c r="QB14">
        <v>8.8614999999999999E-2</v>
      </c>
      <c r="QC14">
        <v>1.6993000000000001E-2</v>
      </c>
      <c r="QD14">
        <v>0.221529</v>
      </c>
      <c r="QE14">
        <v>4.2479999999999997E-2</v>
      </c>
      <c r="QF14">
        <v>8.8646000000000003E-2</v>
      </c>
      <c r="QG14">
        <v>1.6992E-2</v>
      </c>
      <c r="QH14">
        <v>0.22161400000000001</v>
      </c>
      <c r="QI14">
        <v>4.2479999999999997E-2</v>
      </c>
      <c r="QJ14">
        <v>4.6544000000000002E-2</v>
      </c>
      <c r="QK14">
        <v>8.4960000000000001E-3</v>
      </c>
      <c r="QL14">
        <v>0.14454600000000001</v>
      </c>
      <c r="QM14">
        <v>2.6384999999999999E-2</v>
      </c>
      <c r="QN14">
        <v>4.7044999999999997E-2</v>
      </c>
      <c r="QO14">
        <v>8.4960000000000001E-3</v>
      </c>
      <c r="QP14">
        <v>0.14879100000000001</v>
      </c>
      <c r="QQ14">
        <v>2.6870999999999999E-2</v>
      </c>
      <c r="QR14">
        <v>4.6579000000000002E-2</v>
      </c>
      <c r="QS14">
        <v>8.4960000000000001E-3</v>
      </c>
      <c r="QT14">
        <v>0.14484</v>
      </c>
      <c r="QU14">
        <v>2.6419000000000002E-2</v>
      </c>
      <c r="QV14">
        <v>4.8293999999999997E-2</v>
      </c>
      <c r="QW14">
        <v>8.4960000000000001E-3</v>
      </c>
      <c r="QX14">
        <v>0.15936900000000001</v>
      </c>
      <c r="QY14">
        <v>2.8038E-2</v>
      </c>
      <c r="QZ14">
        <v>4.7875000000000001E-2</v>
      </c>
      <c r="RA14">
        <v>8.4960000000000001E-3</v>
      </c>
      <c r="RB14">
        <v>0.15582199999999999</v>
      </c>
      <c r="RC14">
        <v>2.7653E-2</v>
      </c>
      <c r="RD14">
        <v>4.4304000000000003E-2</v>
      </c>
      <c r="RE14">
        <v>8.4960000000000001E-3</v>
      </c>
      <c r="RF14">
        <v>0.12557199999999999</v>
      </c>
      <c r="RG14">
        <v>2.4080000000000001E-2</v>
      </c>
      <c r="RH14">
        <v>4.4320999999999999E-2</v>
      </c>
      <c r="RI14">
        <v>8.4960000000000001E-3</v>
      </c>
      <c r="RJ14">
        <v>0.12571599999999999</v>
      </c>
      <c r="RK14">
        <v>2.4098000000000001E-2</v>
      </c>
      <c r="RL14">
        <v>9.3090000000000006E-2</v>
      </c>
      <c r="RM14">
        <v>1.6993000000000001E-2</v>
      </c>
      <c r="RN14">
        <v>0.23271800000000001</v>
      </c>
      <c r="RO14">
        <v>4.2479999999999997E-2</v>
      </c>
      <c r="RP14">
        <v>9.4091999999999995E-2</v>
      </c>
      <c r="RQ14">
        <v>1.6993000000000001E-2</v>
      </c>
      <c r="RR14">
        <v>0.23522000000000001</v>
      </c>
      <c r="RS14">
        <v>4.2479999999999997E-2</v>
      </c>
      <c r="RT14">
        <v>9.3160000000000007E-2</v>
      </c>
      <c r="RU14">
        <v>1.6993000000000001E-2</v>
      </c>
      <c r="RV14">
        <v>0.23289099999999999</v>
      </c>
      <c r="RW14">
        <v>4.2479999999999997E-2</v>
      </c>
      <c r="RX14">
        <v>9.6582000000000001E-2</v>
      </c>
      <c r="RY14">
        <v>1.6992E-2</v>
      </c>
      <c r="RZ14">
        <v>0.24146300000000001</v>
      </c>
      <c r="SA14">
        <v>4.2479999999999997E-2</v>
      </c>
      <c r="SB14">
        <v>9.5748E-2</v>
      </c>
      <c r="SC14">
        <v>1.6992E-2</v>
      </c>
      <c r="SD14">
        <v>0.23937</v>
      </c>
      <c r="SE14">
        <v>4.2479999999999997E-2</v>
      </c>
      <c r="SF14">
        <v>8.8614999999999999E-2</v>
      </c>
      <c r="SG14">
        <v>1.6993000000000001E-2</v>
      </c>
      <c r="SH14">
        <v>0.221529</v>
      </c>
      <c r="SI14">
        <v>4.2479999999999997E-2</v>
      </c>
      <c r="SJ14">
        <v>8.8646000000000003E-2</v>
      </c>
      <c r="SK14">
        <v>1.6992E-2</v>
      </c>
      <c r="SL14">
        <v>0.22161400000000001</v>
      </c>
      <c r="SM14">
        <v>4.2479999999999997E-2</v>
      </c>
    </row>
    <row r="15" spans="1:507" x14ac:dyDescent="0.2">
      <c r="A15" t="s">
        <v>542</v>
      </c>
      <c r="B15" t="s">
        <v>516</v>
      </c>
      <c r="C15" t="s">
        <v>543</v>
      </c>
      <c r="D15">
        <v>0.29601300000000003</v>
      </c>
      <c r="E15">
        <v>8.9160000000000003E-2</v>
      </c>
      <c r="F15">
        <v>2.3200240000000001</v>
      </c>
      <c r="G15">
        <v>0.20685300000000001</v>
      </c>
      <c r="H15">
        <v>5.5564000000000002E-2</v>
      </c>
      <c r="I15">
        <v>1.1148999999999999E-2</v>
      </c>
      <c r="J15">
        <v>0.13891300000000001</v>
      </c>
      <c r="K15">
        <v>2.7872999999999998E-2</v>
      </c>
      <c r="L15">
        <v>5.4475999999999997E-2</v>
      </c>
      <c r="M15">
        <v>1.0669E-2</v>
      </c>
      <c r="N15">
        <v>0.13619000000000001</v>
      </c>
      <c r="O15">
        <v>2.6672999999999999E-2</v>
      </c>
      <c r="P15">
        <v>5.5695000000000001E-2</v>
      </c>
      <c r="Q15">
        <v>1.1209E-2</v>
      </c>
      <c r="R15">
        <v>0.139242</v>
      </c>
      <c r="S15">
        <v>2.8021999999999998E-2</v>
      </c>
      <c r="T15">
        <v>5.5176999999999997E-2</v>
      </c>
      <c r="U15">
        <v>1.0977000000000001E-2</v>
      </c>
      <c r="V15">
        <v>0.13796</v>
      </c>
      <c r="W15">
        <v>2.7446000000000002E-2</v>
      </c>
      <c r="X15">
        <v>5.5768999999999999E-2</v>
      </c>
      <c r="Y15">
        <v>1.1242E-2</v>
      </c>
      <c r="Z15">
        <v>0.139427</v>
      </c>
      <c r="AA15">
        <v>2.8107E-2</v>
      </c>
      <c r="AB15">
        <v>5.7786999999999998E-2</v>
      </c>
      <c r="AC15">
        <v>1.2205000000000001E-2</v>
      </c>
      <c r="AD15">
        <v>0.14446800000000001</v>
      </c>
      <c r="AE15">
        <v>3.0512999999999998E-2</v>
      </c>
      <c r="AF15">
        <v>5.5764000000000001E-2</v>
      </c>
      <c r="AG15">
        <v>1.124E-2</v>
      </c>
      <c r="AH15">
        <v>0.13941400000000001</v>
      </c>
      <c r="AI15">
        <v>2.8101000000000001E-2</v>
      </c>
      <c r="AJ15">
        <v>2000</v>
      </c>
      <c r="AK15">
        <v>620</v>
      </c>
      <c r="AL15">
        <v>279</v>
      </c>
      <c r="AM15">
        <v>311</v>
      </c>
      <c r="AN15">
        <v>332</v>
      </c>
      <c r="AO15">
        <v>269</v>
      </c>
      <c r="AP15">
        <v>189</v>
      </c>
      <c r="AQ15">
        <v>3.5390999999999999E-2</v>
      </c>
      <c r="AR15">
        <v>0</v>
      </c>
      <c r="AS15">
        <v>138.852677</v>
      </c>
      <c r="AT15">
        <v>0.10309</v>
      </c>
      <c r="AU15">
        <v>2.0684999999999999E-2</v>
      </c>
      <c r="AV15">
        <v>0.25772400000000001</v>
      </c>
      <c r="AW15">
        <v>5.1713000000000002E-2</v>
      </c>
      <c r="AX15">
        <v>0.105617</v>
      </c>
      <c r="AY15">
        <v>2.0684999999999999E-2</v>
      </c>
      <c r="AZ15">
        <v>0.26404100000000003</v>
      </c>
      <c r="BA15">
        <v>5.1713000000000002E-2</v>
      </c>
      <c r="BB15">
        <v>0.102782</v>
      </c>
      <c r="BC15">
        <v>2.0684999999999999E-2</v>
      </c>
      <c r="BD15">
        <v>0.25696099999999999</v>
      </c>
      <c r="BE15">
        <v>5.1713000000000002E-2</v>
      </c>
      <c r="BF15">
        <v>0.103981</v>
      </c>
      <c r="BG15">
        <v>2.0686E-2</v>
      </c>
      <c r="BH15">
        <v>0.25994400000000001</v>
      </c>
      <c r="BI15">
        <v>5.1714000000000003E-2</v>
      </c>
      <c r="BJ15">
        <v>0.10261099999999999</v>
      </c>
      <c r="BK15">
        <v>2.0684999999999999E-2</v>
      </c>
      <c r="BL15">
        <v>0.25653199999999998</v>
      </c>
      <c r="BM15">
        <v>5.1713000000000002E-2</v>
      </c>
      <c r="BN15">
        <v>9.7938999999999998E-2</v>
      </c>
      <c r="BO15">
        <v>2.0684999999999999E-2</v>
      </c>
      <c r="BP15">
        <v>0.24484700000000001</v>
      </c>
      <c r="BQ15">
        <v>5.1713000000000002E-2</v>
      </c>
      <c r="BR15">
        <v>0.10262300000000001</v>
      </c>
      <c r="BS15">
        <v>2.0684999999999999E-2</v>
      </c>
      <c r="BT15">
        <v>0.25656200000000001</v>
      </c>
      <c r="BU15">
        <v>5.1713000000000002E-2</v>
      </c>
      <c r="BV15">
        <v>5.1544E-2</v>
      </c>
      <c r="BW15">
        <v>1.0343E-2</v>
      </c>
      <c r="BX15">
        <v>0.118811</v>
      </c>
      <c r="BY15">
        <v>2.384E-2</v>
      </c>
      <c r="BZ15">
        <v>5.2808000000000001E-2</v>
      </c>
      <c r="CA15">
        <v>1.0343E-2</v>
      </c>
      <c r="CB15">
        <v>0.127854</v>
      </c>
      <c r="CC15">
        <v>2.5041000000000001E-2</v>
      </c>
      <c r="CD15">
        <v>5.1390999999999999E-2</v>
      </c>
      <c r="CE15">
        <v>1.0342E-2</v>
      </c>
      <c r="CF15">
        <v>0.117719</v>
      </c>
      <c r="CG15">
        <v>2.3691E-2</v>
      </c>
      <c r="CH15">
        <v>5.1982E-2</v>
      </c>
      <c r="CI15">
        <v>1.0340999999999999E-2</v>
      </c>
      <c r="CJ15">
        <v>0.121984</v>
      </c>
      <c r="CK15">
        <v>2.4268000000000001E-2</v>
      </c>
      <c r="CL15">
        <v>5.1305000000000003E-2</v>
      </c>
      <c r="CM15">
        <v>1.0342E-2</v>
      </c>
      <c r="CN15">
        <v>0.117104</v>
      </c>
      <c r="CO15">
        <v>2.3607E-2</v>
      </c>
      <c r="CP15">
        <v>4.897E-2</v>
      </c>
      <c r="CQ15">
        <v>1.0343E-2</v>
      </c>
      <c r="CR15">
        <v>0.10038800000000001</v>
      </c>
      <c r="CS15">
        <v>2.1201999999999999E-2</v>
      </c>
      <c r="CT15">
        <v>5.1311000000000002E-2</v>
      </c>
      <c r="CU15">
        <v>1.0342E-2</v>
      </c>
      <c r="CV15">
        <v>0.117148</v>
      </c>
      <c r="CW15">
        <v>2.3612999999999999E-2</v>
      </c>
      <c r="CX15">
        <v>0.10309</v>
      </c>
      <c r="CY15">
        <v>2.0684999999999999E-2</v>
      </c>
      <c r="CZ15">
        <v>0.25772400000000001</v>
      </c>
      <c r="DA15">
        <v>5.1713000000000002E-2</v>
      </c>
      <c r="DB15">
        <v>0.105617</v>
      </c>
      <c r="DC15">
        <v>2.0684999999999999E-2</v>
      </c>
      <c r="DD15">
        <v>0.26404100000000003</v>
      </c>
      <c r="DE15">
        <v>5.1713000000000002E-2</v>
      </c>
      <c r="DF15">
        <v>0.102782</v>
      </c>
      <c r="DG15">
        <v>2.0684999999999999E-2</v>
      </c>
      <c r="DH15">
        <v>0.25696099999999999</v>
      </c>
      <c r="DI15">
        <v>5.1713000000000002E-2</v>
      </c>
      <c r="DJ15">
        <v>0.103981</v>
      </c>
      <c r="DK15">
        <v>2.0686E-2</v>
      </c>
      <c r="DL15">
        <v>0.25994400000000001</v>
      </c>
      <c r="DM15">
        <v>5.1714000000000003E-2</v>
      </c>
      <c r="DN15">
        <v>0.10261099999999999</v>
      </c>
      <c r="DO15">
        <v>2.0684999999999999E-2</v>
      </c>
      <c r="DP15">
        <v>0.25653199999999998</v>
      </c>
      <c r="DQ15">
        <v>5.1713000000000002E-2</v>
      </c>
      <c r="DR15">
        <v>9.7938999999999998E-2</v>
      </c>
      <c r="DS15">
        <v>2.0684999999999999E-2</v>
      </c>
      <c r="DT15">
        <v>0.24484700000000001</v>
      </c>
      <c r="DU15">
        <v>5.1713000000000002E-2</v>
      </c>
      <c r="DV15">
        <v>0.10262300000000001</v>
      </c>
      <c r="DW15">
        <v>2.0684999999999999E-2</v>
      </c>
      <c r="DX15">
        <v>0.25656200000000001</v>
      </c>
      <c r="DY15">
        <v>5.1713000000000002E-2</v>
      </c>
      <c r="DZ15">
        <v>0.31447999999999998</v>
      </c>
      <c r="EA15">
        <v>6.0297000000000003E-2</v>
      </c>
      <c r="EB15">
        <v>4.2155240000000003</v>
      </c>
      <c r="EC15">
        <v>0.25418299999999999</v>
      </c>
      <c r="ED15">
        <v>6.9855E-2</v>
      </c>
      <c r="EE15">
        <v>1.3974E-2</v>
      </c>
      <c r="EF15">
        <v>0.17465</v>
      </c>
      <c r="EG15">
        <v>3.4938999999999998E-2</v>
      </c>
      <c r="EH15">
        <v>7.0426000000000002E-2</v>
      </c>
      <c r="EI15">
        <v>1.436E-2</v>
      </c>
      <c r="EJ15">
        <v>0.176068</v>
      </c>
      <c r="EK15">
        <v>3.5900000000000001E-2</v>
      </c>
      <c r="EL15">
        <v>6.7530999999999994E-2</v>
      </c>
      <c r="EM15">
        <v>1.2540000000000001E-2</v>
      </c>
      <c r="EN15">
        <v>0.168819</v>
      </c>
      <c r="EO15">
        <v>3.1348000000000001E-2</v>
      </c>
      <c r="EP15">
        <v>7.1820999999999996E-2</v>
      </c>
      <c r="EQ15">
        <v>1.5367E-2</v>
      </c>
      <c r="ER15">
        <v>0.17954899999999999</v>
      </c>
      <c r="ES15">
        <v>3.8417E-2</v>
      </c>
      <c r="ET15">
        <v>6.9846000000000005E-2</v>
      </c>
      <c r="EU15">
        <v>1.3968E-2</v>
      </c>
      <c r="EV15">
        <v>0.174627</v>
      </c>
      <c r="EW15">
        <v>3.4923999999999997E-2</v>
      </c>
      <c r="EX15">
        <v>7.1202000000000001E-2</v>
      </c>
      <c r="EY15">
        <v>1.491E-2</v>
      </c>
      <c r="EZ15">
        <v>0.17802100000000001</v>
      </c>
      <c r="FA15">
        <v>3.7277999999999999E-2</v>
      </c>
      <c r="FF15">
        <v>600</v>
      </c>
      <c r="FG15">
        <v>186</v>
      </c>
      <c r="FH15">
        <v>93</v>
      </c>
      <c r="FI15">
        <v>95</v>
      </c>
      <c r="FJ15">
        <v>108</v>
      </c>
      <c r="FK15">
        <v>66</v>
      </c>
      <c r="FL15">
        <v>52</v>
      </c>
      <c r="FM15">
        <v>5.5919999999999997E-2</v>
      </c>
      <c r="FN15">
        <v>0</v>
      </c>
      <c r="FO15">
        <v>171.12533099999999</v>
      </c>
      <c r="FP15">
        <v>0.127052</v>
      </c>
      <c r="FQ15">
        <v>2.5416999999999999E-2</v>
      </c>
      <c r="FR15">
        <v>0.31764700000000001</v>
      </c>
      <c r="FS15">
        <v>6.3546000000000005E-2</v>
      </c>
      <c r="FT15">
        <v>0.12466099999999999</v>
      </c>
      <c r="FU15">
        <v>2.5418E-2</v>
      </c>
      <c r="FV15">
        <v>0.31165100000000001</v>
      </c>
      <c r="FW15">
        <v>6.3545000000000004E-2</v>
      </c>
      <c r="FX15">
        <v>0.13688600000000001</v>
      </c>
      <c r="FY15">
        <v>2.5418E-2</v>
      </c>
      <c r="FZ15">
        <v>0.34221699999999999</v>
      </c>
      <c r="GA15">
        <v>6.3546000000000005E-2</v>
      </c>
      <c r="GB15">
        <v>0.118798</v>
      </c>
      <c r="GC15">
        <v>2.5418E-2</v>
      </c>
      <c r="GD15">
        <v>0.29699500000000001</v>
      </c>
      <c r="GE15">
        <v>6.3546000000000005E-2</v>
      </c>
      <c r="GF15">
        <v>0.12709100000000001</v>
      </c>
      <c r="GG15">
        <v>2.5416999999999999E-2</v>
      </c>
      <c r="GH15">
        <v>0.317743</v>
      </c>
      <c r="GI15">
        <v>6.3546000000000005E-2</v>
      </c>
      <c r="GJ15">
        <v>0.121383</v>
      </c>
      <c r="GK15">
        <v>2.5418E-2</v>
      </c>
      <c r="GL15">
        <v>0.30345800000000001</v>
      </c>
      <c r="GM15">
        <v>6.3546000000000005E-2</v>
      </c>
      <c r="GR15">
        <v>6.3524999999999998E-2</v>
      </c>
      <c r="GS15">
        <v>1.2708000000000001E-2</v>
      </c>
      <c r="GT15">
        <v>0.14299899999999999</v>
      </c>
      <c r="GU15">
        <v>2.8607E-2</v>
      </c>
      <c r="GV15">
        <v>6.2328000000000001E-2</v>
      </c>
      <c r="GW15">
        <v>1.2709E-2</v>
      </c>
      <c r="GX15">
        <v>0.13558400000000001</v>
      </c>
      <c r="GY15">
        <v>2.7644999999999999E-2</v>
      </c>
      <c r="GZ15">
        <v>6.8446999999999994E-2</v>
      </c>
      <c r="HA15">
        <v>1.2710000000000001E-2</v>
      </c>
      <c r="HB15">
        <v>0.17339599999999999</v>
      </c>
      <c r="HC15">
        <v>3.2197999999999997E-2</v>
      </c>
      <c r="HD15">
        <v>5.9396999999999998E-2</v>
      </c>
      <c r="HE15">
        <v>1.2709E-2</v>
      </c>
      <c r="HF15">
        <v>0.11744499999999999</v>
      </c>
      <c r="HG15">
        <v>2.5128999999999999E-2</v>
      </c>
      <c r="HH15">
        <v>6.3544000000000003E-2</v>
      </c>
      <c r="HI15">
        <v>1.2708000000000001E-2</v>
      </c>
      <c r="HJ15">
        <v>0.14311699999999999</v>
      </c>
      <c r="HK15">
        <v>2.8622000000000002E-2</v>
      </c>
      <c r="HL15">
        <v>6.0692000000000003E-2</v>
      </c>
      <c r="HM15">
        <v>1.2709E-2</v>
      </c>
      <c r="HN15">
        <v>0.125448</v>
      </c>
      <c r="HO15">
        <v>2.6269000000000001E-2</v>
      </c>
      <c r="HT15">
        <v>0.127052</v>
      </c>
      <c r="HU15">
        <v>2.5416999999999999E-2</v>
      </c>
      <c r="HV15">
        <v>0.31764700000000001</v>
      </c>
      <c r="HW15">
        <v>6.3546000000000005E-2</v>
      </c>
      <c r="HX15">
        <v>0.12466099999999999</v>
      </c>
      <c r="HY15">
        <v>2.5418E-2</v>
      </c>
      <c r="HZ15">
        <v>0.31165100000000001</v>
      </c>
      <c r="IA15">
        <v>6.3545000000000004E-2</v>
      </c>
      <c r="IB15">
        <v>0.13688600000000001</v>
      </c>
      <c r="IC15">
        <v>2.5418E-2</v>
      </c>
      <c r="ID15">
        <v>0.34221699999999999</v>
      </c>
      <c r="IE15">
        <v>6.3546000000000005E-2</v>
      </c>
      <c r="IF15">
        <v>0.118798</v>
      </c>
      <c r="IG15">
        <v>2.5418E-2</v>
      </c>
      <c r="IH15">
        <v>0.29699500000000001</v>
      </c>
      <c r="II15">
        <v>6.3546000000000005E-2</v>
      </c>
      <c r="IJ15">
        <v>0.12709100000000001</v>
      </c>
      <c r="IK15">
        <v>2.5416999999999999E-2</v>
      </c>
      <c r="IL15">
        <v>0.317743</v>
      </c>
      <c r="IM15">
        <v>6.3546000000000005E-2</v>
      </c>
      <c r="IN15">
        <v>0.121383</v>
      </c>
      <c r="IO15">
        <v>2.5418E-2</v>
      </c>
      <c r="IP15">
        <v>0.30345800000000001</v>
      </c>
      <c r="IQ15">
        <v>6.3546000000000005E-2</v>
      </c>
      <c r="IV15">
        <v>0.30808099999999999</v>
      </c>
      <c r="IW15">
        <v>9.9155999999999994E-2</v>
      </c>
      <c r="IX15">
        <v>2.1070280000000001</v>
      </c>
      <c r="IY15">
        <v>0.208925</v>
      </c>
      <c r="IZ15">
        <v>5.4016000000000002E-2</v>
      </c>
      <c r="JA15">
        <v>1.1650000000000001E-2</v>
      </c>
      <c r="JB15">
        <v>0.13506499999999999</v>
      </c>
      <c r="JC15">
        <v>2.913E-2</v>
      </c>
      <c r="JD15">
        <v>5.1177E-2</v>
      </c>
      <c r="JE15">
        <v>1.0394E-2</v>
      </c>
      <c r="JF15">
        <v>0.12794</v>
      </c>
      <c r="JG15">
        <v>2.5982999999999999E-2</v>
      </c>
      <c r="JH15">
        <v>5.6457E-2</v>
      </c>
      <c r="JI15">
        <v>1.2855999999999999E-2</v>
      </c>
      <c r="JJ15">
        <v>0.14113700000000001</v>
      </c>
      <c r="JK15">
        <v>3.2138E-2</v>
      </c>
      <c r="JL15">
        <v>5.441E-2</v>
      </c>
      <c r="JM15">
        <v>1.1834000000000001E-2</v>
      </c>
      <c r="JN15">
        <v>0.13602700000000001</v>
      </c>
      <c r="JO15">
        <v>2.9586000000000001E-2</v>
      </c>
      <c r="JP15">
        <v>5.3948000000000003E-2</v>
      </c>
      <c r="JQ15">
        <v>1.1618E-2</v>
      </c>
      <c r="JR15">
        <v>0.13489200000000001</v>
      </c>
      <c r="JS15">
        <v>2.9048999999999998E-2</v>
      </c>
      <c r="JT15">
        <v>5.5454999999999997E-2</v>
      </c>
      <c r="JU15">
        <v>1.2344000000000001E-2</v>
      </c>
      <c r="JV15">
        <v>0.13863800000000001</v>
      </c>
      <c r="JW15">
        <v>3.0859000000000001E-2</v>
      </c>
      <c r="JX15">
        <v>5.5667000000000001E-2</v>
      </c>
      <c r="JY15">
        <v>1.2451E-2</v>
      </c>
      <c r="JZ15">
        <v>0.13917599999999999</v>
      </c>
      <c r="KA15">
        <v>3.1130000000000001E-2</v>
      </c>
      <c r="KB15">
        <v>800</v>
      </c>
      <c r="KC15">
        <v>242</v>
      </c>
      <c r="KD15">
        <v>111</v>
      </c>
      <c r="KE15">
        <v>136</v>
      </c>
      <c r="KF15">
        <v>121</v>
      </c>
      <c r="KG15">
        <v>122</v>
      </c>
      <c r="KH15">
        <v>68</v>
      </c>
      <c r="KI15">
        <v>3.4209999999999997E-2</v>
      </c>
      <c r="KJ15">
        <v>0</v>
      </c>
      <c r="KK15">
        <v>137.30452600000001</v>
      </c>
      <c r="KL15">
        <v>9.6870999999999999E-2</v>
      </c>
      <c r="KM15">
        <v>2.0892000000000001E-2</v>
      </c>
      <c r="KN15">
        <v>0.24217900000000001</v>
      </c>
      <c r="KO15">
        <v>5.2231E-2</v>
      </c>
      <c r="KP15">
        <v>0.10287300000000001</v>
      </c>
      <c r="KQ15">
        <v>2.0892000000000001E-2</v>
      </c>
      <c r="KR15">
        <v>0.25718299999999999</v>
      </c>
      <c r="KS15">
        <v>5.2231E-2</v>
      </c>
      <c r="KT15">
        <v>9.1753000000000001E-2</v>
      </c>
      <c r="KU15">
        <v>2.0892999999999998E-2</v>
      </c>
      <c r="KV15">
        <v>0.229379</v>
      </c>
      <c r="KW15">
        <v>5.2231E-2</v>
      </c>
      <c r="KX15">
        <v>9.6050999999999997E-2</v>
      </c>
      <c r="KY15">
        <v>2.0891E-2</v>
      </c>
      <c r="KZ15">
        <v>0.24013999999999999</v>
      </c>
      <c r="LA15">
        <v>5.2229999999999999E-2</v>
      </c>
      <c r="LB15">
        <v>9.7016000000000005E-2</v>
      </c>
      <c r="LC15">
        <v>2.0892000000000001E-2</v>
      </c>
      <c r="LD15">
        <v>0.24254200000000001</v>
      </c>
      <c r="LE15">
        <v>5.2231E-2</v>
      </c>
      <c r="LF15">
        <v>9.3861E-2</v>
      </c>
      <c r="LG15">
        <v>2.0892000000000001E-2</v>
      </c>
      <c r="LH15">
        <v>0.234653</v>
      </c>
      <c r="LI15">
        <v>5.2231E-2</v>
      </c>
      <c r="LJ15">
        <v>9.3406000000000003E-2</v>
      </c>
      <c r="LK15">
        <v>2.0892000000000001E-2</v>
      </c>
      <c r="LL15">
        <v>0.233517</v>
      </c>
      <c r="LM15">
        <v>5.2231E-2</v>
      </c>
      <c r="LN15">
        <v>4.8427999999999999E-2</v>
      </c>
      <c r="LO15">
        <v>1.0444E-2</v>
      </c>
      <c r="LP15">
        <v>0.107118</v>
      </c>
      <c r="LQ15">
        <v>2.3102000000000001E-2</v>
      </c>
      <c r="LR15">
        <v>5.1436999999999997E-2</v>
      </c>
      <c r="LS15">
        <v>1.0446E-2</v>
      </c>
      <c r="LT15">
        <v>0.129242</v>
      </c>
      <c r="LU15">
        <v>2.6248E-2</v>
      </c>
      <c r="LV15">
        <v>4.5877000000000001E-2</v>
      </c>
      <c r="LW15">
        <v>1.0446E-2</v>
      </c>
      <c r="LX15">
        <v>8.8244000000000003E-2</v>
      </c>
      <c r="LY15">
        <v>2.0094000000000001E-2</v>
      </c>
      <c r="LZ15">
        <v>4.8027E-2</v>
      </c>
      <c r="MA15">
        <v>1.0446E-2</v>
      </c>
      <c r="MB15">
        <v>0.104116</v>
      </c>
      <c r="MC15">
        <v>2.2644999999999998E-2</v>
      </c>
      <c r="MD15">
        <v>4.8501000000000002E-2</v>
      </c>
      <c r="ME15">
        <v>1.0444999999999999E-2</v>
      </c>
      <c r="MF15">
        <v>0.107653</v>
      </c>
      <c r="MG15">
        <v>2.3182999999999999E-2</v>
      </c>
      <c r="MH15">
        <v>4.6926000000000002E-2</v>
      </c>
      <c r="MI15">
        <v>1.0444999999999999E-2</v>
      </c>
      <c r="MJ15">
        <v>9.6022999999999997E-2</v>
      </c>
      <c r="MK15">
        <v>2.1374000000000001E-2</v>
      </c>
      <c r="ML15">
        <v>4.6705000000000003E-2</v>
      </c>
      <c r="MM15">
        <v>1.0447E-2</v>
      </c>
      <c r="MN15">
        <v>9.4349000000000002E-2</v>
      </c>
      <c r="MO15">
        <v>2.1103E-2</v>
      </c>
      <c r="MP15">
        <v>9.6870999999999999E-2</v>
      </c>
      <c r="MQ15">
        <v>2.0892000000000001E-2</v>
      </c>
      <c r="MR15">
        <v>0.24217900000000001</v>
      </c>
      <c r="MS15">
        <v>5.2231E-2</v>
      </c>
      <c r="MT15">
        <v>0.10287300000000001</v>
      </c>
      <c r="MU15">
        <v>2.0892000000000001E-2</v>
      </c>
      <c r="MV15">
        <v>0.25718299999999999</v>
      </c>
      <c r="MW15">
        <v>5.2231E-2</v>
      </c>
      <c r="MX15">
        <v>9.1753000000000001E-2</v>
      </c>
      <c r="MY15">
        <v>2.0892999999999998E-2</v>
      </c>
      <c r="MZ15">
        <v>0.229379</v>
      </c>
      <c r="NA15">
        <v>5.2231E-2</v>
      </c>
      <c r="NB15">
        <v>9.6050999999999997E-2</v>
      </c>
      <c r="NC15">
        <v>2.0891E-2</v>
      </c>
      <c r="ND15">
        <v>0.24013999999999999</v>
      </c>
      <c r="NE15">
        <v>5.2229999999999999E-2</v>
      </c>
      <c r="NF15">
        <v>9.7016000000000005E-2</v>
      </c>
      <c r="NG15">
        <v>2.0892000000000001E-2</v>
      </c>
      <c r="NH15">
        <v>0.24254200000000001</v>
      </c>
      <c r="NI15">
        <v>5.2231E-2</v>
      </c>
      <c r="NJ15">
        <v>9.3861E-2</v>
      </c>
      <c r="NK15">
        <v>2.0892000000000001E-2</v>
      </c>
      <c r="NL15">
        <v>0.234653</v>
      </c>
      <c r="NM15">
        <v>5.2231E-2</v>
      </c>
      <c r="NN15">
        <v>9.3406000000000003E-2</v>
      </c>
      <c r="NO15">
        <v>2.0892000000000001E-2</v>
      </c>
      <c r="NP15">
        <v>0.233517</v>
      </c>
      <c r="NQ15">
        <v>5.2231E-2</v>
      </c>
      <c r="NR15">
        <v>0.25867800000000002</v>
      </c>
      <c r="NS15">
        <v>0.10469000000000001</v>
      </c>
      <c r="NT15">
        <v>1.4708889999999999</v>
      </c>
      <c r="NU15">
        <v>0.15398800000000001</v>
      </c>
      <c r="NV15">
        <v>4.2590999999999997E-2</v>
      </c>
      <c r="NW15">
        <v>7.7669999999999996E-3</v>
      </c>
      <c r="NX15">
        <v>0.106476</v>
      </c>
      <c r="NY15">
        <v>1.9417E-2</v>
      </c>
      <c r="NZ15">
        <v>4.1967999999999998E-2</v>
      </c>
      <c r="OA15">
        <v>7.5709999999999996E-3</v>
      </c>
      <c r="OB15">
        <v>0.104911</v>
      </c>
      <c r="OC15">
        <v>1.8925000000000001E-2</v>
      </c>
      <c r="OD15">
        <v>4.1664E-2</v>
      </c>
      <c r="OE15">
        <v>7.4770000000000001E-3</v>
      </c>
      <c r="OF15">
        <v>0.104161</v>
      </c>
      <c r="OG15">
        <v>1.8693000000000001E-2</v>
      </c>
      <c r="OH15">
        <v>3.6520999999999998E-2</v>
      </c>
      <c r="OI15">
        <v>6.0229999999999997E-3</v>
      </c>
      <c r="OJ15">
        <v>9.1303999999999996E-2</v>
      </c>
      <c r="OK15">
        <v>1.5058E-2</v>
      </c>
      <c r="OL15">
        <v>4.3427E-2</v>
      </c>
      <c r="OM15">
        <v>8.0370000000000007E-3</v>
      </c>
      <c r="ON15">
        <v>0.108572</v>
      </c>
      <c r="OO15">
        <v>2.0091999999999999E-2</v>
      </c>
      <c r="OP15">
        <v>4.6519999999999999E-2</v>
      </c>
      <c r="OQ15">
        <v>9.1059999999999995E-3</v>
      </c>
      <c r="OR15">
        <v>0.116299</v>
      </c>
      <c r="OS15">
        <v>2.2765000000000001E-2</v>
      </c>
      <c r="OT15">
        <v>4.5241999999999997E-2</v>
      </c>
      <c r="OU15">
        <v>8.6510000000000007E-3</v>
      </c>
      <c r="OV15">
        <v>0.11311599999999999</v>
      </c>
      <c r="OW15">
        <v>2.1628999999999999E-2</v>
      </c>
      <c r="OX15">
        <v>600</v>
      </c>
      <c r="OY15">
        <v>192</v>
      </c>
      <c r="OZ15">
        <v>75</v>
      </c>
      <c r="PA15">
        <v>80</v>
      </c>
      <c r="PB15">
        <v>103</v>
      </c>
      <c r="PC15">
        <v>81</v>
      </c>
      <c r="PD15">
        <v>69</v>
      </c>
      <c r="PE15">
        <v>2.0575E-2</v>
      </c>
      <c r="PF15">
        <v>9.9999999999999995E-7</v>
      </c>
      <c r="PG15">
        <v>106.895552</v>
      </c>
      <c r="PH15">
        <v>8.4443000000000004E-2</v>
      </c>
      <c r="PI15">
        <v>1.5398999999999999E-2</v>
      </c>
      <c r="PJ15">
        <v>0.21110799999999999</v>
      </c>
      <c r="PK15">
        <v>3.8497000000000003E-2</v>
      </c>
      <c r="PL15">
        <v>8.5360000000000005E-2</v>
      </c>
      <c r="PM15">
        <v>1.5398E-2</v>
      </c>
      <c r="PN15">
        <v>0.21340799999999999</v>
      </c>
      <c r="PO15">
        <v>3.8497000000000003E-2</v>
      </c>
      <c r="PP15">
        <v>8.5805000000000006E-2</v>
      </c>
      <c r="PQ15">
        <v>1.5398999999999999E-2</v>
      </c>
      <c r="PR15">
        <v>0.21450900000000001</v>
      </c>
      <c r="PS15">
        <v>3.8497000000000003E-2</v>
      </c>
      <c r="PT15">
        <v>9.3371999999999997E-2</v>
      </c>
      <c r="PU15">
        <v>1.5398999999999999E-2</v>
      </c>
      <c r="PV15">
        <v>0.233427</v>
      </c>
      <c r="PW15">
        <v>3.8497000000000003E-2</v>
      </c>
      <c r="PX15">
        <v>8.3209000000000005E-2</v>
      </c>
      <c r="PY15">
        <v>1.5398999999999999E-2</v>
      </c>
      <c r="PZ15">
        <v>0.20802200000000001</v>
      </c>
      <c r="QA15">
        <v>3.8496000000000002E-2</v>
      </c>
      <c r="QB15">
        <v>7.8666E-2</v>
      </c>
      <c r="QC15">
        <v>1.5398999999999999E-2</v>
      </c>
      <c r="QD15">
        <v>0.19666500000000001</v>
      </c>
      <c r="QE15">
        <v>3.8497000000000003E-2</v>
      </c>
      <c r="QF15">
        <v>8.0533999999999994E-2</v>
      </c>
      <c r="QG15">
        <v>1.5398999999999999E-2</v>
      </c>
      <c r="QH15">
        <v>0.20133499999999999</v>
      </c>
      <c r="QI15">
        <v>3.8497000000000003E-2</v>
      </c>
      <c r="QJ15">
        <v>4.2222999999999997E-2</v>
      </c>
      <c r="QK15">
        <v>7.7000000000000002E-3</v>
      </c>
      <c r="QL15">
        <v>0.104633</v>
      </c>
      <c r="QM15">
        <v>1.908E-2</v>
      </c>
      <c r="QN15">
        <v>4.2685000000000001E-2</v>
      </c>
      <c r="QO15">
        <v>7.7000000000000002E-3</v>
      </c>
      <c r="QP15">
        <v>0.108496</v>
      </c>
      <c r="QQ15">
        <v>1.9571999999999999E-2</v>
      </c>
      <c r="QR15">
        <v>4.2901000000000002E-2</v>
      </c>
      <c r="QS15">
        <v>7.6990000000000001E-3</v>
      </c>
      <c r="QT15">
        <v>0.110345</v>
      </c>
      <c r="QU15">
        <v>1.9803000000000001E-2</v>
      </c>
      <c r="QV15">
        <v>4.6686999999999999E-2</v>
      </c>
      <c r="QW15">
        <v>7.7000000000000002E-3</v>
      </c>
      <c r="QX15">
        <v>0.142126</v>
      </c>
      <c r="QY15">
        <v>2.3439000000000002E-2</v>
      </c>
      <c r="QZ15">
        <v>4.1605999999999997E-2</v>
      </c>
      <c r="RA15">
        <v>7.7000000000000002E-3</v>
      </c>
      <c r="RB15">
        <v>9.9453E-2</v>
      </c>
      <c r="RC15">
        <v>1.8405000000000001E-2</v>
      </c>
      <c r="RD15">
        <v>3.9336999999999997E-2</v>
      </c>
      <c r="RE15">
        <v>7.7000000000000002E-3</v>
      </c>
      <c r="RF15">
        <v>8.0374000000000001E-2</v>
      </c>
      <c r="RG15">
        <v>1.5733E-2</v>
      </c>
      <c r="RH15">
        <v>4.0260999999999998E-2</v>
      </c>
      <c r="RI15">
        <v>7.698E-3</v>
      </c>
      <c r="RJ15">
        <v>8.8215000000000002E-2</v>
      </c>
      <c r="RK15">
        <v>1.6867E-2</v>
      </c>
      <c r="RL15">
        <v>8.4443000000000004E-2</v>
      </c>
      <c r="RM15">
        <v>1.5398999999999999E-2</v>
      </c>
      <c r="RN15">
        <v>0.21110799999999999</v>
      </c>
      <c r="RO15">
        <v>3.8497000000000003E-2</v>
      </c>
      <c r="RP15">
        <v>8.5360000000000005E-2</v>
      </c>
      <c r="RQ15">
        <v>1.5398E-2</v>
      </c>
      <c r="RR15">
        <v>0.21340799999999999</v>
      </c>
      <c r="RS15">
        <v>3.8497000000000003E-2</v>
      </c>
      <c r="RT15">
        <v>8.5805000000000006E-2</v>
      </c>
      <c r="RU15">
        <v>1.5398999999999999E-2</v>
      </c>
      <c r="RV15">
        <v>0.21450900000000001</v>
      </c>
      <c r="RW15">
        <v>3.8497000000000003E-2</v>
      </c>
      <c r="RX15">
        <v>9.3371999999999997E-2</v>
      </c>
      <c r="RY15">
        <v>1.5398999999999999E-2</v>
      </c>
      <c r="RZ15">
        <v>0.233427</v>
      </c>
      <c r="SA15">
        <v>3.8497000000000003E-2</v>
      </c>
      <c r="SB15">
        <v>8.3209000000000005E-2</v>
      </c>
      <c r="SC15">
        <v>1.5398999999999999E-2</v>
      </c>
      <c r="SD15">
        <v>0.20802200000000001</v>
      </c>
      <c r="SE15">
        <v>3.8496000000000002E-2</v>
      </c>
      <c r="SF15">
        <v>7.8666E-2</v>
      </c>
      <c r="SG15">
        <v>1.5398999999999999E-2</v>
      </c>
      <c r="SH15">
        <v>0.19666500000000001</v>
      </c>
      <c r="SI15">
        <v>3.8497000000000003E-2</v>
      </c>
      <c r="SJ15">
        <v>8.0533999999999994E-2</v>
      </c>
      <c r="SK15">
        <v>1.5398999999999999E-2</v>
      </c>
      <c r="SL15">
        <v>0.20133499999999999</v>
      </c>
      <c r="SM15">
        <v>3.8497000000000003E-2</v>
      </c>
    </row>
    <row r="16" spans="1:507" x14ac:dyDescent="0.2">
      <c r="A16" t="s">
        <v>544</v>
      </c>
      <c r="B16" t="s">
        <v>533</v>
      </c>
      <c r="C16" t="s">
        <v>545</v>
      </c>
      <c r="D16">
        <v>0.282356</v>
      </c>
      <c r="E16">
        <v>0.138877</v>
      </c>
      <c r="F16">
        <v>1.0331440000000001</v>
      </c>
      <c r="G16">
        <v>0.14348</v>
      </c>
      <c r="H16">
        <v>3.1021E-2</v>
      </c>
      <c r="I16">
        <v>6.2459999999999998E-3</v>
      </c>
      <c r="J16">
        <v>7.7556E-2</v>
      </c>
      <c r="K16">
        <v>1.5615E-2</v>
      </c>
      <c r="L16">
        <v>3.0884000000000002E-2</v>
      </c>
      <c r="M16">
        <v>6.2059999999999997E-3</v>
      </c>
      <c r="N16">
        <v>7.7215000000000006E-2</v>
      </c>
      <c r="O16">
        <v>1.5516E-2</v>
      </c>
      <c r="P16">
        <v>2.9805000000000002E-2</v>
      </c>
      <c r="Q16">
        <v>5.8970000000000003E-3</v>
      </c>
      <c r="R16">
        <v>7.4510000000000007E-2</v>
      </c>
      <c r="S16">
        <v>1.4741000000000001E-2</v>
      </c>
      <c r="T16">
        <v>2.9128000000000001E-2</v>
      </c>
      <c r="U16">
        <v>5.7070000000000003E-3</v>
      </c>
      <c r="V16">
        <v>7.2807999999999998E-2</v>
      </c>
      <c r="W16">
        <v>1.4265999999999999E-2</v>
      </c>
      <c r="X16">
        <v>3.2495999999999997E-2</v>
      </c>
      <c r="Y16">
        <v>6.685E-3</v>
      </c>
      <c r="Z16">
        <v>8.1239000000000006E-2</v>
      </c>
      <c r="AA16">
        <v>1.6712999999999999E-2</v>
      </c>
      <c r="AB16">
        <v>3.2233999999999999E-2</v>
      </c>
      <c r="AC16">
        <v>6.6059999999999999E-3</v>
      </c>
      <c r="AD16">
        <v>8.0586000000000005E-2</v>
      </c>
      <c r="AE16">
        <v>1.6514999999999998E-2</v>
      </c>
      <c r="AF16">
        <v>3.1942999999999999E-2</v>
      </c>
      <c r="AG16">
        <v>6.5189999999999996E-3</v>
      </c>
      <c r="AH16">
        <v>7.9863000000000003E-2</v>
      </c>
      <c r="AI16">
        <v>1.6296999999999999E-2</v>
      </c>
      <c r="AJ16">
        <v>2000</v>
      </c>
      <c r="AK16">
        <v>620</v>
      </c>
      <c r="AL16">
        <v>279</v>
      </c>
      <c r="AM16">
        <v>311</v>
      </c>
      <c r="AN16">
        <v>332</v>
      </c>
      <c r="AO16">
        <v>269</v>
      </c>
      <c r="AP16">
        <v>189</v>
      </c>
      <c r="AQ16">
        <v>1.5629000000000001E-2</v>
      </c>
      <c r="AR16">
        <v>0</v>
      </c>
      <c r="AS16">
        <v>77.782375000000002</v>
      </c>
      <c r="AT16">
        <v>7.1263999999999994E-2</v>
      </c>
      <c r="AU16">
        <v>1.4348E-2</v>
      </c>
      <c r="AV16">
        <v>0.17816100000000001</v>
      </c>
      <c r="AW16">
        <v>3.5869999999999999E-2</v>
      </c>
      <c r="AX16">
        <v>7.1404999999999996E-2</v>
      </c>
      <c r="AY16">
        <v>1.4348E-2</v>
      </c>
      <c r="AZ16">
        <v>0.17851400000000001</v>
      </c>
      <c r="BA16">
        <v>3.5869999999999999E-2</v>
      </c>
      <c r="BB16">
        <v>7.2523000000000004E-2</v>
      </c>
      <c r="BC16">
        <v>1.4348E-2</v>
      </c>
      <c r="BD16">
        <v>0.18130399999999999</v>
      </c>
      <c r="BE16">
        <v>3.5868999999999998E-2</v>
      </c>
      <c r="BF16">
        <v>7.3224999999999998E-2</v>
      </c>
      <c r="BG16">
        <v>1.4348E-2</v>
      </c>
      <c r="BH16">
        <v>0.18306500000000001</v>
      </c>
      <c r="BI16">
        <v>3.5869999999999999E-2</v>
      </c>
      <c r="BJ16">
        <v>6.9739999999999996E-2</v>
      </c>
      <c r="BK16">
        <v>1.4348E-2</v>
      </c>
      <c r="BL16">
        <v>0.17435200000000001</v>
      </c>
      <c r="BM16">
        <v>3.5869999999999999E-2</v>
      </c>
      <c r="BN16">
        <v>7.0010000000000003E-2</v>
      </c>
      <c r="BO16">
        <v>1.4348E-2</v>
      </c>
      <c r="BP16">
        <v>0.17503199999999999</v>
      </c>
      <c r="BQ16">
        <v>3.5871E-2</v>
      </c>
      <c r="BR16">
        <v>7.0308999999999996E-2</v>
      </c>
      <c r="BS16">
        <v>1.4348E-2</v>
      </c>
      <c r="BT16">
        <v>0.17577699999999999</v>
      </c>
      <c r="BU16">
        <v>3.5869999999999999E-2</v>
      </c>
      <c r="BV16">
        <v>3.5631000000000003E-2</v>
      </c>
      <c r="BW16">
        <v>7.1739999999999998E-3</v>
      </c>
      <c r="BX16">
        <v>0.100605</v>
      </c>
      <c r="BY16">
        <v>2.0254999999999999E-2</v>
      </c>
      <c r="BZ16">
        <v>3.5700999999999997E-2</v>
      </c>
      <c r="CA16">
        <v>7.1739999999999998E-3</v>
      </c>
      <c r="CB16">
        <v>0.101296</v>
      </c>
      <c r="CC16">
        <v>2.0354000000000001E-2</v>
      </c>
      <c r="CD16">
        <v>3.6262000000000003E-2</v>
      </c>
      <c r="CE16">
        <v>7.1739999999999998E-3</v>
      </c>
      <c r="CF16">
        <v>0.106792</v>
      </c>
      <c r="CG16">
        <v>2.1128000000000001E-2</v>
      </c>
      <c r="CH16">
        <v>3.6617999999999998E-2</v>
      </c>
      <c r="CI16">
        <v>7.175E-3</v>
      </c>
      <c r="CJ16">
        <v>0.11025799999999999</v>
      </c>
      <c r="CK16">
        <v>2.1604000000000002E-2</v>
      </c>
      <c r="CL16">
        <v>3.4869999999999998E-2</v>
      </c>
      <c r="CM16">
        <v>7.1739999999999998E-3</v>
      </c>
      <c r="CN16">
        <v>9.3110999999999999E-2</v>
      </c>
      <c r="CO16">
        <v>1.9155999999999999E-2</v>
      </c>
      <c r="CP16">
        <v>3.5005000000000001E-2</v>
      </c>
      <c r="CQ16">
        <v>7.1739999999999998E-3</v>
      </c>
      <c r="CR16">
        <v>9.4439999999999996E-2</v>
      </c>
      <c r="CS16">
        <v>1.9354E-2</v>
      </c>
      <c r="CT16">
        <v>3.5153999999999998E-2</v>
      </c>
      <c r="CU16">
        <v>7.1739999999999998E-3</v>
      </c>
      <c r="CV16">
        <v>9.5909999999999995E-2</v>
      </c>
      <c r="CW16">
        <v>1.9571999999999999E-2</v>
      </c>
      <c r="CX16">
        <v>7.1263999999999994E-2</v>
      </c>
      <c r="CY16">
        <v>1.4348E-2</v>
      </c>
      <c r="CZ16">
        <v>0.17816100000000001</v>
      </c>
      <c r="DA16">
        <v>3.5869999999999999E-2</v>
      </c>
      <c r="DB16">
        <v>7.1404999999999996E-2</v>
      </c>
      <c r="DC16">
        <v>1.4348E-2</v>
      </c>
      <c r="DD16">
        <v>0.17851400000000001</v>
      </c>
      <c r="DE16">
        <v>3.5869999999999999E-2</v>
      </c>
      <c r="DF16">
        <v>7.2523000000000004E-2</v>
      </c>
      <c r="DG16">
        <v>1.4348E-2</v>
      </c>
      <c r="DH16">
        <v>0.18130399999999999</v>
      </c>
      <c r="DI16">
        <v>3.5868999999999998E-2</v>
      </c>
      <c r="DJ16">
        <v>7.3224999999999998E-2</v>
      </c>
      <c r="DK16">
        <v>1.4348E-2</v>
      </c>
      <c r="DL16">
        <v>0.18306500000000001</v>
      </c>
      <c r="DM16">
        <v>3.5869999999999999E-2</v>
      </c>
      <c r="DN16">
        <v>6.9739999999999996E-2</v>
      </c>
      <c r="DO16">
        <v>1.4348E-2</v>
      </c>
      <c r="DP16">
        <v>0.17435200000000001</v>
      </c>
      <c r="DQ16">
        <v>3.5869999999999999E-2</v>
      </c>
      <c r="DR16">
        <v>7.0010000000000003E-2</v>
      </c>
      <c r="DS16">
        <v>1.4348E-2</v>
      </c>
      <c r="DT16">
        <v>0.17503199999999999</v>
      </c>
      <c r="DU16">
        <v>3.5871E-2</v>
      </c>
      <c r="DV16">
        <v>7.0308999999999996E-2</v>
      </c>
      <c r="DW16">
        <v>1.4348E-2</v>
      </c>
      <c r="DX16">
        <v>0.17577699999999999</v>
      </c>
      <c r="DY16">
        <v>3.5869999999999999E-2</v>
      </c>
      <c r="DZ16">
        <v>0.28557500000000002</v>
      </c>
      <c r="EA16">
        <v>0.137155</v>
      </c>
      <c r="EB16">
        <v>1.0821289999999999</v>
      </c>
      <c r="EC16">
        <v>0.14842</v>
      </c>
      <c r="ED16">
        <v>3.1216000000000001E-2</v>
      </c>
      <c r="EE16">
        <v>6.2240000000000004E-3</v>
      </c>
      <c r="EF16">
        <v>7.8037999999999996E-2</v>
      </c>
      <c r="EG16">
        <v>1.5561E-2</v>
      </c>
      <c r="EH16">
        <v>3.1198E-2</v>
      </c>
      <c r="EI16">
        <v>6.2189999999999997E-3</v>
      </c>
      <c r="EJ16">
        <v>7.7993999999999994E-2</v>
      </c>
      <c r="EK16">
        <v>1.5547999999999999E-2</v>
      </c>
      <c r="EL16">
        <v>3.1362000000000001E-2</v>
      </c>
      <c r="EM16">
        <v>6.267E-3</v>
      </c>
      <c r="EN16">
        <v>7.8405000000000002E-2</v>
      </c>
      <c r="EO16">
        <v>1.5667E-2</v>
      </c>
      <c r="EP16">
        <v>2.945E-2</v>
      </c>
      <c r="EQ16">
        <v>5.7250000000000001E-3</v>
      </c>
      <c r="ER16">
        <v>7.3623999999999995E-2</v>
      </c>
      <c r="ES16">
        <v>1.4312999999999999E-2</v>
      </c>
      <c r="ET16">
        <v>3.2876000000000002E-2</v>
      </c>
      <c r="EU16">
        <v>6.718E-3</v>
      </c>
      <c r="EV16">
        <v>8.2197999999999993E-2</v>
      </c>
      <c r="EW16">
        <v>1.6796999999999999E-2</v>
      </c>
      <c r="EX16">
        <v>2.8413000000000001E-2</v>
      </c>
      <c r="EY16">
        <v>5.4440000000000001E-3</v>
      </c>
      <c r="EZ16">
        <v>7.1043999999999996E-2</v>
      </c>
      <c r="FA16">
        <v>1.3612000000000001E-2</v>
      </c>
      <c r="FF16">
        <v>600</v>
      </c>
      <c r="FG16">
        <v>186</v>
      </c>
      <c r="FH16">
        <v>93</v>
      </c>
      <c r="FI16">
        <v>95</v>
      </c>
      <c r="FJ16">
        <v>108</v>
      </c>
      <c r="FK16">
        <v>66</v>
      </c>
      <c r="FL16">
        <v>52</v>
      </c>
      <c r="FM16">
        <v>1.6716999999999999E-2</v>
      </c>
      <c r="FN16">
        <v>7.9999999999999996E-6</v>
      </c>
      <c r="FO16">
        <v>76.220341000000005</v>
      </c>
      <c r="FP16">
        <v>7.4429999999999996E-2</v>
      </c>
      <c r="FQ16">
        <v>1.4841E-2</v>
      </c>
      <c r="FR16">
        <v>0.186085</v>
      </c>
      <c r="FS16">
        <v>3.7104999999999999E-2</v>
      </c>
      <c r="FT16">
        <v>7.4450000000000002E-2</v>
      </c>
      <c r="FU16">
        <v>1.4841E-2</v>
      </c>
      <c r="FV16">
        <v>0.18613199999999999</v>
      </c>
      <c r="FW16">
        <v>3.7104999999999999E-2</v>
      </c>
      <c r="FX16">
        <v>7.4281E-2</v>
      </c>
      <c r="FY16">
        <v>1.4843E-2</v>
      </c>
      <c r="FZ16">
        <v>0.18568799999999999</v>
      </c>
      <c r="GA16">
        <v>3.7104999999999999E-2</v>
      </c>
      <c r="GB16">
        <v>7.6344999999999996E-2</v>
      </c>
      <c r="GC16">
        <v>1.4841999999999999E-2</v>
      </c>
      <c r="GD16">
        <v>0.19086</v>
      </c>
      <c r="GE16">
        <v>3.7104999999999999E-2</v>
      </c>
      <c r="GF16">
        <v>7.2631000000000001E-2</v>
      </c>
      <c r="GG16">
        <v>1.4841999999999999E-2</v>
      </c>
      <c r="GH16">
        <v>0.181584</v>
      </c>
      <c r="GI16">
        <v>3.7104999999999999E-2</v>
      </c>
      <c r="GJ16">
        <v>7.7465999999999993E-2</v>
      </c>
      <c r="GK16">
        <v>1.4841999999999999E-2</v>
      </c>
      <c r="GL16">
        <v>0.19365599999999999</v>
      </c>
      <c r="GM16">
        <v>3.7103999999999998E-2</v>
      </c>
      <c r="GR16">
        <v>3.7217E-2</v>
      </c>
      <c r="GS16">
        <v>7.4209999999999996E-3</v>
      </c>
      <c r="GT16">
        <v>0.108047</v>
      </c>
      <c r="GU16">
        <v>2.1544000000000001E-2</v>
      </c>
      <c r="GV16">
        <v>3.7226000000000002E-2</v>
      </c>
      <c r="GW16">
        <v>7.4209999999999996E-3</v>
      </c>
      <c r="GX16">
        <v>0.108138</v>
      </c>
      <c r="GY16">
        <v>2.1557E-2</v>
      </c>
      <c r="GZ16">
        <v>3.7137000000000003E-2</v>
      </c>
      <c r="HA16">
        <v>7.4209999999999996E-3</v>
      </c>
      <c r="HB16">
        <v>0.107283</v>
      </c>
      <c r="HC16">
        <v>2.1437999999999999E-2</v>
      </c>
      <c r="HD16">
        <v>3.8172999999999999E-2</v>
      </c>
      <c r="HE16">
        <v>7.4209999999999996E-3</v>
      </c>
      <c r="HF16">
        <v>0.11723600000000001</v>
      </c>
      <c r="HG16">
        <v>2.2792E-2</v>
      </c>
      <c r="HH16">
        <v>3.6315E-2</v>
      </c>
      <c r="HI16">
        <v>7.4209999999999996E-3</v>
      </c>
      <c r="HJ16">
        <v>9.9382999999999999E-2</v>
      </c>
      <c r="HK16">
        <v>2.0308E-2</v>
      </c>
      <c r="HL16">
        <v>3.8732999999999997E-2</v>
      </c>
      <c r="HM16">
        <v>7.4209999999999996E-3</v>
      </c>
      <c r="HN16">
        <v>0.12262199999999999</v>
      </c>
      <c r="HO16">
        <v>2.3494000000000001E-2</v>
      </c>
      <c r="HT16">
        <v>7.4429999999999996E-2</v>
      </c>
      <c r="HU16">
        <v>1.4841E-2</v>
      </c>
      <c r="HV16">
        <v>0.186085</v>
      </c>
      <c r="HW16">
        <v>3.7104999999999999E-2</v>
      </c>
      <c r="HX16">
        <v>7.4450000000000002E-2</v>
      </c>
      <c r="HY16">
        <v>1.4841E-2</v>
      </c>
      <c r="HZ16">
        <v>0.18613199999999999</v>
      </c>
      <c r="IA16">
        <v>3.7104999999999999E-2</v>
      </c>
      <c r="IB16">
        <v>7.4281E-2</v>
      </c>
      <c r="IC16">
        <v>1.4843E-2</v>
      </c>
      <c r="ID16">
        <v>0.18568799999999999</v>
      </c>
      <c r="IE16">
        <v>3.7104999999999999E-2</v>
      </c>
      <c r="IF16">
        <v>7.6344999999999996E-2</v>
      </c>
      <c r="IG16">
        <v>1.4841999999999999E-2</v>
      </c>
      <c r="IH16">
        <v>0.19086</v>
      </c>
      <c r="II16">
        <v>3.7104999999999999E-2</v>
      </c>
      <c r="IJ16">
        <v>7.2631000000000001E-2</v>
      </c>
      <c r="IK16">
        <v>1.4841999999999999E-2</v>
      </c>
      <c r="IL16">
        <v>0.181584</v>
      </c>
      <c r="IM16">
        <v>3.7104999999999999E-2</v>
      </c>
      <c r="IN16">
        <v>7.7465999999999993E-2</v>
      </c>
      <c r="IO16">
        <v>1.4841999999999999E-2</v>
      </c>
      <c r="IP16">
        <v>0.19365599999999999</v>
      </c>
      <c r="IQ16">
        <v>3.7103999999999998E-2</v>
      </c>
      <c r="IV16">
        <v>0.29197600000000001</v>
      </c>
      <c r="IW16">
        <v>0.15984899999999999</v>
      </c>
      <c r="IX16">
        <v>0.82657199999999997</v>
      </c>
      <c r="IY16">
        <v>0.13212699999999999</v>
      </c>
      <c r="IZ16">
        <v>2.6520999999999999E-2</v>
      </c>
      <c r="JA16">
        <v>5.77E-3</v>
      </c>
      <c r="JB16">
        <v>6.6308000000000006E-2</v>
      </c>
      <c r="JC16">
        <v>1.4425E-2</v>
      </c>
      <c r="JD16">
        <v>2.6096000000000001E-2</v>
      </c>
      <c r="JE16">
        <v>5.6439999999999997E-3</v>
      </c>
      <c r="JF16">
        <v>6.5240999999999993E-2</v>
      </c>
      <c r="JG16">
        <v>1.4111E-2</v>
      </c>
      <c r="JH16">
        <v>2.5052000000000001E-2</v>
      </c>
      <c r="JI16">
        <v>5.3429999999999997E-3</v>
      </c>
      <c r="JJ16">
        <v>6.2628000000000003E-2</v>
      </c>
      <c r="JK16">
        <v>1.3357000000000001E-2</v>
      </c>
      <c r="JL16">
        <v>2.6903E-2</v>
      </c>
      <c r="JM16">
        <v>5.8830000000000002E-3</v>
      </c>
      <c r="JN16">
        <v>6.7251000000000005E-2</v>
      </c>
      <c r="JO16">
        <v>1.4706E-2</v>
      </c>
      <c r="JP16">
        <v>2.7796999999999999E-2</v>
      </c>
      <c r="JQ16">
        <v>6.1539999999999997E-3</v>
      </c>
      <c r="JR16">
        <v>6.9491999999999998E-2</v>
      </c>
      <c r="JS16">
        <v>1.5384999999999999E-2</v>
      </c>
      <c r="JT16">
        <v>2.6516000000000001E-2</v>
      </c>
      <c r="JU16">
        <v>5.7679999999999997E-3</v>
      </c>
      <c r="JV16">
        <v>6.6295000000000007E-2</v>
      </c>
      <c r="JW16">
        <v>1.4422000000000001E-2</v>
      </c>
      <c r="JX16">
        <v>2.7403E-2</v>
      </c>
      <c r="JY16">
        <v>6.0340000000000003E-3</v>
      </c>
      <c r="JZ16">
        <v>6.8510000000000001E-2</v>
      </c>
      <c r="KA16">
        <v>1.5084999999999999E-2</v>
      </c>
      <c r="KB16">
        <v>800</v>
      </c>
      <c r="KC16">
        <v>242</v>
      </c>
      <c r="KD16">
        <v>111</v>
      </c>
      <c r="KE16">
        <v>136</v>
      </c>
      <c r="KF16">
        <v>121</v>
      </c>
      <c r="KG16">
        <v>122</v>
      </c>
      <c r="KH16">
        <v>68</v>
      </c>
      <c r="KI16">
        <v>1.2468E-2</v>
      </c>
      <c r="KJ16">
        <v>7.9999999999999996E-6</v>
      </c>
      <c r="KK16">
        <v>68.002060999999998</v>
      </c>
      <c r="KL16">
        <v>6.0734000000000003E-2</v>
      </c>
      <c r="KM16">
        <v>1.3213000000000001E-2</v>
      </c>
      <c r="KN16">
        <v>0.151836</v>
      </c>
      <c r="KO16">
        <v>3.3031999999999999E-2</v>
      </c>
      <c r="KP16">
        <v>6.1086000000000001E-2</v>
      </c>
      <c r="KQ16">
        <v>1.3213000000000001E-2</v>
      </c>
      <c r="KR16">
        <v>0.15271699999999999</v>
      </c>
      <c r="KS16">
        <v>3.3031999999999999E-2</v>
      </c>
      <c r="KT16">
        <v>6.1950999999999999E-2</v>
      </c>
      <c r="KU16">
        <v>1.3213000000000001E-2</v>
      </c>
      <c r="KV16">
        <v>0.15487699999999999</v>
      </c>
      <c r="KW16">
        <v>3.3031999999999999E-2</v>
      </c>
      <c r="KX16">
        <v>6.0421999999999997E-2</v>
      </c>
      <c r="KY16">
        <v>1.3213000000000001E-2</v>
      </c>
      <c r="KZ16">
        <v>0.15105499999999999</v>
      </c>
      <c r="LA16">
        <v>3.3031999999999999E-2</v>
      </c>
      <c r="LB16">
        <v>5.9679999999999997E-2</v>
      </c>
      <c r="LC16">
        <v>1.3212E-2</v>
      </c>
      <c r="LD16">
        <v>0.149201</v>
      </c>
      <c r="LE16">
        <v>3.3031999999999999E-2</v>
      </c>
      <c r="LF16">
        <v>6.0738E-2</v>
      </c>
      <c r="LG16">
        <v>1.3213000000000001E-2</v>
      </c>
      <c r="LH16">
        <v>0.15184600000000001</v>
      </c>
      <c r="LI16">
        <v>3.3031999999999999E-2</v>
      </c>
      <c r="LJ16">
        <v>6.0004000000000002E-2</v>
      </c>
      <c r="LK16">
        <v>1.3212E-2</v>
      </c>
      <c r="LL16">
        <v>0.15001600000000001</v>
      </c>
      <c r="LM16">
        <v>3.3031999999999999E-2</v>
      </c>
      <c r="LN16">
        <v>3.0366000000000001E-2</v>
      </c>
      <c r="LO16">
        <v>6.6059999999999999E-3</v>
      </c>
      <c r="LP16">
        <v>8.5528999999999994E-2</v>
      </c>
      <c r="LQ16">
        <v>1.8606999999999999E-2</v>
      </c>
      <c r="LR16">
        <v>3.0540000000000001E-2</v>
      </c>
      <c r="LS16">
        <v>6.6059999999999999E-3</v>
      </c>
      <c r="LT16">
        <v>8.7475999999999998E-2</v>
      </c>
      <c r="LU16">
        <v>1.8921E-2</v>
      </c>
      <c r="LV16">
        <v>3.0976E-2</v>
      </c>
      <c r="LW16">
        <v>6.607E-3</v>
      </c>
      <c r="LX16">
        <v>9.2248999999999998E-2</v>
      </c>
      <c r="LY16">
        <v>1.9675000000000002E-2</v>
      </c>
      <c r="LZ16">
        <v>3.0207000000000001E-2</v>
      </c>
      <c r="MA16">
        <v>6.6049999999999998E-3</v>
      </c>
      <c r="MB16">
        <v>8.3803000000000002E-2</v>
      </c>
      <c r="MC16">
        <v>1.8325000000000001E-2</v>
      </c>
      <c r="MD16">
        <v>2.9839999999999998E-2</v>
      </c>
      <c r="ME16">
        <v>6.6059999999999999E-3</v>
      </c>
      <c r="MF16">
        <v>7.9708000000000001E-2</v>
      </c>
      <c r="MG16">
        <v>1.7645999999999998E-2</v>
      </c>
      <c r="MH16">
        <v>3.0367999999999999E-2</v>
      </c>
      <c r="MI16">
        <v>6.6059999999999999E-3</v>
      </c>
      <c r="MJ16">
        <v>8.5551000000000002E-2</v>
      </c>
      <c r="MK16">
        <v>1.8610000000000002E-2</v>
      </c>
      <c r="ML16">
        <v>3.0002000000000001E-2</v>
      </c>
      <c r="MM16">
        <v>6.6059999999999999E-3</v>
      </c>
      <c r="MN16">
        <v>8.1502000000000005E-2</v>
      </c>
      <c r="MO16">
        <v>1.7946E-2</v>
      </c>
      <c r="MP16">
        <v>6.0734000000000003E-2</v>
      </c>
      <c r="MQ16">
        <v>1.3213000000000001E-2</v>
      </c>
      <c r="MR16">
        <v>0.151836</v>
      </c>
      <c r="MS16">
        <v>3.3031999999999999E-2</v>
      </c>
      <c r="MT16">
        <v>6.1086000000000001E-2</v>
      </c>
      <c r="MU16">
        <v>1.3213000000000001E-2</v>
      </c>
      <c r="MV16">
        <v>0.15271699999999999</v>
      </c>
      <c r="MW16">
        <v>3.3031999999999999E-2</v>
      </c>
      <c r="MX16">
        <v>6.1950999999999999E-2</v>
      </c>
      <c r="MY16">
        <v>1.3213000000000001E-2</v>
      </c>
      <c r="MZ16">
        <v>0.15487699999999999</v>
      </c>
      <c r="NA16">
        <v>3.3031999999999999E-2</v>
      </c>
      <c r="NB16">
        <v>6.0421999999999997E-2</v>
      </c>
      <c r="NC16">
        <v>1.3213000000000001E-2</v>
      </c>
      <c r="ND16">
        <v>0.15105499999999999</v>
      </c>
      <c r="NE16">
        <v>3.3031999999999999E-2</v>
      </c>
      <c r="NF16">
        <v>5.9679999999999997E-2</v>
      </c>
      <c r="NG16">
        <v>1.3212E-2</v>
      </c>
      <c r="NH16">
        <v>0.149201</v>
      </c>
      <c r="NI16">
        <v>3.3031999999999999E-2</v>
      </c>
      <c r="NJ16">
        <v>6.0738E-2</v>
      </c>
      <c r="NK16">
        <v>1.3213000000000001E-2</v>
      </c>
      <c r="NL16">
        <v>0.15184600000000001</v>
      </c>
      <c r="NM16">
        <v>3.3031999999999999E-2</v>
      </c>
      <c r="NN16">
        <v>6.0004000000000002E-2</v>
      </c>
      <c r="NO16">
        <v>1.3212E-2</v>
      </c>
      <c r="NP16">
        <v>0.15001600000000001</v>
      </c>
      <c r="NQ16">
        <v>3.3031999999999999E-2</v>
      </c>
      <c r="NR16">
        <v>0.26808900000000002</v>
      </c>
      <c r="NS16">
        <v>0.112368</v>
      </c>
      <c r="NT16">
        <v>1.385813</v>
      </c>
      <c r="NU16">
        <v>0.155721</v>
      </c>
      <c r="NV16">
        <v>3.8350000000000002E-2</v>
      </c>
      <c r="NW16">
        <v>6.9909999999999998E-3</v>
      </c>
      <c r="NX16">
        <v>9.5890000000000003E-2</v>
      </c>
      <c r="NY16">
        <v>1.7479999999999999E-2</v>
      </c>
      <c r="NZ16">
        <v>3.8503000000000003E-2</v>
      </c>
      <c r="OA16">
        <v>7.0359999999999997E-3</v>
      </c>
      <c r="OB16">
        <v>9.6268000000000006E-2</v>
      </c>
      <c r="OC16">
        <v>1.7590999999999999E-2</v>
      </c>
      <c r="OD16">
        <v>3.6110000000000003E-2</v>
      </c>
      <c r="OE16">
        <v>6.3509999999999999E-3</v>
      </c>
      <c r="OF16">
        <v>9.0269000000000002E-2</v>
      </c>
      <c r="OG16">
        <v>1.5876000000000001E-2</v>
      </c>
      <c r="OH16">
        <v>3.1724000000000002E-2</v>
      </c>
      <c r="OI16">
        <v>5.2209999999999999E-3</v>
      </c>
      <c r="OJ16">
        <v>7.9303999999999999E-2</v>
      </c>
      <c r="OK16">
        <v>1.3051E-2</v>
      </c>
      <c r="OL16">
        <v>3.9999E-2</v>
      </c>
      <c r="OM16">
        <v>7.4910000000000003E-3</v>
      </c>
      <c r="ON16">
        <v>9.9995000000000001E-2</v>
      </c>
      <c r="OO16">
        <v>1.8727000000000001E-2</v>
      </c>
      <c r="OP16">
        <v>4.3408000000000002E-2</v>
      </c>
      <c r="OQ16">
        <v>8.6199999999999992E-3</v>
      </c>
      <c r="OR16">
        <v>0.108533</v>
      </c>
      <c r="OS16">
        <v>2.1552000000000002E-2</v>
      </c>
      <c r="OT16">
        <v>3.7949999999999998E-2</v>
      </c>
      <c r="OU16">
        <v>6.8729999999999998E-3</v>
      </c>
      <c r="OV16">
        <v>9.4875000000000001E-2</v>
      </c>
      <c r="OW16">
        <v>1.7181999999999999E-2</v>
      </c>
      <c r="OX16">
        <v>600</v>
      </c>
      <c r="OY16">
        <v>192</v>
      </c>
      <c r="OZ16">
        <v>75</v>
      </c>
      <c r="PA16">
        <v>80</v>
      </c>
      <c r="PB16">
        <v>103</v>
      </c>
      <c r="PC16">
        <v>81</v>
      </c>
      <c r="PD16">
        <v>69</v>
      </c>
      <c r="PE16">
        <v>2.026E-2</v>
      </c>
      <c r="PF16">
        <v>9.9999999999999995E-7</v>
      </c>
      <c r="PG16">
        <v>96.213292999999993</v>
      </c>
      <c r="PH16">
        <v>8.5430000000000006E-2</v>
      </c>
      <c r="PI16">
        <v>1.5573E-2</v>
      </c>
      <c r="PJ16">
        <v>0.21356800000000001</v>
      </c>
      <c r="PK16">
        <v>3.8929999999999999E-2</v>
      </c>
      <c r="PL16">
        <v>8.5214999999999999E-2</v>
      </c>
      <c r="PM16">
        <v>1.5572000000000001E-2</v>
      </c>
      <c r="PN16">
        <v>0.21304400000000001</v>
      </c>
      <c r="PO16">
        <v>3.8929999999999999E-2</v>
      </c>
      <c r="PP16">
        <v>8.8540999999999995E-2</v>
      </c>
      <c r="PQ16">
        <v>1.5572000000000001E-2</v>
      </c>
      <c r="PR16">
        <v>0.221355</v>
      </c>
      <c r="PS16">
        <v>3.8931E-2</v>
      </c>
      <c r="PT16">
        <v>9.4622999999999999E-2</v>
      </c>
      <c r="PU16">
        <v>1.5572000000000001E-2</v>
      </c>
      <c r="PV16">
        <v>0.23655300000000001</v>
      </c>
      <c r="PW16">
        <v>3.8929999999999999E-2</v>
      </c>
      <c r="PX16">
        <v>8.3150000000000002E-2</v>
      </c>
      <c r="PY16">
        <v>1.5572000000000001E-2</v>
      </c>
      <c r="PZ16">
        <v>0.207875</v>
      </c>
      <c r="QA16">
        <v>3.8929999999999999E-2</v>
      </c>
      <c r="QB16">
        <v>7.8419000000000003E-2</v>
      </c>
      <c r="QC16">
        <v>1.5572000000000001E-2</v>
      </c>
      <c r="QD16">
        <v>0.19605300000000001</v>
      </c>
      <c r="QE16">
        <v>3.8931E-2</v>
      </c>
      <c r="QF16">
        <v>8.5986999999999994E-2</v>
      </c>
      <c r="QG16">
        <v>1.5572000000000001E-2</v>
      </c>
      <c r="QH16">
        <v>0.21496799999999999</v>
      </c>
      <c r="QI16">
        <v>3.8929999999999999E-2</v>
      </c>
      <c r="QJ16">
        <v>4.2709999999999998E-2</v>
      </c>
      <c r="QK16">
        <v>7.7850000000000003E-3</v>
      </c>
      <c r="QL16">
        <v>0.117675</v>
      </c>
      <c r="QM16">
        <v>2.145E-2</v>
      </c>
      <c r="QN16">
        <v>4.2605999999999998E-2</v>
      </c>
      <c r="QO16">
        <v>7.7860000000000004E-3</v>
      </c>
      <c r="QP16">
        <v>0.116773</v>
      </c>
      <c r="QQ16">
        <v>2.1337999999999999E-2</v>
      </c>
      <c r="QR16">
        <v>4.4271999999999999E-2</v>
      </c>
      <c r="QS16">
        <v>7.7860000000000004E-3</v>
      </c>
      <c r="QT16">
        <v>0.13108500000000001</v>
      </c>
      <c r="QU16">
        <v>2.3054000000000002E-2</v>
      </c>
      <c r="QV16">
        <v>4.7313000000000001E-2</v>
      </c>
      <c r="QW16">
        <v>7.7860000000000004E-3</v>
      </c>
      <c r="QX16">
        <v>0.157249</v>
      </c>
      <c r="QY16">
        <v>2.5878999999999999E-2</v>
      </c>
      <c r="QZ16">
        <v>4.1572999999999999E-2</v>
      </c>
      <c r="RA16">
        <v>7.7860000000000004E-3</v>
      </c>
      <c r="RB16">
        <v>0.107876</v>
      </c>
      <c r="RC16">
        <v>2.0202999999999999E-2</v>
      </c>
      <c r="RD16">
        <v>3.9204999999999997E-2</v>
      </c>
      <c r="RE16">
        <v>7.7850000000000003E-3</v>
      </c>
      <c r="RF16">
        <v>8.7519E-2</v>
      </c>
      <c r="RG16">
        <v>1.7378999999999999E-2</v>
      </c>
      <c r="RH16">
        <v>4.2986000000000003E-2</v>
      </c>
      <c r="RI16">
        <v>7.7850000000000003E-3</v>
      </c>
      <c r="RJ16">
        <v>0.120087</v>
      </c>
      <c r="RK16">
        <v>2.1746999999999999E-2</v>
      </c>
      <c r="RL16">
        <v>8.5430000000000006E-2</v>
      </c>
      <c r="RM16">
        <v>1.5573E-2</v>
      </c>
      <c r="RN16">
        <v>0.21356800000000001</v>
      </c>
      <c r="RO16">
        <v>3.8929999999999999E-2</v>
      </c>
      <c r="RP16">
        <v>8.5214999999999999E-2</v>
      </c>
      <c r="RQ16">
        <v>1.5572000000000001E-2</v>
      </c>
      <c r="RR16">
        <v>0.21304400000000001</v>
      </c>
      <c r="RS16">
        <v>3.8929999999999999E-2</v>
      </c>
      <c r="RT16">
        <v>8.8540999999999995E-2</v>
      </c>
      <c r="RU16">
        <v>1.5572000000000001E-2</v>
      </c>
      <c r="RV16">
        <v>0.221355</v>
      </c>
      <c r="RW16">
        <v>3.8931E-2</v>
      </c>
      <c r="RX16">
        <v>9.4622999999999999E-2</v>
      </c>
      <c r="RY16">
        <v>1.5572000000000001E-2</v>
      </c>
      <c r="RZ16">
        <v>0.23655300000000001</v>
      </c>
      <c r="SA16">
        <v>3.8929999999999999E-2</v>
      </c>
      <c r="SB16">
        <v>8.3150000000000002E-2</v>
      </c>
      <c r="SC16">
        <v>1.5572000000000001E-2</v>
      </c>
      <c r="SD16">
        <v>0.207875</v>
      </c>
      <c r="SE16">
        <v>3.8929999999999999E-2</v>
      </c>
      <c r="SF16">
        <v>7.8419000000000003E-2</v>
      </c>
      <c r="SG16">
        <v>1.5572000000000001E-2</v>
      </c>
      <c r="SH16">
        <v>0.19605300000000001</v>
      </c>
      <c r="SI16">
        <v>3.8931E-2</v>
      </c>
      <c r="SJ16">
        <v>8.5986999999999994E-2</v>
      </c>
      <c r="SK16">
        <v>1.5572000000000001E-2</v>
      </c>
      <c r="SL16">
        <v>0.21496799999999999</v>
      </c>
      <c r="SM16">
        <v>3.8929999999999999E-2</v>
      </c>
    </row>
    <row r="17" spans="1:507" x14ac:dyDescent="0.2">
      <c r="A17" t="s">
        <v>546</v>
      </c>
      <c r="B17" t="s">
        <v>533</v>
      </c>
      <c r="C17" t="s">
        <v>547</v>
      </c>
      <c r="D17">
        <v>0.28170200000000001</v>
      </c>
      <c r="E17">
        <v>0.13912099999999999</v>
      </c>
      <c r="F17">
        <v>1.024875</v>
      </c>
      <c r="G17">
        <v>0.14258100000000001</v>
      </c>
      <c r="H17">
        <v>2.9915000000000001E-2</v>
      </c>
      <c r="I17">
        <v>5.9379999999999997E-3</v>
      </c>
      <c r="J17">
        <v>7.4787000000000006E-2</v>
      </c>
      <c r="K17">
        <v>1.4845000000000001E-2</v>
      </c>
      <c r="L17">
        <v>3.1820000000000001E-2</v>
      </c>
      <c r="M17">
        <v>6.4929999999999996E-3</v>
      </c>
      <c r="N17">
        <v>7.9554E-2</v>
      </c>
      <c r="O17">
        <v>1.6233000000000001E-2</v>
      </c>
      <c r="P17">
        <v>2.8562000000000001E-2</v>
      </c>
      <c r="Q17">
        <v>5.5620000000000001E-3</v>
      </c>
      <c r="R17">
        <v>7.1404999999999996E-2</v>
      </c>
      <c r="S17">
        <v>1.3906E-2</v>
      </c>
      <c r="T17">
        <v>2.7538E-2</v>
      </c>
      <c r="U17">
        <v>5.287E-3</v>
      </c>
      <c r="V17">
        <v>6.8848999999999994E-2</v>
      </c>
      <c r="W17">
        <v>1.3219E-2</v>
      </c>
      <c r="X17">
        <v>2.9271999999999999E-2</v>
      </c>
      <c r="Y17">
        <v>5.7580000000000001E-3</v>
      </c>
      <c r="Z17">
        <v>7.3177000000000006E-2</v>
      </c>
      <c r="AA17">
        <v>1.4394000000000001E-2</v>
      </c>
      <c r="AB17">
        <v>2.9433000000000001E-2</v>
      </c>
      <c r="AC17">
        <v>5.803E-3</v>
      </c>
      <c r="AD17">
        <v>7.3571999999999999E-2</v>
      </c>
      <c r="AE17">
        <v>1.4504E-2</v>
      </c>
      <c r="AF17">
        <v>3.1156E-2</v>
      </c>
      <c r="AG17">
        <v>6.2969999999999996E-3</v>
      </c>
      <c r="AH17">
        <v>7.7901999999999999E-2</v>
      </c>
      <c r="AI17">
        <v>1.5744000000000001E-2</v>
      </c>
      <c r="AJ17">
        <v>2000</v>
      </c>
      <c r="AK17">
        <v>620</v>
      </c>
      <c r="AL17">
        <v>279</v>
      </c>
      <c r="AM17">
        <v>311</v>
      </c>
      <c r="AN17">
        <v>332</v>
      </c>
      <c r="AO17">
        <v>269</v>
      </c>
      <c r="AP17">
        <v>189</v>
      </c>
      <c r="AQ17">
        <v>1.5448E-2</v>
      </c>
      <c r="AR17">
        <v>0</v>
      </c>
      <c r="AS17">
        <v>73.954248000000007</v>
      </c>
      <c r="AT17">
        <v>7.1829000000000004E-2</v>
      </c>
      <c r="AU17">
        <v>1.4258E-2</v>
      </c>
      <c r="AV17">
        <v>0.17957300000000001</v>
      </c>
      <c r="AW17">
        <v>3.5645000000000003E-2</v>
      </c>
      <c r="AX17">
        <v>6.9873000000000005E-2</v>
      </c>
      <c r="AY17">
        <v>1.4258E-2</v>
      </c>
      <c r="AZ17">
        <v>0.17468700000000001</v>
      </c>
      <c r="BA17">
        <v>3.5645999999999997E-2</v>
      </c>
      <c r="BB17">
        <v>7.3217000000000004E-2</v>
      </c>
      <c r="BC17">
        <v>1.4258E-2</v>
      </c>
      <c r="BD17">
        <v>0.18303900000000001</v>
      </c>
      <c r="BE17">
        <v>3.5645000000000003E-2</v>
      </c>
      <c r="BF17">
        <v>7.4264999999999998E-2</v>
      </c>
      <c r="BG17">
        <v>1.4259000000000001E-2</v>
      </c>
      <c r="BH17">
        <v>0.18565400000000001</v>
      </c>
      <c r="BI17">
        <v>3.5645000000000003E-2</v>
      </c>
      <c r="BJ17">
        <v>7.2487999999999997E-2</v>
      </c>
      <c r="BK17">
        <v>1.4258E-2</v>
      </c>
      <c r="BL17">
        <v>0.18122199999999999</v>
      </c>
      <c r="BM17">
        <v>3.5645000000000003E-2</v>
      </c>
      <c r="BN17">
        <v>7.2323999999999999E-2</v>
      </c>
      <c r="BO17">
        <v>1.4258E-2</v>
      </c>
      <c r="BP17">
        <v>0.180812</v>
      </c>
      <c r="BQ17">
        <v>3.5645999999999997E-2</v>
      </c>
      <c r="BR17">
        <v>7.0550000000000002E-2</v>
      </c>
      <c r="BS17">
        <v>1.4258E-2</v>
      </c>
      <c r="BT17">
        <v>0.176376</v>
      </c>
      <c r="BU17">
        <v>3.5645000000000003E-2</v>
      </c>
      <c r="BV17">
        <v>3.5915000000000002E-2</v>
      </c>
      <c r="BW17">
        <v>7.1289999999999999E-3</v>
      </c>
      <c r="BX17">
        <v>0.10478700000000001</v>
      </c>
      <c r="BY17">
        <v>2.0799999999999999E-2</v>
      </c>
      <c r="BZ17">
        <v>3.4936000000000002E-2</v>
      </c>
      <c r="CA17">
        <v>7.1289999999999999E-3</v>
      </c>
      <c r="CB17">
        <v>9.5130000000000006E-2</v>
      </c>
      <c r="CC17">
        <v>1.9411999999999999E-2</v>
      </c>
      <c r="CD17">
        <v>3.6609000000000003E-2</v>
      </c>
      <c r="CE17">
        <v>7.1289999999999999E-3</v>
      </c>
      <c r="CF17">
        <v>0.111635</v>
      </c>
      <c r="CG17">
        <v>2.1739999999999999E-2</v>
      </c>
      <c r="CH17">
        <v>3.7130000000000003E-2</v>
      </c>
      <c r="CI17">
        <v>7.1289999999999999E-3</v>
      </c>
      <c r="CJ17">
        <v>0.116809</v>
      </c>
      <c r="CK17">
        <v>2.2426999999999999E-2</v>
      </c>
      <c r="CL17">
        <v>3.6246E-2</v>
      </c>
      <c r="CM17">
        <v>7.1289999999999999E-3</v>
      </c>
      <c r="CN17">
        <v>0.108046</v>
      </c>
      <c r="CO17">
        <v>2.1252E-2</v>
      </c>
      <c r="CP17">
        <v>3.6164000000000002E-2</v>
      </c>
      <c r="CQ17">
        <v>7.1289999999999999E-3</v>
      </c>
      <c r="CR17">
        <v>0.107237</v>
      </c>
      <c r="CS17">
        <v>2.1141E-2</v>
      </c>
      <c r="CT17">
        <v>3.5269000000000002E-2</v>
      </c>
      <c r="CU17">
        <v>7.1279999999999998E-3</v>
      </c>
      <c r="CV17">
        <v>9.8469000000000001E-2</v>
      </c>
      <c r="CW17">
        <v>1.9900999999999999E-2</v>
      </c>
      <c r="CX17">
        <v>7.1829000000000004E-2</v>
      </c>
      <c r="CY17">
        <v>1.4258E-2</v>
      </c>
      <c r="CZ17">
        <v>0.17957300000000001</v>
      </c>
      <c r="DA17">
        <v>3.5645000000000003E-2</v>
      </c>
      <c r="DB17">
        <v>6.9873000000000005E-2</v>
      </c>
      <c r="DC17">
        <v>1.4258E-2</v>
      </c>
      <c r="DD17">
        <v>0.17468700000000001</v>
      </c>
      <c r="DE17">
        <v>3.5645999999999997E-2</v>
      </c>
      <c r="DF17">
        <v>7.3217000000000004E-2</v>
      </c>
      <c r="DG17">
        <v>1.4258E-2</v>
      </c>
      <c r="DH17">
        <v>0.18303900000000001</v>
      </c>
      <c r="DI17">
        <v>3.5645000000000003E-2</v>
      </c>
      <c r="DJ17">
        <v>7.4264999999999998E-2</v>
      </c>
      <c r="DK17">
        <v>1.4259000000000001E-2</v>
      </c>
      <c r="DL17">
        <v>0.18565400000000001</v>
      </c>
      <c r="DM17">
        <v>3.5645000000000003E-2</v>
      </c>
      <c r="DN17">
        <v>7.2487999999999997E-2</v>
      </c>
      <c r="DO17">
        <v>1.4258E-2</v>
      </c>
      <c r="DP17">
        <v>0.18122199999999999</v>
      </c>
      <c r="DQ17">
        <v>3.5645000000000003E-2</v>
      </c>
      <c r="DR17">
        <v>7.2323999999999999E-2</v>
      </c>
      <c r="DS17">
        <v>1.4258E-2</v>
      </c>
      <c r="DT17">
        <v>0.180812</v>
      </c>
      <c r="DU17">
        <v>3.5645999999999997E-2</v>
      </c>
      <c r="DV17">
        <v>7.0550000000000002E-2</v>
      </c>
      <c r="DW17">
        <v>1.4258E-2</v>
      </c>
      <c r="DX17">
        <v>0.176376</v>
      </c>
      <c r="DY17">
        <v>3.5645000000000003E-2</v>
      </c>
      <c r="DZ17">
        <v>0.28217799999999998</v>
      </c>
      <c r="EA17">
        <v>0.14132</v>
      </c>
      <c r="EB17">
        <v>0.99673299999999998</v>
      </c>
      <c r="EC17">
        <v>0.14085800000000001</v>
      </c>
      <c r="ED17">
        <v>2.8778999999999999E-2</v>
      </c>
      <c r="EE17">
        <v>5.7099999999999998E-3</v>
      </c>
      <c r="EF17">
        <v>7.1943999999999994E-2</v>
      </c>
      <c r="EG17">
        <v>1.4274999999999999E-2</v>
      </c>
      <c r="EH17">
        <v>3.1712999999999998E-2</v>
      </c>
      <c r="EI17">
        <v>6.5630000000000003E-3</v>
      </c>
      <c r="EJ17">
        <v>7.9282000000000005E-2</v>
      </c>
      <c r="EK17">
        <v>1.6407000000000001E-2</v>
      </c>
      <c r="EL17">
        <v>2.6349999999999998E-2</v>
      </c>
      <c r="EM17">
        <v>5.0559999999999997E-3</v>
      </c>
      <c r="EN17">
        <v>6.5874000000000002E-2</v>
      </c>
      <c r="EO17">
        <v>1.264E-2</v>
      </c>
      <c r="EP17">
        <v>2.7463000000000001E-2</v>
      </c>
      <c r="EQ17">
        <v>5.3499999999999997E-3</v>
      </c>
      <c r="ER17">
        <v>6.8656999999999996E-2</v>
      </c>
      <c r="ES17">
        <v>1.3376000000000001E-2</v>
      </c>
      <c r="ET17">
        <v>2.8433E-2</v>
      </c>
      <c r="EU17">
        <v>5.6140000000000001E-3</v>
      </c>
      <c r="EV17">
        <v>7.1073999999999998E-2</v>
      </c>
      <c r="EW17">
        <v>1.4034E-2</v>
      </c>
      <c r="EX17">
        <v>2.8572E-2</v>
      </c>
      <c r="EY17">
        <v>5.653E-3</v>
      </c>
      <c r="EZ17">
        <v>7.1423E-2</v>
      </c>
      <c r="FA17">
        <v>1.4130999999999999E-2</v>
      </c>
      <c r="FF17">
        <v>600</v>
      </c>
      <c r="FG17">
        <v>186</v>
      </c>
      <c r="FH17">
        <v>93</v>
      </c>
      <c r="FI17">
        <v>95</v>
      </c>
      <c r="FJ17">
        <v>108</v>
      </c>
      <c r="FK17">
        <v>66</v>
      </c>
      <c r="FL17">
        <v>52</v>
      </c>
      <c r="FM17">
        <v>1.4947999999999999E-2</v>
      </c>
      <c r="FN17">
        <v>2.3E-5</v>
      </c>
      <c r="FO17">
        <v>69.925685000000001</v>
      </c>
      <c r="FP17">
        <v>7.0987999999999996E-2</v>
      </c>
      <c r="FQ17">
        <v>1.4085E-2</v>
      </c>
      <c r="FR17">
        <v>0.17747499999999999</v>
      </c>
      <c r="FS17">
        <v>3.5215000000000003E-2</v>
      </c>
      <c r="FT17">
        <v>6.8061999999999998E-2</v>
      </c>
      <c r="FU17">
        <v>1.4086E-2</v>
      </c>
      <c r="FV17">
        <v>0.170158</v>
      </c>
      <c r="FW17">
        <v>3.5214000000000002E-2</v>
      </c>
      <c r="FX17">
        <v>7.3413999999999993E-2</v>
      </c>
      <c r="FY17">
        <v>1.4087000000000001E-2</v>
      </c>
      <c r="FZ17">
        <v>0.18352199999999999</v>
      </c>
      <c r="GA17">
        <v>3.5214000000000002E-2</v>
      </c>
      <c r="GB17">
        <v>7.2302000000000005E-2</v>
      </c>
      <c r="GC17">
        <v>1.4086E-2</v>
      </c>
      <c r="GD17">
        <v>0.18074899999999999</v>
      </c>
      <c r="GE17">
        <v>3.5214000000000002E-2</v>
      </c>
      <c r="GF17">
        <v>7.1339E-2</v>
      </c>
      <c r="GG17">
        <v>1.4086E-2</v>
      </c>
      <c r="GH17">
        <v>0.178342</v>
      </c>
      <c r="GI17">
        <v>3.5215000000000003E-2</v>
      </c>
      <c r="GJ17">
        <v>7.1197999999999997E-2</v>
      </c>
      <c r="GK17">
        <v>1.4086E-2</v>
      </c>
      <c r="GL17">
        <v>0.17799400000000001</v>
      </c>
      <c r="GM17">
        <v>3.5215000000000003E-2</v>
      </c>
      <c r="GR17">
        <v>3.5496E-2</v>
      </c>
      <c r="GS17">
        <v>7.0429999999999998E-3</v>
      </c>
      <c r="GT17">
        <v>0.105533</v>
      </c>
      <c r="GU17">
        <v>2.094E-2</v>
      </c>
      <c r="GV17">
        <v>3.4032E-2</v>
      </c>
      <c r="GW17">
        <v>7.0429999999999998E-3</v>
      </c>
      <c r="GX17">
        <v>9.0873999999999996E-2</v>
      </c>
      <c r="GY17">
        <v>1.8806E-2</v>
      </c>
      <c r="GZ17">
        <v>3.6704000000000001E-2</v>
      </c>
      <c r="HA17">
        <v>7.0429999999999998E-3</v>
      </c>
      <c r="HB17">
        <v>0.117649</v>
      </c>
      <c r="HC17">
        <v>2.2574E-2</v>
      </c>
      <c r="HD17">
        <v>3.6150000000000002E-2</v>
      </c>
      <c r="HE17">
        <v>7.0429999999999998E-3</v>
      </c>
      <c r="HF17">
        <v>0.112094</v>
      </c>
      <c r="HG17">
        <v>2.1839000000000001E-2</v>
      </c>
      <c r="HH17">
        <v>3.5672000000000002E-2</v>
      </c>
      <c r="HI17">
        <v>7.0439999999999999E-3</v>
      </c>
      <c r="HJ17">
        <v>0.107269</v>
      </c>
      <c r="HK17">
        <v>2.1180999999999998E-2</v>
      </c>
      <c r="HL17">
        <v>3.5601000000000001E-2</v>
      </c>
      <c r="HM17">
        <v>7.0429999999999998E-3</v>
      </c>
      <c r="HN17">
        <v>0.10657</v>
      </c>
      <c r="HO17">
        <v>2.1083999999999999E-2</v>
      </c>
      <c r="HT17">
        <v>7.0987999999999996E-2</v>
      </c>
      <c r="HU17">
        <v>1.4085E-2</v>
      </c>
      <c r="HV17">
        <v>0.17747499999999999</v>
      </c>
      <c r="HW17">
        <v>3.5215000000000003E-2</v>
      </c>
      <c r="HX17">
        <v>6.8061999999999998E-2</v>
      </c>
      <c r="HY17">
        <v>1.4086E-2</v>
      </c>
      <c r="HZ17">
        <v>0.170158</v>
      </c>
      <c r="IA17">
        <v>3.5214000000000002E-2</v>
      </c>
      <c r="IB17">
        <v>7.3413999999999993E-2</v>
      </c>
      <c r="IC17">
        <v>1.4087000000000001E-2</v>
      </c>
      <c r="ID17">
        <v>0.18352199999999999</v>
      </c>
      <c r="IE17">
        <v>3.5214000000000002E-2</v>
      </c>
      <c r="IF17">
        <v>7.2302000000000005E-2</v>
      </c>
      <c r="IG17">
        <v>1.4086E-2</v>
      </c>
      <c r="IH17">
        <v>0.18074899999999999</v>
      </c>
      <c r="II17">
        <v>3.5214000000000002E-2</v>
      </c>
      <c r="IJ17">
        <v>7.1339E-2</v>
      </c>
      <c r="IK17">
        <v>1.4086E-2</v>
      </c>
      <c r="IL17">
        <v>0.178342</v>
      </c>
      <c r="IM17">
        <v>3.5215000000000003E-2</v>
      </c>
      <c r="IN17">
        <v>7.1197999999999997E-2</v>
      </c>
      <c r="IO17">
        <v>1.4086E-2</v>
      </c>
      <c r="IP17">
        <v>0.17799400000000001</v>
      </c>
      <c r="IQ17">
        <v>3.5215000000000003E-2</v>
      </c>
      <c r="IV17">
        <v>0.30663800000000002</v>
      </c>
      <c r="IW17">
        <v>0.14576500000000001</v>
      </c>
      <c r="IX17">
        <v>1.1036509999999999</v>
      </c>
      <c r="IY17">
        <v>0.16087299999999999</v>
      </c>
      <c r="IZ17">
        <v>3.1808999999999997E-2</v>
      </c>
      <c r="JA17">
        <v>6.7999999999999996E-3</v>
      </c>
      <c r="JB17">
        <v>7.9523999999999997E-2</v>
      </c>
      <c r="JC17">
        <v>1.6999E-2</v>
      </c>
      <c r="JD17">
        <v>3.1877000000000003E-2</v>
      </c>
      <c r="JE17">
        <v>6.8209999999999998E-3</v>
      </c>
      <c r="JF17">
        <v>7.9697000000000004E-2</v>
      </c>
      <c r="JG17">
        <v>1.7052999999999999E-2</v>
      </c>
      <c r="JH17">
        <v>3.2847000000000001E-2</v>
      </c>
      <c r="JI17">
        <v>7.1300000000000001E-3</v>
      </c>
      <c r="JJ17">
        <v>8.2110000000000002E-2</v>
      </c>
      <c r="JK17">
        <v>1.7822000000000001E-2</v>
      </c>
      <c r="JL17">
        <v>2.9291999999999999E-2</v>
      </c>
      <c r="JM17">
        <v>6.0390000000000001E-3</v>
      </c>
      <c r="JN17">
        <v>7.3228000000000001E-2</v>
      </c>
      <c r="JO17">
        <v>1.5096E-2</v>
      </c>
      <c r="JP17">
        <v>3.1489999999999997E-2</v>
      </c>
      <c r="JQ17">
        <v>6.7000000000000002E-3</v>
      </c>
      <c r="JR17">
        <v>7.8723000000000001E-2</v>
      </c>
      <c r="JS17">
        <v>1.6749E-2</v>
      </c>
      <c r="JT17">
        <v>3.1990999999999999E-2</v>
      </c>
      <c r="JU17">
        <v>6.8570000000000002E-3</v>
      </c>
      <c r="JV17">
        <v>7.9979999999999996E-2</v>
      </c>
      <c r="JW17">
        <v>1.7142000000000001E-2</v>
      </c>
      <c r="JX17">
        <v>3.4682999999999999E-2</v>
      </c>
      <c r="JY17">
        <v>7.7400000000000004E-3</v>
      </c>
      <c r="JZ17">
        <v>8.6704000000000003E-2</v>
      </c>
      <c r="KA17">
        <v>1.9349000000000002E-2</v>
      </c>
      <c r="KB17">
        <v>800</v>
      </c>
      <c r="KC17">
        <v>242</v>
      </c>
      <c r="KD17">
        <v>111</v>
      </c>
      <c r="KE17">
        <v>136</v>
      </c>
      <c r="KF17">
        <v>121</v>
      </c>
      <c r="KG17">
        <v>122</v>
      </c>
      <c r="KH17">
        <v>68</v>
      </c>
      <c r="KI17">
        <v>1.8733E-2</v>
      </c>
      <c r="KJ17">
        <v>0</v>
      </c>
      <c r="KK17">
        <v>80.140519999999995</v>
      </c>
      <c r="KL17">
        <v>7.5262999999999997E-2</v>
      </c>
      <c r="KM17">
        <v>1.6088000000000002E-2</v>
      </c>
      <c r="KN17">
        <v>0.18814600000000001</v>
      </c>
      <c r="KO17">
        <v>4.0217999999999997E-2</v>
      </c>
      <c r="KP17">
        <v>7.5185000000000002E-2</v>
      </c>
      <c r="KQ17">
        <v>1.6088000000000002E-2</v>
      </c>
      <c r="KR17">
        <v>0.18795799999999999</v>
      </c>
      <c r="KS17">
        <v>4.0217999999999997E-2</v>
      </c>
      <c r="KT17">
        <v>7.4117000000000002E-2</v>
      </c>
      <c r="KU17">
        <v>1.6087000000000001E-2</v>
      </c>
      <c r="KV17">
        <v>0.18529200000000001</v>
      </c>
      <c r="KW17">
        <v>4.0217999999999997E-2</v>
      </c>
      <c r="KX17">
        <v>7.8038999999999997E-2</v>
      </c>
      <c r="KY17">
        <v>1.6088000000000002E-2</v>
      </c>
      <c r="KZ17">
        <v>0.19509099999999999</v>
      </c>
      <c r="LA17">
        <v>4.0217999999999997E-2</v>
      </c>
      <c r="LB17">
        <v>7.5611999999999999E-2</v>
      </c>
      <c r="LC17">
        <v>1.6087000000000001E-2</v>
      </c>
      <c r="LD17">
        <v>0.189031</v>
      </c>
      <c r="LE17">
        <v>4.0217999999999997E-2</v>
      </c>
      <c r="LF17">
        <v>7.5055999999999998E-2</v>
      </c>
      <c r="LG17">
        <v>1.6087000000000001E-2</v>
      </c>
      <c r="LH17">
        <v>0.187642</v>
      </c>
      <c r="LI17">
        <v>4.0217999999999997E-2</v>
      </c>
      <c r="LJ17">
        <v>7.2086999999999998E-2</v>
      </c>
      <c r="LK17">
        <v>1.6087000000000001E-2</v>
      </c>
      <c r="LL17">
        <v>0.18021899999999999</v>
      </c>
      <c r="LM17">
        <v>4.0217999999999997E-2</v>
      </c>
      <c r="LN17">
        <v>3.7629000000000003E-2</v>
      </c>
      <c r="LO17">
        <v>8.0440000000000008E-3</v>
      </c>
      <c r="LP17">
        <v>0.108622</v>
      </c>
      <c r="LQ17">
        <v>2.3219E-2</v>
      </c>
      <c r="LR17">
        <v>3.7590999999999999E-2</v>
      </c>
      <c r="LS17">
        <v>8.0440000000000008E-3</v>
      </c>
      <c r="LT17">
        <v>0.108264</v>
      </c>
      <c r="LU17">
        <v>2.3165999999999999E-2</v>
      </c>
      <c r="LV17">
        <v>3.7052000000000002E-2</v>
      </c>
      <c r="LW17">
        <v>8.0420000000000005E-3</v>
      </c>
      <c r="LX17">
        <v>0.10318099999999999</v>
      </c>
      <c r="LY17">
        <v>2.2395999999999999E-2</v>
      </c>
      <c r="LZ17">
        <v>3.9019999999999999E-2</v>
      </c>
      <c r="MA17">
        <v>8.0440000000000008E-3</v>
      </c>
      <c r="MB17">
        <v>0.121866</v>
      </c>
      <c r="MC17">
        <v>2.5122999999999999E-2</v>
      </c>
      <c r="MD17">
        <v>3.7805999999999999E-2</v>
      </c>
      <c r="ME17">
        <v>8.0440000000000008E-3</v>
      </c>
      <c r="MF17">
        <v>0.110309</v>
      </c>
      <c r="MG17">
        <v>2.3469E-2</v>
      </c>
      <c r="MH17">
        <v>3.7530000000000001E-2</v>
      </c>
      <c r="MI17">
        <v>8.0440000000000008E-3</v>
      </c>
      <c r="MJ17">
        <v>0.10766199999999999</v>
      </c>
      <c r="MK17">
        <v>2.3075999999999999E-2</v>
      </c>
      <c r="ML17">
        <v>3.6040999999999997E-2</v>
      </c>
      <c r="MM17">
        <v>8.0429999999999998E-3</v>
      </c>
      <c r="MN17">
        <v>9.3510999999999997E-2</v>
      </c>
      <c r="MO17">
        <v>2.0868000000000001E-2</v>
      </c>
      <c r="MP17">
        <v>7.5262999999999997E-2</v>
      </c>
      <c r="MQ17">
        <v>1.6088000000000002E-2</v>
      </c>
      <c r="MR17">
        <v>0.18814600000000001</v>
      </c>
      <c r="MS17">
        <v>4.0217999999999997E-2</v>
      </c>
      <c r="MT17">
        <v>7.5185000000000002E-2</v>
      </c>
      <c r="MU17">
        <v>1.6088000000000002E-2</v>
      </c>
      <c r="MV17">
        <v>0.18795799999999999</v>
      </c>
      <c r="MW17">
        <v>4.0217999999999997E-2</v>
      </c>
      <c r="MX17">
        <v>7.4117000000000002E-2</v>
      </c>
      <c r="MY17">
        <v>1.6087000000000001E-2</v>
      </c>
      <c r="MZ17">
        <v>0.18529200000000001</v>
      </c>
      <c r="NA17">
        <v>4.0217999999999997E-2</v>
      </c>
      <c r="NB17">
        <v>7.8038999999999997E-2</v>
      </c>
      <c r="NC17">
        <v>1.6088000000000002E-2</v>
      </c>
      <c r="ND17">
        <v>0.19509099999999999</v>
      </c>
      <c r="NE17">
        <v>4.0217999999999997E-2</v>
      </c>
      <c r="NF17">
        <v>7.5611999999999999E-2</v>
      </c>
      <c r="NG17">
        <v>1.6087000000000001E-2</v>
      </c>
      <c r="NH17">
        <v>0.189031</v>
      </c>
      <c r="NI17">
        <v>4.0217999999999997E-2</v>
      </c>
      <c r="NJ17">
        <v>7.5055999999999998E-2</v>
      </c>
      <c r="NK17">
        <v>1.6087000000000001E-2</v>
      </c>
      <c r="NL17">
        <v>0.187642</v>
      </c>
      <c r="NM17">
        <v>4.0217999999999997E-2</v>
      </c>
      <c r="NN17">
        <v>7.2086999999999998E-2</v>
      </c>
      <c r="NO17">
        <v>1.6087000000000001E-2</v>
      </c>
      <c r="NP17">
        <v>0.18021899999999999</v>
      </c>
      <c r="NQ17">
        <v>4.0217999999999997E-2</v>
      </c>
      <c r="NR17">
        <v>0.249529</v>
      </c>
      <c r="NS17">
        <v>0.128912</v>
      </c>
      <c r="NT17">
        <v>0.93565399999999999</v>
      </c>
      <c r="NU17">
        <v>0.120617</v>
      </c>
      <c r="NV17">
        <v>2.8174000000000001E-2</v>
      </c>
      <c r="NW17">
        <v>5.0569999999999999E-3</v>
      </c>
      <c r="NX17">
        <v>7.0433999999999997E-2</v>
      </c>
      <c r="NY17">
        <v>1.2640999999999999E-2</v>
      </c>
      <c r="NZ17">
        <v>3.116E-2</v>
      </c>
      <c r="OA17">
        <v>5.8349999999999999E-3</v>
      </c>
      <c r="OB17">
        <v>7.7897999999999995E-2</v>
      </c>
      <c r="OC17">
        <v>1.4586999999999999E-2</v>
      </c>
      <c r="OD17">
        <v>2.4390999999999999E-2</v>
      </c>
      <c r="OE17">
        <v>4.1590000000000004E-3</v>
      </c>
      <c r="OF17">
        <v>6.0979999999999999E-2</v>
      </c>
      <c r="OG17">
        <v>1.0397E-2</v>
      </c>
      <c r="OH17">
        <v>2.4858000000000002E-2</v>
      </c>
      <c r="OI17">
        <v>4.2649999999999997E-3</v>
      </c>
      <c r="OJ17">
        <v>6.2146E-2</v>
      </c>
      <c r="OK17">
        <v>1.0662E-2</v>
      </c>
      <c r="OL17">
        <v>2.6980000000000001E-2</v>
      </c>
      <c r="OM17">
        <v>4.7629999999999999E-3</v>
      </c>
      <c r="ON17">
        <v>6.7451999999999998E-2</v>
      </c>
      <c r="OO17">
        <v>1.1908E-2</v>
      </c>
      <c r="OP17">
        <v>2.6567E-2</v>
      </c>
      <c r="OQ17">
        <v>4.6639999999999997E-3</v>
      </c>
      <c r="OR17">
        <v>6.6414000000000001E-2</v>
      </c>
      <c r="OS17">
        <v>1.1658999999999999E-2</v>
      </c>
      <c r="OT17">
        <v>3.1040999999999999E-2</v>
      </c>
      <c r="OU17">
        <v>5.803E-3</v>
      </c>
      <c r="OV17">
        <v>7.7601000000000003E-2</v>
      </c>
      <c r="OW17">
        <v>1.4507000000000001E-2</v>
      </c>
      <c r="OX17">
        <v>600</v>
      </c>
      <c r="OY17">
        <v>192</v>
      </c>
      <c r="OZ17">
        <v>75</v>
      </c>
      <c r="PA17">
        <v>80</v>
      </c>
      <c r="PB17">
        <v>103</v>
      </c>
      <c r="PC17">
        <v>81</v>
      </c>
      <c r="PD17">
        <v>69</v>
      </c>
      <c r="PE17">
        <v>1.2022E-2</v>
      </c>
      <c r="PF17">
        <v>1.46E-4</v>
      </c>
      <c r="PG17">
        <v>69.594741999999997</v>
      </c>
      <c r="PH17">
        <v>6.7200999999999997E-2</v>
      </c>
      <c r="PI17">
        <v>1.2061000000000001E-2</v>
      </c>
      <c r="PJ17">
        <v>0.16801099999999999</v>
      </c>
      <c r="PK17">
        <v>3.0154E-2</v>
      </c>
      <c r="PL17">
        <v>6.4410999999999996E-2</v>
      </c>
      <c r="PM17">
        <v>1.2062E-2</v>
      </c>
      <c r="PN17">
        <v>0.161027</v>
      </c>
      <c r="PO17">
        <v>3.0154E-2</v>
      </c>
      <c r="PP17">
        <v>7.0744000000000001E-2</v>
      </c>
      <c r="PQ17">
        <v>1.2062E-2</v>
      </c>
      <c r="PR17">
        <v>0.17685799999999999</v>
      </c>
      <c r="PS17">
        <v>3.0154E-2</v>
      </c>
      <c r="PT17">
        <v>7.0303000000000004E-2</v>
      </c>
      <c r="PU17">
        <v>1.2061000000000001E-2</v>
      </c>
      <c r="PV17">
        <v>0.175765</v>
      </c>
      <c r="PW17">
        <v>3.0154E-2</v>
      </c>
      <c r="PX17">
        <v>6.8321000000000007E-2</v>
      </c>
      <c r="PY17">
        <v>1.2062E-2</v>
      </c>
      <c r="PZ17">
        <v>0.17080200000000001</v>
      </c>
      <c r="QA17">
        <v>3.0154E-2</v>
      </c>
      <c r="QB17">
        <v>6.8709000000000006E-2</v>
      </c>
      <c r="QC17">
        <v>1.2062E-2</v>
      </c>
      <c r="QD17">
        <v>0.17176900000000001</v>
      </c>
      <c r="QE17">
        <v>3.0154E-2</v>
      </c>
      <c r="QF17">
        <v>6.4520999999999995E-2</v>
      </c>
      <c r="QG17">
        <v>1.2062E-2</v>
      </c>
      <c r="QH17">
        <v>0.161304</v>
      </c>
      <c r="QI17">
        <v>3.0154E-2</v>
      </c>
      <c r="QJ17">
        <v>3.3602E-2</v>
      </c>
      <c r="QK17">
        <v>6.0309999999999999E-3</v>
      </c>
      <c r="QL17">
        <v>9.7576999999999997E-2</v>
      </c>
      <c r="QM17">
        <v>1.7513000000000001E-2</v>
      </c>
      <c r="QN17">
        <v>3.2204999999999998E-2</v>
      </c>
      <c r="QO17">
        <v>6.0309999999999999E-3</v>
      </c>
      <c r="QP17">
        <v>8.3127000000000006E-2</v>
      </c>
      <c r="QQ17">
        <v>1.5566E-2</v>
      </c>
      <c r="QR17">
        <v>3.5372000000000001E-2</v>
      </c>
      <c r="QS17">
        <v>6.0309999999999999E-3</v>
      </c>
      <c r="QT17">
        <v>0.115879</v>
      </c>
      <c r="QU17">
        <v>1.9757E-2</v>
      </c>
      <c r="QV17">
        <v>3.5149E-2</v>
      </c>
      <c r="QW17">
        <v>6.0299999999999998E-3</v>
      </c>
      <c r="QX17">
        <v>0.113622</v>
      </c>
      <c r="QY17">
        <v>1.9493E-2</v>
      </c>
      <c r="QZ17">
        <v>3.4160000000000003E-2</v>
      </c>
      <c r="RA17">
        <v>6.0309999999999999E-3</v>
      </c>
      <c r="RB17">
        <v>0.10335</v>
      </c>
      <c r="RC17">
        <v>1.8245999999999998E-2</v>
      </c>
      <c r="RD17">
        <v>3.4354999999999997E-2</v>
      </c>
      <c r="RE17">
        <v>6.0309999999999999E-3</v>
      </c>
      <c r="RF17">
        <v>0.105353</v>
      </c>
      <c r="RG17">
        <v>1.8495000000000001E-2</v>
      </c>
      <c r="RH17">
        <v>3.2259000000000003E-2</v>
      </c>
      <c r="RI17">
        <v>6.0299999999999998E-3</v>
      </c>
      <c r="RJ17">
        <v>8.3698999999999996E-2</v>
      </c>
      <c r="RK17">
        <v>1.5647000000000001E-2</v>
      </c>
      <c r="RL17">
        <v>6.7200999999999997E-2</v>
      </c>
      <c r="RM17">
        <v>1.2061000000000001E-2</v>
      </c>
      <c r="RN17">
        <v>0.16801099999999999</v>
      </c>
      <c r="RO17">
        <v>3.0154E-2</v>
      </c>
      <c r="RP17">
        <v>6.4410999999999996E-2</v>
      </c>
      <c r="RQ17">
        <v>1.2062E-2</v>
      </c>
      <c r="RR17">
        <v>0.161027</v>
      </c>
      <c r="RS17">
        <v>3.0154E-2</v>
      </c>
      <c r="RT17">
        <v>7.0744000000000001E-2</v>
      </c>
      <c r="RU17">
        <v>1.2062E-2</v>
      </c>
      <c r="RV17">
        <v>0.17685799999999999</v>
      </c>
      <c r="RW17">
        <v>3.0154E-2</v>
      </c>
      <c r="RX17">
        <v>7.0303000000000004E-2</v>
      </c>
      <c r="RY17">
        <v>1.2061000000000001E-2</v>
      </c>
      <c r="RZ17">
        <v>0.175765</v>
      </c>
      <c r="SA17">
        <v>3.0154E-2</v>
      </c>
      <c r="SB17">
        <v>6.8321000000000007E-2</v>
      </c>
      <c r="SC17">
        <v>1.2062E-2</v>
      </c>
      <c r="SD17">
        <v>0.17080200000000001</v>
      </c>
      <c r="SE17">
        <v>3.0154E-2</v>
      </c>
      <c r="SF17">
        <v>6.8709000000000006E-2</v>
      </c>
      <c r="SG17">
        <v>1.2062E-2</v>
      </c>
      <c r="SH17">
        <v>0.17176900000000001</v>
      </c>
      <c r="SI17">
        <v>3.0154E-2</v>
      </c>
      <c r="SJ17">
        <v>6.4520999999999995E-2</v>
      </c>
      <c r="SK17">
        <v>1.2062E-2</v>
      </c>
      <c r="SL17">
        <v>0.161304</v>
      </c>
      <c r="SM17">
        <v>3.0154E-2</v>
      </c>
    </row>
    <row r="18" spans="1:507" x14ac:dyDescent="0.2">
      <c r="A18" t="s">
        <v>548</v>
      </c>
      <c r="B18" t="s">
        <v>526</v>
      </c>
      <c r="C18" t="s">
        <v>550</v>
      </c>
      <c r="D18">
        <v>0.30909500000000001</v>
      </c>
      <c r="E18">
        <v>9.2203999999999994E-2</v>
      </c>
      <c r="F18">
        <v>2.3523040000000002</v>
      </c>
      <c r="G18">
        <v>0.216892</v>
      </c>
      <c r="H18">
        <v>5.4011000000000003E-2</v>
      </c>
      <c r="I18">
        <v>1.0828000000000001E-2</v>
      </c>
      <c r="J18">
        <v>0.13502500000000001</v>
      </c>
      <c r="K18">
        <v>2.7071000000000001E-2</v>
      </c>
      <c r="L18">
        <v>5.5598000000000002E-2</v>
      </c>
      <c r="M18">
        <v>1.1544E-2</v>
      </c>
      <c r="N18">
        <v>0.138987</v>
      </c>
      <c r="O18">
        <v>2.886E-2</v>
      </c>
      <c r="P18">
        <v>5.3052000000000002E-2</v>
      </c>
      <c r="Q18">
        <v>1.0418999999999999E-2</v>
      </c>
      <c r="R18">
        <v>0.13262599999999999</v>
      </c>
      <c r="S18">
        <v>2.6047000000000001E-2</v>
      </c>
      <c r="T18">
        <v>5.2449000000000003E-2</v>
      </c>
      <c r="U18">
        <v>1.017E-2</v>
      </c>
      <c r="V18">
        <v>0.13112099999999999</v>
      </c>
      <c r="W18">
        <v>2.5425E-2</v>
      </c>
      <c r="X18">
        <v>5.4405000000000002E-2</v>
      </c>
      <c r="Y18">
        <v>1.1001E-2</v>
      </c>
      <c r="Z18">
        <v>0.13600300000000001</v>
      </c>
      <c r="AA18">
        <v>2.7501000000000001E-2</v>
      </c>
      <c r="AB18">
        <v>5.4174E-2</v>
      </c>
      <c r="AC18">
        <v>1.09E-2</v>
      </c>
      <c r="AD18">
        <v>0.135432</v>
      </c>
      <c r="AE18">
        <v>2.7248999999999999E-2</v>
      </c>
      <c r="AF18">
        <v>5.1624999999999997E-2</v>
      </c>
      <c r="AG18">
        <v>9.8399999999999998E-3</v>
      </c>
      <c r="AH18">
        <v>0.12906999999999999</v>
      </c>
      <c r="AI18">
        <v>2.4603E-2</v>
      </c>
      <c r="AJ18">
        <v>2000</v>
      </c>
      <c r="AK18">
        <v>620</v>
      </c>
      <c r="AL18">
        <v>279</v>
      </c>
      <c r="AM18">
        <v>311</v>
      </c>
      <c r="AN18">
        <v>332</v>
      </c>
      <c r="AO18">
        <v>269</v>
      </c>
      <c r="AP18">
        <v>189</v>
      </c>
      <c r="AQ18">
        <v>3.8374999999999999E-2</v>
      </c>
      <c r="AR18">
        <v>0</v>
      </c>
      <c r="AS18">
        <v>134.858679</v>
      </c>
      <c r="AT18">
        <v>0.108182</v>
      </c>
      <c r="AU18">
        <v>2.1689E-2</v>
      </c>
      <c r="AV18">
        <v>0.27045599999999997</v>
      </c>
      <c r="AW18">
        <v>5.4223E-2</v>
      </c>
      <c r="AX18">
        <v>0.10445500000000001</v>
      </c>
      <c r="AY18">
        <v>2.1689E-2</v>
      </c>
      <c r="AZ18">
        <v>0.26113799999999998</v>
      </c>
      <c r="BA18">
        <v>5.4223E-2</v>
      </c>
      <c r="BB18">
        <v>0.11043600000000001</v>
      </c>
      <c r="BC18">
        <v>2.1689E-2</v>
      </c>
      <c r="BD18">
        <v>0.276092</v>
      </c>
      <c r="BE18">
        <v>5.4223E-2</v>
      </c>
      <c r="BF18">
        <v>0.111857</v>
      </c>
      <c r="BG18">
        <v>2.1690000000000001E-2</v>
      </c>
      <c r="BH18">
        <v>0.27963500000000002</v>
      </c>
      <c r="BI18">
        <v>5.4223E-2</v>
      </c>
      <c r="BJ18">
        <v>0.107262</v>
      </c>
      <c r="BK18">
        <v>2.1689E-2</v>
      </c>
      <c r="BL18">
        <v>0.26815600000000001</v>
      </c>
      <c r="BM18">
        <v>5.4223E-2</v>
      </c>
      <c r="BN18">
        <v>0.10780000000000001</v>
      </c>
      <c r="BO18">
        <v>2.1689E-2</v>
      </c>
      <c r="BP18">
        <v>0.26950000000000002</v>
      </c>
      <c r="BQ18">
        <v>5.4223E-2</v>
      </c>
      <c r="BR18">
        <v>0.113783</v>
      </c>
      <c r="BS18">
        <v>2.1689E-2</v>
      </c>
      <c r="BT18">
        <v>0.28446500000000002</v>
      </c>
      <c r="BU18">
        <v>5.4223E-2</v>
      </c>
      <c r="BV18">
        <v>5.4092000000000001E-2</v>
      </c>
      <c r="BW18">
        <v>1.0845E-2</v>
      </c>
      <c r="BX18">
        <v>0.135431</v>
      </c>
      <c r="BY18">
        <v>2.7151999999999999E-2</v>
      </c>
      <c r="BZ18">
        <v>5.2231E-2</v>
      </c>
      <c r="CA18">
        <v>1.0845E-2</v>
      </c>
      <c r="CB18">
        <v>0.12214899999999999</v>
      </c>
      <c r="CC18">
        <v>2.5363E-2</v>
      </c>
      <c r="CD18">
        <v>5.5218999999999997E-2</v>
      </c>
      <c r="CE18">
        <v>1.0845E-2</v>
      </c>
      <c r="CF18">
        <v>0.14346</v>
      </c>
      <c r="CG18">
        <v>2.8174999999999999E-2</v>
      </c>
      <c r="CH18">
        <v>5.5919000000000003E-2</v>
      </c>
      <c r="CI18">
        <v>1.0843E-2</v>
      </c>
      <c r="CJ18">
        <v>0.148508</v>
      </c>
      <c r="CK18">
        <v>2.8797E-2</v>
      </c>
      <c r="CL18">
        <v>5.3634000000000001E-2</v>
      </c>
      <c r="CM18">
        <v>1.0845E-2</v>
      </c>
      <c r="CN18">
        <v>0.13215299999999999</v>
      </c>
      <c r="CO18">
        <v>2.6721999999999999E-2</v>
      </c>
      <c r="CP18">
        <v>5.3900999999999998E-2</v>
      </c>
      <c r="CQ18">
        <v>1.0845E-2</v>
      </c>
      <c r="CR18">
        <v>0.13406799999999999</v>
      </c>
      <c r="CS18">
        <v>2.6974000000000001E-2</v>
      </c>
      <c r="CT18">
        <v>5.6890000000000003E-2</v>
      </c>
      <c r="CU18">
        <v>1.0843999999999999E-2</v>
      </c>
      <c r="CV18">
        <v>0.155389</v>
      </c>
      <c r="CW18">
        <v>2.9618999999999999E-2</v>
      </c>
      <c r="CX18">
        <v>0.108182</v>
      </c>
      <c r="CY18">
        <v>2.1689E-2</v>
      </c>
      <c r="CZ18">
        <v>0.27045599999999997</v>
      </c>
      <c r="DA18">
        <v>5.4223E-2</v>
      </c>
      <c r="DB18">
        <v>0.10445500000000001</v>
      </c>
      <c r="DC18">
        <v>2.1689E-2</v>
      </c>
      <c r="DD18">
        <v>0.26113799999999998</v>
      </c>
      <c r="DE18">
        <v>5.4223E-2</v>
      </c>
      <c r="DF18">
        <v>0.11043600000000001</v>
      </c>
      <c r="DG18">
        <v>2.1689E-2</v>
      </c>
      <c r="DH18">
        <v>0.276092</v>
      </c>
      <c r="DI18">
        <v>5.4223E-2</v>
      </c>
      <c r="DJ18">
        <v>0.111857</v>
      </c>
      <c r="DK18">
        <v>2.1690000000000001E-2</v>
      </c>
      <c r="DL18">
        <v>0.27963500000000002</v>
      </c>
      <c r="DM18">
        <v>5.4223E-2</v>
      </c>
      <c r="DN18">
        <v>0.107262</v>
      </c>
      <c r="DO18">
        <v>2.1689E-2</v>
      </c>
      <c r="DP18">
        <v>0.26815600000000001</v>
      </c>
      <c r="DQ18">
        <v>5.4223E-2</v>
      </c>
      <c r="DR18">
        <v>0.10780000000000001</v>
      </c>
      <c r="DS18">
        <v>2.1689E-2</v>
      </c>
      <c r="DT18">
        <v>0.26950000000000002</v>
      </c>
      <c r="DU18">
        <v>5.4223E-2</v>
      </c>
      <c r="DV18">
        <v>0.113783</v>
      </c>
      <c r="DW18">
        <v>2.1689E-2</v>
      </c>
      <c r="DX18">
        <v>0.28446500000000002</v>
      </c>
      <c r="DY18">
        <v>5.4223E-2</v>
      </c>
      <c r="DZ18">
        <v>0.29346</v>
      </c>
      <c r="EA18">
        <v>0.113527</v>
      </c>
      <c r="EB18">
        <v>1.5849420000000001</v>
      </c>
      <c r="EC18">
        <v>0.17993300000000001</v>
      </c>
      <c r="ED18">
        <v>4.2876999999999998E-2</v>
      </c>
      <c r="EE18">
        <v>8.5220000000000001E-3</v>
      </c>
      <c r="EF18">
        <v>0.107193</v>
      </c>
      <c r="EG18">
        <v>2.1304E-2</v>
      </c>
      <c r="EH18">
        <v>4.3480999999999999E-2</v>
      </c>
      <c r="EI18">
        <v>8.7340000000000004E-3</v>
      </c>
      <c r="EJ18">
        <v>0.10870199999999999</v>
      </c>
      <c r="EK18">
        <v>2.1833999999999999E-2</v>
      </c>
      <c r="EL18">
        <v>4.4103000000000003E-2</v>
      </c>
      <c r="EM18">
        <v>8.9569999999999997E-3</v>
      </c>
      <c r="EN18">
        <v>0.11025500000000001</v>
      </c>
      <c r="EO18">
        <v>2.2391999999999999E-2</v>
      </c>
      <c r="EP18">
        <v>3.9417000000000001E-2</v>
      </c>
      <c r="EQ18">
        <v>7.3860000000000002E-3</v>
      </c>
      <c r="ER18">
        <v>9.8539000000000002E-2</v>
      </c>
      <c r="ES18">
        <v>1.8464999999999999E-2</v>
      </c>
      <c r="ET18">
        <v>4.5409999999999999E-2</v>
      </c>
      <c r="EU18">
        <v>9.4439999999999993E-3</v>
      </c>
      <c r="EV18">
        <v>0.113526</v>
      </c>
      <c r="EW18">
        <v>2.3609000000000002E-2</v>
      </c>
      <c r="EX18">
        <v>4.0929E-2</v>
      </c>
      <c r="EY18">
        <v>7.8659999999999997E-3</v>
      </c>
      <c r="EZ18">
        <v>0.10233100000000001</v>
      </c>
      <c r="FA18">
        <v>1.9667E-2</v>
      </c>
      <c r="FF18">
        <v>600</v>
      </c>
      <c r="FG18">
        <v>186</v>
      </c>
      <c r="FH18">
        <v>93</v>
      </c>
      <c r="FI18">
        <v>95</v>
      </c>
      <c r="FJ18">
        <v>108</v>
      </c>
      <c r="FK18">
        <v>66</v>
      </c>
      <c r="FL18">
        <v>52</v>
      </c>
      <c r="FM18">
        <v>2.5884000000000001E-2</v>
      </c>
      <c r="FN18">
        <v>0</v>
      </c>
      <c r="FO18">
        <v>104.351457</v>
      </c>
      <c r="FP18">
        <v>9.0533000000000002E-2</v>
      </c>
      <c r="FQ18">
        <v>1.7992999999999999E-2</v>
      </c>
      <c r="FR18">
        <v>0.22633600000000001</v>
      </c>
      <c r="FS18">
        <v>4.4983000000000002E-2</v>
      </c>
      <c r="FT18">
        <v>8.9580000000000007E-2</v>
      </c>
      <c r="FU18">
        <v>1.7994E-2</v>
      </c>
      <c r="FV18">
        <v>0.22394600000000001</v>
      </c>
      <c r="FW18">
        <v>4.4983000000000002E-2</v>
      </c>
      <c r="FX18">
        <v>8.8594999999999993E-2</v>
      </c>
      <c r="FY18">
        <v>1.7992999999999999E-2</v>
      </c>
      <c r="FZ18">
        <v>0.22148699999999999</v>
      </c>
      <c r="GA18">
        <v>4.4983000000000002E-2</v>
      </c>
      <c r="GB18">
        <v>9.6021999999999996E-2</v>
      </c>
      <c r="GC18">
        <v>1.7992999999999999E-2</v>
      </c>
      <c r="GD18">
        <v>0.24005099999999999</v>
      </c>
      <c r="GE18">
        <v>4.4982000000000001E-2</v>
      </c>
      <c r="GF18">
        <v>8.652E-2</v>
      </c>
      <c r="GG18">
        <v>1.7992999999999999E-2</v>
      </c>
      <c r="GH18">
        <v>0.21629899999999999</v>
      </c>
      <c r="GI18">
        <v>4.4982000000000001E-2</v>
      </c>
      <c r="GJ18">
        <v>9.3619999999999995E-2</v>
      </c>
      <c r="GK18">
        <v>1.7992999999999999E-2</v>
      </c>
      <c r="GL18">
        <v>0.23405000000000001</v>
      </c>
      <c r="GM18">
        <v>4.4983000000000002E-2</v>
      </c>
      <c r="GR18">
        <v>4.5267000000000002E-2</v>
      </c>
      <c r="GS18">
        <v>8.9969999999999998E-3</v>
      </c>
      <c r="GT18">
        <v>0.11913799999999999</v>
      </c>
      <c r="GU18">
        <v>2.3678000000000001E-2</v>
      </c>
      <c r="GV18">
        <v>4.4789000000000002E-2</v>
      </c>
      <c r="GW18">
        <v>8.9969999999999998E-3</v>
      </c>
      <c r="GX18">
        <v>0.115242</v>
      </c>
      <c r="GY18">
        <v>2.3147999999999998E-2</v>
      </c>
      <c r="GZ18">
        <v>4.4297999999999997E-2</v>
      </c>
      <c r="HA18">
        <v>8.9969999999999998E-3</v>
      </c>
      <c r="HB18">
        <v>0.111232</v>
      </c>
      <c r="HC18">
        <v>2.2591E-2</v>
      </c>
      <c r="HD18">
        <v>4.8011999999999999E-2</v>
      </c>
      <c r="HE18">
        <v>8.9969999999999998E-3</v>
      </c>
      <c r="HF18">
        <v>0.14152400000000001</v>
      </c>
      <c r="HG18">
        <v>2.6519999999999998E-2</v>
      </c>
      <c r="HH18">
        <v>4.3258999999999999E-2</v>
      </c>
      <c r="HI18">
        <v>8.9960000000000005E-3</v>
      </c>
      <c r="HJ18">
        <v>0.10277699999999999</v>
      </c>
      <c r="HK18">
        <v>2.1374000000000001E-2</v>
      </c>
      <c r="HL18">
        <v>4.6803999999999998E-2</v>
      </c>
      <c r="HM18">
        <v>8.9960000000000005E-3</v>
      </c>
      <c r="HN18">
        <v>0.131721</v>
      </c>
      <c r="HO18">
        <v>2.5316000000000002E-2</v>
      </c>
      <c r="HT18">
        <v>9.0533000000000002E-2</v>
      </c>
      <c r="HU18">
        <v>1.7992999999999999E-2</v>
      </c>
      <c r="HV18">
        <v>0.22633600000000001</v>
      </c>
      <c r="HW18">
        <v>4.4983000000000002E-2</v>
      </c>
      <c r="HX18">
        <v>8.9580000000000007E-2</v>
      </c>
      <c r="HY18">
        <v>1.7994E-2</v>
      </c>
      <c r="HZ18">
        <v>0.22394600000000001</v>
      </c>
      <c r="IA18">
        <v>4.4983000000000002E-2</v>
      </c>
      <c r="IB18">
        <v>8.8594999999999993E-2</v>
      </c>
      <c r="IC18">
        <v>1.7992999999999999E-2</v>
      </c>
      <c r="ID18">
        <v>0.22148699999999999</v>
      </c>
      <c r="IE18">
        <v>4.4983000000000002E-2</v>
      </c>
      <c r="IF18">
        <v>9.6021999999999996E-2</v>
      </c>
      <c r="IG18">
        <v>1.7992999999999999E-2</v>
      </c>
      <c r="IH18">
        <v>0.24005099999999999</v>
      </c>
      <c r="II18">
        <v>4.4982000000000001E-2</v>
      </c>
      <c r="IJ18">
        <v>8.652E-2</v>
      </c>
      <c r="IK18">
        <v>1.7992999999999999E-2</v>
      </c>
      <c r="IL18">
        <v>0.21629899999999999</v>
      </c>
      <c r="IM18">
        <v>4.4982000000000001E-2</v>
      </c>
      <c r="IN18">
        <v>9.3619999999999995E-2</v>
      </c>
      <c r="IO18">
        <v>1.7992999999999999E-2</v>
      </c>
      <c r="IP18">
        <v>0.23405000000000001</v>
      </c>
      <c r="IQ18">
        <v>4.4983000000000002E-2</v>
      </c>
      <c r="IV18">
        <v>0.32515699999999997</v>
      </c>
      <c r="IW18">
        <v>0.107187</v>
      </c>
      <c r="IX18">
        <v>2.0335480000000001</v>
      </c>
      <c r="IY18">
        <v>0.21797</v>
      </c>
      <c r="IZ18">
        <v>5.0228000000000002E-2</v>
      </c>
      <c r="JA18">
        <v>1.0817E-2</v>
      </c>
      <c r="JB18">
        <v>0.12556700000000001</v>
      </c>
      <c r="JC18">
        <v>2.7040999999999999E-2</v>
      </c>
      <c r="JD18">
        <v>5.3657999999999997E-2</v>
      </c>
      <c r="JE18">
        <v>1.2411E-2</v>
      </c>
      <c r="JF18">
        <v>0.13414899999999999</v>
      </c>
      <c r="JG18">
        <v>3.1029000000000001E-2</v>
      </c>
      <c r="JH18">
        <v>4.8938000000000002E-2</v>
      </c>
      <c r="JI18">
        <v>1.0274E-2</v>
      </c>
      <c r="JJ18">
        <v>0.122359</v>
      </c>
      <c r="JK18">
        <v>2.5687999999999999E-2</v>
      </c>
      <c r="JL18">
        <v>5.0015999999999998E-2</v>
      </c>
      <c r="JM18">
        <v>1.0725E-2</v>
      </c>
      <c r="JN18">
        <v>0.12503</v>
      </c>
      <c r="JO18">
        <v>2.681E-2</v>
      </c>
      <c r="JP18">
        <v>4.8674000000000002E-2</v>
      </c>
      <c r="JQ18">
        <v>1.0165E-2</v>
      </c>
      <c r="JR18">
        <v>0.121683</v>
      </c>
      <c r="JS18">
        <v>2.5412000000000001E-2</v>
      </c>
      <c r="JT18">
        <v>4.9429000000000001E-2</v>
      </c>
      <c r="JU18">
        <v>1.0477E-2</v>
      </c>
      <c r="JV18">
        <v>0.123569</v>
      </c>
      <c r="JW18">
        <v>2.6190999999999999E-2</v>
      </c>
      <c r="JX18">
        <v>4.3339000000000003E-2</v>
      </c>
      <c r="JY18">
        <v>8.1989999999999997E-3</v>
      </c>
      <c r="JZ18">
        <v>0.10835699999999999</v>
      </c>
      <c r="KA18">
        <v>2.0499E-2</v>
      </c>
      <c r="KB18">
        <v>800</v>
      </c>
      <c r="KC18">
        <v>242</v>
      </c>
      <c r="KD18">
        <v>111</v>
      </c>
      <c r="KE18">
        <v>136</v>
      </c>
      <c r="KF18">
        <v>121</v>
      </c>
      <c r="KG18">
        <v>122</v>
      </c>
      <c r="KH18">
        <v>68</v>
      </c>
      <c r="KI18">
        <v>3.6549999999999999E-2</v>
      </c>
      <c r="KJ18">
        <v>0</v>
      </c>
      <c r="KK18">
        <v>127.48585199999999</v>
      </c>
      <c r="KL18">
        <v>0.101216</v>
      </c>
      <c r="KM18">
        <v>2.1797E-2</v>
      </c>
      <c r="KN18">
        <v>0.25303999999999999</v>
      </c>
      <c r="KO18">
        <v>5.4493E-2</v>
      </c>
      <c r="KP18">
        <v>9.4229999999999994E-2</v>
      </c>
      <c r="KQ18">
        <v>2.1795999999999999E-2</v>
      </c>
      <c r="KR18">
        <v>0.23558999999999999</v>
      </c>
      <c r="KS18">
        <v>5.4493E-2</v>
      </c>
      <c r="KT18">
        <v>0.103821</v>
      </c>
      <c r="KU18">
        <v>2.1797E-2</v>
      </c>
      <c r="KV18">
        <v>0.25955899999999998</v>
      </c>
      <c r="KW18">
        <v>5.4493E-2</v>
      </c>
      <c r="KX18">
        <v>0.101649</v>
      </c>
      <c r="KY18">
        <v>2.1795999999999999E-2</v>
      </c>
      <c r="KZ18">
        <v>0.254131</v>
      </c>
      <c r="LA18">
        <v>5.4493E-2</v>
      </c>
      <c r="LB18">
        <v>0.10437200000000001</v>
      </c>
      <c r="LC18">
        <v>2.1797E-2</v>
      </c>
      <c r="LD18">
        <v>0.260934</v>
      </c>
      <c r="LE18">
        <v>5.4491999999999999E-2</v>
      </c>
      <c r="LF18">
        <v>0.102838</v>
      </c>
      <c r="LG18">
        <v>2.1797E-2</v>
      </c>
      <c r="LH18">
        <v>0.25709700000000002</v>
      </c>
      <c r="LI18">
        <v>5.4493E-2</v>
      </c>
      <c r="LJ18">
        <v>0.115218</v>
      </c>
      <c r="LK18">
        <v>2.1797E-2</v>
      </c>
      <c r="LL18">
        <v>0.28803499999999999</v>
      </c>
      <c r="LM18">
        <v>5.4491999999999999E-2</v>
      </c>
      <c r="LN18">
        <v>5.0609000000000001E-2</v>
      </c>
      <c r="LO18">
        <v>1.0899000000000001E-2</v>
      </c>
      <c r="LP18">
        <v>0.127473</v>
      </c>
      <c r="LQ18">
        <v>2.7451E-2</v>
      </c>
      <c r="LR18">
        <v>4.7115999999999998E-2</v>
      </c>
      <c r="LS18">
        <v>1.0898E-2</v>
      </c>
      <c r="LT18">
        <v>0.101441</v>
      </c>
      <c r="LU18">
        <v>2.3463999999999999E-2</v>
      </c>
      <c r="LV18">
        <v>5.1909999999999998E-2</v>
      </c>
      <c r="LW18">
        <v>1.0898E-2</v>
      </c>
      <c r="LX18">
        <v>0.13719400000000001</v>
      </c>
      <c r="LY18">
        <v>2.8802999999999999E-2</v>
      </c>
      <c r="LZ18">
        <v>5.083E-2</v>
      </c>
      <c r="MA18">
        <v>1.0899000000000001E-2</v>
      </c>
      <c r="MB18">
        <v>0.12909999999999999</v>
      </c>
      <c r="MC18">
        <v>2.7681999999999998E-2</v>
      </c>
      <c r="MD18">
        <v>5.2186999999999997E-2</v>
      </c>
      <c r="ME18">
        <v>1.0898E-2</v>
      </c>
      <c r="MF18">
        <v>0.13924600000000001</v>
      </c>
      <c r="MG18">
        <v>2.9080000000000002E-2</v>
      </c>
      <c r="MH18">
        <v>5.1418999999999999E-2</v>
      </c>
      <c r="MI18">
        <v>1.0898E-2</v>
      </c>
      <c r="MJ18">
        <v>0.133523</v>
      </c>
      <c r="MK18">
        <v>2.8301E-2</v>
      </c>
      <c r="ML18">
        <v>5.7606999999999998E-2</v>
      </c>
      <c r="MM18">
        <v>1.0898E-2</v>
      </c>
      <c r="MN18">
        <v>0.17968400000000001</v>
      </c>
      <c r="MO18">
        <v>3.3994000000000003E-2</v>
      </c>
      <c r="MP18">
        <v>0.101216</v>
      </c>
      <c r="MQ18">
        <v>2.1797E-2</v>
      </c>
      <c r="MR18">
        <v>0.25303999999999999</v>
      </c>
      <c r="MS18">
        <v>5.4493E-2</v>
      </c>
      <c r="MT18">
        <v>9.4229999999999994E-2</v>
      </c>
      <c r="MU18">
        <v>2.1795999999999999E-2</v>
      </c>
      <c r="MV18">
        <v>0.23558999999999999</v>
      </c>
      <c r="MW18">
        <v>5.4493E-2</v>
      </c>
      <c r="MX18">
        <v>0.103821</v>
      </c>
      <c r="MY18">
        <v>2.1797E-2</v>
      </c>
      <c r="MZ18">
        <v>0.25955899999999998</v>
      </c>
      <c r="NA18">
        <v>5.4493E-2</v>
      </c>
      <c r="NB18">
        <v>0.101649</v>
      </c>
      <c r="NC18">
        <v>2.1795999999999999E-2</v>
      </c>
      <c r="ND18">
        <v>0.254131</v>
      </c>
      <c r="NE18">
        <v>5.4493E-2</v>
      </c>
      <c r="NF18">
        <v>0.10437200000000001</v>
      </c>
      <c r="NG18">
        <v>2.1797E-2</v>
      </c>
      <c r="NH18">
        <v>0.260934</v>
      </c>
      <c r="NI18">
        <v>5.4491999999999999E-2</v>
      </c>
      <c r="NJ18">
        <v>0.102838</v>
      </c>
      <c r="NK18">
        <v>2.1797E-2</v>
      </c>
      <c r="NL18">
        <v>0.25709700000000002</v>
      </c>
      <c r="NM18">
        <v>5.4493E-2</v>
      </c>
      <c r="NN18">
        <v>0.115218</v>
      </c>
      <c r="NO18">
        <v>2.1797E-2</v>
      </c>
      <c r="NP18">
        <v>0.28803499999999999</v>
      </c>
      <c r="NQ18">
        <v>5.4491999999999999E-2</v>
      </c>
      <c r="NR18">
        <v>0.30382799999999999</v>
      </c>
      <c r="NS18">
        <v>4.9564999999999998E-2</v>
      </c>
      <c r="NT18">
        <v>5.1298579999999996</v>
      </c>
      <c r="NU18">
        <v>0.25426300000000002</v>
      </c>
      <c r="NV18">
        <v>7.3035000000000003E-2</v>
      </c>
      <c r="NW18">
        <v>1.3426E-2</v>
      </c>
      <c r="NX18">
        <v>0.182591</v>
      </c>
      <c r="NY18">
        <v>3.3564999999999998E-2</v>
      </c>
      <c r="NZ18">
        <v>7.3145000000000002E-2</v>
      </c>
      <c r="OA18">
        <v>1.3505E-2</v>
      </c>
      <c r="OB18">
        <v>0.182892</v>
      </c>
      <c r="OC18">
        <v>3.3769E-2</v>
      </c>
      <c r="OD18">
        <v>7.0841000000000001E-2</v>
      </c>
      <c r="OE18">
        <v>1.2043E-2</v>
      </c>
      <c r="OF18">
        <v>0.17710600000000001</v>
      </c>
      <c r="OG18">
        <v>3.0107999999999999E-2</v>
      </c>
      <c r="OH18">
        <v>7.1844000000000005E-2</v>
      </c>
      <c r="OI18">
        <v>1.2647E-2</v>
      </c>
      <c r="OJ18">
        <v>0.17960699999999999</v>
      </c>
      <c r="OK18">
        <v>3.1615999999999998E-2</v>
      </c>
      <c r="OL18">
        <v>7.3298000000000002E-2</v>
      </c>
      <c r="OM18">
        <v>1.3606E-2</v>
      </c>
      <c r="ON18">
        <v>0.18324699999999999</v>
      </c>
      <c r="OO18">
        <v>3.4015999999999998E-2</v>
      </c>
      <c r="OP18">
        <v>7.4650999999999995E-2</v>
      </c>
      <c r="OQ18">
        <v>1.4597000000000001E-2</v>
      </c>
      <c r="OR18">
        <v>0.18662999999999999</v>
      </c>
      <c r="OS18">
        <v>3.6493999999999999E-2</v>
      </c>
      <c r="OT18">
        <v>7.3649999999999993E-2</v>
      </c>
      <c r="OU18">
        <v>1.3854999999999999E-2</v>
      </c>
      <c r="OV18">
        <v>0.18413099999999999</v>
      </c>
      <c r="OW18">
        <v>3.4639000000000003E-2</v>
      </c>
      <c r="OX18">
        <v>600</v>
      </c>
      <c r="OY18">
        <v>192</v>
      </c>
      <c r="OZ18">
        <v>75</v>
      </c>
      <c r="PA18">
        <v>80</v>
      </c>
      <c r="PB18">
        <v>103</v>
      </c>
      <c r="PC18">
        <v>81</v>
      </c>
      <c r="PD18">
        <v>69</v>
      </c>
      <c r="PE18">
        <v>6.0474E-2</v>
      </c>
      <c r="PF18">
        <v>0</v>
      </c>
      <c r="PG18">
        <v>184.779259</v>
      </c>
      <c r="PH18">
        <v>0.13831499999999999</v>
      </c>
      <c r="PI18">
        <v>2.5426000000000001E-2</v>
      </c>
      <c r="PJ18">
        <v>0.34579900000000002</v>
      </c>
      <c r="PK18">
        <v>6.3566999999999999E-2</v>
      </c>
      <c r="PL18">
        <v>0.137711</v>
      </c>
      <c r="PM18">
        <v>2.5427000000000002E-2</v>
      </c>
      <c r="PN18">
        <v>0.344273</v>
      </c>
      <c r="PO18">
        <v>6.3565999999999998E-2</v>
      </c>
      <c r="PP18">
        <v>0.149564</v>
      </c>
      <c r="PQ18">
        <v>2.5426000000000001E-2</v>
      </c>
      <c r="PR18">
        <v>0.37391600000000003</v>
      </c>
      <c r="PS18">
        <v>6.3565999999999998E-2</v>
      </c>
      <c r="PT18">
        <v>0.14444299999999999</v>
      </c>
      <c r="PU18">
        <v>2.5426000000000001E-2</v>
      </c>
      <c r="PV18">
        <v>0.36110700000000001</v>
      </c>
      <c r="PW18">
        <v>6.3565999999999998E-2</v>
      </c>
      <c r="PX18">
        <v>0.13697000000000001</v>
      </c>
      <c r="PY18">
        <v>2.5426000000000001E-2</v>
      </c>
      <c r="PZ18">
        <v>0.34243499999999999</v>
      </c>
      <c r="QA18">
        <v>6.3565999999999998E-2</v>
      </c>
      <c r="QB18">
        <v>0.13003000000000001</v>
      </c>
      <c r="QC18">
        <v>2.5426000000000001E-2</v>
      </c>
      <c r="QD18">
        <v>0.32507799999999998</v>
      </c>
      <c r="QE18">
        <v>6.3565999999999998E-2</v>
      </c>
      <c r="QF18">
        <v>0.135157</v>
      </c>
      <c r="QG18">
        <v>2.5426000000000001E-2</v>
      </c>
      <c r="QH18">
        <v>0.337899</v>
      </c>
      <c r="QI18">
        <v>6.3565999999999998E-2</v>
      </c>
      <c r="QJ18">
        <v>6.9156999999999996E-2</v>
      </c>
      <c r="QK18">
        <v>1.2713E-2</v>
      </c>
      <c r="QL18">
        <v>0.16320100000000001</v>
      </c>
      <c r="QM18">
        <v>3.0001E-2</v>
      </c>
      <c r="QN18">
        <v>6.8843000000000001E-2</v>
      </c>
      <c r="QO18">
        <v>1.2711E-2</v>
      </c>
      <c r="QP18">
        <v>0.161381</v>
      </c>
      <c r="QQ18">
        <v>2.9797000000000001E-2</v>
      </c>
      <c r="QR18">
        <v>7.4783000000000002E-2</v>
      </c>
      <c r="QS18">
        <v>1.2713E-2</v>
      </c>
      <c r="QT18">
        <v>0.196802</v>
      </c>
      <c r="QU18">
        <v>3.3456E-2</v>
      </c>
      <c r="QV18">
        <v>7.2222999999999996E-2</v>
      </c>
      <c r="QW18">
        <v>1.2713E-2</v>
      </c>
      <c r="QX18">
        <v>0.18149999999999999</v>
      </c>
      <c r="QY18">
        <v>3.1948999999999998E-2</v>
      </c>
      <c r="QZ18">
        <v>6.8486000000000005E-2</v>
      </c>
      <c r="RA18">
        <v>1.2713E-2</v>
      </c>
      <c r="RB18">
        <v>0.15918599999999999</v>
      </c>
      <c r="RC18">
        <v>2.955E-2</v>
      </c>
      <c r="RD18">
        <v>6.5014000000000002E-2</v>
      </c>
      <c r="RE18">
        <v>1.2713E-2</v>
      </c>
      <c r="RF18">
        <v>0.13844799999999999</v>
      </c>
      <c r="RG18">
        <v>2.7071999999999999E-2</v>
      </c>
      <c r="RH18">
        <v>6.7577999999999999E-2</v>
      </c>
      <c r="RI18">
        <v>1.2713E-2</v>
      </c>
      <c r="RJ18">
        <v>0.15376999999999999</v>
      </c>
      <c r="RK18">
        <v>2.8927000000000001E-2</v>
      </c>
      <c r="RL18">
        <v>0.13831499999999999</v>
      </c>
      <c r="RM18">
        <v>2.5426000000000001E-2</v>
      </c>
      <c r="RN18">
        <v>0.34579900000000002</v>
      </c>
      <c r="RO18">
        <v>6.3566999999999999E-2</v>
      </c>
      <c r="RP18">
        <v>0.137711</v>
      </c>
      <c r="RQ18">
        <v>2.5427000000000002E-2</v>
      </c>
      <c r="RR18">
        <v>0.344273</v>
      </c>
      <c r="RS18">
        <v>6.3565999999999998E-2</v>
      </c>
      <c r="RT18">
        <v>0.149564</v>
      </c>
      <c r="RU18">
        <v>2.5426000000000001E-2</v>
      </c>
      <c r="RV18">
        <v>0.37391600000000003</v>
      </c>
      <c r="RW18">
        <v>6.3565999999999998E-2</v>
      </c>
      <c r="RX18">
        <v>0.14444299999999999</v>
      </c>
      <c r="RY18">
        <v>2.5426000000000001E-2</v>
      </c>
      <c r="RZ18">
        <v>0.36110700000000001</v>
      </c>
      <c r="SA18">
        <v>6.3565999999999998E-2</v>
      </c>
      <c r="SB18">
        <v>0.13697000000000001</v>
      </c>
      <c r="SC18">
        <v>2.5426000000000001E-2</v>
      </c>
      <c r="SD18">
        <v>0.34243499999999999</v>
      </c>
      <c r="SE18">
        <v>6.3565999999999998E-2</v>
      </c>
      <c r="SF18">
        <v>0.13003000000000001</v>
      </c>
      <c r="SG18">
        <v>2.5426000000000001E-2</v>
      </c>
      <c r="SH18">
        <v>0.32507799999999998</v>
      </c>
      <c r="SI18">
        <v>6.3565999999999998E-2</v>
      </c>
      <c r="SJ18">
        <v>0.135157</v>
      </c>
      <c r="SK18">
        <v>2.5426000000000001E-2</v>
      </c>
      <c r="SL18">
        <v>0.337899</v>
      </c>
      <c r="SM18">
        <v>6.3565999999999998E-2</v>
      </c>
    </row>
    <row r="19" spans="1:507" x14ac:dyDescent="0.2">
      <c r="A19" t="s">
        <v>551</v>
      </c>
      <c r="B19" t="s">
        <v>509</v>
      </c>
      <c r="C19" t="s">
        <v>552</v>
      </c>
      <c r="D19">
        <v>0.29615599999999997</v>
      </c>
      <c r="E19">
        <v>0.128884</v>
      </c>
      <c r="F19">
        <v>1.297849</v>
      </c>
      <c r="G19">
        <v>0.167272</v>
      </c>
      <c r="H19">
        <v>3.5581000000000002E-2</v>
      </c>
      <c r="I19">
        <v>7.1190000000000003E-3</v>
      </c>
      <c r="J19">
        <v>8.8949E-2</v>
      </c>
      <c r="K19">
        <v>1.7795999999999999E-2</v>
      </c>
      <c r="L19">
        <v>3.5867999999999997E-2</v>
      </c>
      <c r="M19">
        <v>7.208E-3</v>
      </c>
      <c r="N19">
        <v>8.9673000000000003E-2</v>
      </c>
      <c r="O19">
        <v>1.8022E-2</v>
      </c>
      <c r="P19">
        <v>3.4977000000000001E-2</v>
      </c>
      <c r="Q19">
        <v>6.9329999999999999E-3</v>
      </c>
      <c r="R19">
        <v>8.7439000000000003E-2</v>
      </c>
      <c r="S19">
        <v>1.7330999999999999E-2</v>
      </c>
      <c r="T19">
        <v>3.5540000000000002E-2</v>
      </c>
      <c r="U19">
        <v>7.1060000000000003E-3</v>
      </c>
      <c r="V19">
        <v>8.8856000000000004E-2</v>
      </c>
      <c r="W19">
        <v>1.7766000000000001E-2</v>
      </c>
      <c r="X19">
        <v>3.7159999999999999E-2</v>
      </c>
      <c r="Y19">
        <v>7.6220000000000003E-3</v>
      </c>
      <c r="Z19">
        <v>9.2904E-2</v>
      </c>
      <c r="AA19">
        <v>1.9054999999999999E-2</v>
      </c>
      <c r="AB19">
        <v>3.5889999999999998E-2</v>
      </c>
      <c r="AC19">
        <v>7.2150000000000001E-3</v>
      </c>
      <c r="AD19">
        <v>8.9726E-2</v>
      </c>
      <c r="AE19">
        <v>1.8037999999999998E-2</v>
      </c>
      <c r="AF19">
        <v>3.2204000000000003E-2</v>
      </c>
      <c r="AG19">
        <v>6.123E-3</v>
      </c>
      <c r="AH19">
        <v>8.0517000000000005E-2</v>
      </c>
      <c r="AI19">
        <v>1.5308E-2</v>
      </c>
      <c r="AJ19">
        <v>2000</v>
      </c>
      <c r="AK19">
        <v>620</v>
      </c>
      <c r="AL19">
        <v>279</v>
      </c>
      <c r="AM19">
        <v>311</v>
      </c>
      <c r="AN19">
        <v>332</v>
      </c>
      <c r="AO19">
        <v>269</v>
      </c>
      <c r="AP19">
        <v>189</v>
      </c>
      <c r="AQ19">
        <v>2.1256000000000001E-2</v>
      </c>
      <c r="AR19">
        <v>0</v>
      </c>
      <c r="AS19">
        <v>88.656925000000001</v>
      </c>
      <c r="AT19">
        <v>8.3606E-2</v>
      </c>
      <c r="AU19">
        <v>1.6726999999999999E-2</v>
      </c>
      <c r="AV19">
        <v>0.20901500000000001</v>
      </c>
      <c r="AW19">
        <v>4.1818000000000001E-2</v>
      </c>
      <c r="AX19">
        <v>8.3236000000000004E-2</v>
      </c>
      <c r="AY19">
        <v>1.6728E-2</v>
      </c>
      <c r="AZ19">
        <v>0.20808199999999999</v>
      </c>
      <c r="BA19">
        <v>4.1818000000000001E-2</v>
      </c>
      <c r="BB19">
        <v>8.4391999999999995E-2</v>
      </c>
      <c r="BC19">
        <v>1.6726999999999999E-2</v>
      </c>
      <c r="BD19">
        <v>0.21098</v>
      </c>
      <c r="BE19">
        <v>4.1818000000000001E-2</v>
      </c>
      <c r="BF19">
        <v>8.3659999999999998E-2</v>
      </c>
      <c r="BG19">
        <v>1.6726999999999999E-2</v>
      </c>
      <c r="BH19">
        <v>0.209147</v>
      </c>
      <c r="BI19">
        <v>4.1818000000000001E-2</v>
      </c>
      <c r="BJ19">
        <v>8.1553E-2</v>
      </c>
      <c r="BK19">
        <v>1.6726999999999999E-2</v>
      </c>
      <c r="BL19">
        <v>0.20388899999999999</v>
      </c>
      <c r="BM19">
        <v>4.1818000000000001E-2</v>
      </c>
      <c r="BN19">
        <v>8.3206000000000002E-2</v>
      </c>
      <c r="BO19">
        <v>1.6726999999999999E-2</v>
      </c>
      <c r="BP19">
        <v>0.208013</v>
      </c>
      <c r="BQ19">
        <v>4.1818000000000001E-2</v>
      </c>
      <c r="BR19">
        <v>8.7985999999999995E-2</v>
      </c>
      <c r="BS19">
        <v>1.6728E-2</v>
      </c>
      <c r="BT19">
        <v>0.21995400000000001</v>
      </c>
      <c r="BU19">
        <v>4.1817E-2</v>
      </c>
      <c r="BV19">
        <v>4.1799999999999997E-2</v>
      </c>
      <c r="BW19">
        <v>8.3630000000000006E-3</v>
      </c>
      <c r="BX19">
        <v>0.120062</v>
      </c>
      <c r="BY19">
        <v>2.4021000000000001E-2</v>
      </c>
      <c r="BZ19">
        <v>4.1614999999999999E-2</v>
      </c>
      <c r="CA19">
        <v>8.3630000000000006E-3</v>
      </c>
      <c r="CB19">
        <v>0.118407</v>
      </c>
      <c r="CC19">
        <v>2.3796000000000001E-2</v>
      </c>
      <c r="CD19">
        <v>4.2195999999999997E-2</v>
      </c>
      <c r="CE19">
        <v>8.3639999999999999E-3</v>
      </c>
      <c r="CF19">
        <v>0.12354</v>
      </c>
      <c r="CG19">
        <v>2.4486999999999998E-2</v>
      </c>
      <c r="CH19">
        <v>4.1833000000000002E-2</v>
      </c>
      <c r="CI19">
        <v>8.3639999999999999E-3</v>
      </c>
      <c r="CJ19">
        <v>0.120297</v>
      </c>
      <c r="CK19">
        <v>2.4053000000000001E-2</v>
      </c>
      <c r="CL19">
        <v>4.0776E-2</v>
      </c>
      <c r="CM19">
        <v>8.3630000000000006E-3</v>
      </c>
      <c r="CN19">
        <v>0.11098</v>
      </c>
      <c r="CO19">
        <v>2.2762999999999999E-2</v>
      </c>
      <c r="CP19">
        <v>4.1600999999999999E-2</v>
      </c>
      <c r="CQ19">
        <v>8.3630000000000006E-3</v>
      </c>
      <c r="CR19">
        <v>0.118285</v>
      </c>
      <c r="CS19">
        <v>2.3779999999999999E-2</v>
      </c>
      <c r="CT19">
        <v>4.3985999999999997E-2</v>
      </c>
      <c r="CU19">
        <v>8.3630000000000006E-3</v>
      </c>
      <c r="CV19">
        <v>0.13943700000000001</v>
      </c>
      <c r="CW19">
        <v>2.6509999999999999E-2</v>
      </c>
      <c r="CX19">
        <v>8.3606E-2</v>
      </c>
      <c r="CY19">
        <v>1.6726999999999999E-2</v>
      </c>
      <c r="CZ19">
        <v>0.20901500000000001</v>
      </c>
      <c r="DA19">
        <v>4.1818000000000001E-2</v>
      </c>
      <c r="DB19">
        <v>8.3236000000000004E-2</v>
      </c>
      <c r="DC19">
        <v>1.6728E-2</v>
      </c>
      <c r="DD19">
        <v>0.20808199999999999</v>
      </c>
      <c r="DE19">
        <v>4.1818000000000001E-2</v>
      </c>
      <c r="DF19">
        <v>8.4391999999999995E-2</v>
      </c>
      <c r="DG19">
        <v>1.6726999999999999E-2</v>
      </c>
      <c r="DH19">
        <v>0.21098</v>
      </c>
      <c r="DI19">
        <v>4.1818000000000001E-2</v>
      </c>
      <c r="DJ19">
        <v>8.3659999999999998E-2</v>
      </c>
      <c r="DK19">
        <v>1.6726999999999999E-2</v>
      </c>
      <c r="DL19">
        <v>0.209147</v>
      </c>
      <c r="DM19">
        <v>4.1818000000000001E-2</v>
      </c>
      <c r="DN19">
        <v>8.1553E-2</v>
      </c>
      <c r="DO19">
        <v>1.6726999999999999E-2</v>
      </c>
      <c r="DP19">
        <v>0.20388899999999999</v>
      </c>
      <c r="DQ19">
        <v>4.1818000000000001E-2</v>
      </c>
      <c r="DR19">
        <v>8.3206000000000002E-2</v>
      </c>
      <c r="DS19">
        <v>1.6726999999999999E-2</v>
      </c>
      <c r="DT19">
        <v>0.208013</v>
      </c>
      <c r="DU19">
        <v>4.1818000000000001E-2</v>
      </c>
      <c r="DV19">
        <v>8.7985999999999995E-2</v>
      </c>
      <c r="DW19">
        <v>1.6728E-2</v>
      </c>
      <c r="DX19">
        <v>0.21995400000000001</v>
      </c>
      <c r="DY19">
        <v>4.1817E-2</v>
      </c>
      <c r="DZ19">
        <v>0.31289</v>
      </c>
      <c r="EA19">
        <v>0.12551999999999999</v>
      </c>
      <c r="EB19">
        <v>1.4927459999999999</v>
      </c>
      <c r="EC19">
        <v>0.18737000000000001</v>
      </c>
      <c r="ED19">
        <v>3.8134000000000001E-2</v>
      </c>
      <c r="EE19">
        <v>7.737E-3</v>
      </c>
      <c r="EF19">
        <v>9.5333000000000001E-2</v>
      </c>
      <c r="EG19">
        <v>1.9342000000000002E-2</v>
      </c>
      <c r="EH19">
        <v>3.8254999999999997E-2</v>
      </c>
      <c r="EI19">
        <v>7.7770000000000001E-3</v>
      </c>
      <c r="EJ19">
        <v>9.5635999999999999E-2</v>
      </c>
      <c r="EK19">
        <v>1.9441E-2</v>
      </c>
      <c r="EL19">
        <v>3.7783999999999998E-2</v>
      </c>
      <c r="EM19">
        <v>7.6220000000000003E-3</v>
      </c>
      <c r="EN19">
        <v>9.4442999999999999E-2</v>
      </c>
      <c r="EO19">
        <v>1.9051999999999999E-2</v>
      </c>
      <c r="EP19">
        <v>3.678E-2</v>
      </c>
      <c r="EQ19">
        <v>7.3029999999999996E-3</v>
      </c>
      <c r="ER19">
        <v>9.1952999999999993E-2</v>
      </c>
      <c r="ES19">
        <v>1.8256999999999999E-2</v>
      </c>
      <c r="ET19">
        <v>4.1432999999999998E-2</v>
      </c>
      <c r="EU19">
        <v>8.8800000000000007E-3</v>
      </c>
      <c r="EV19">
        <v>0.10358299999999999</v>
      </c>
      <c r="EW19">
        <v>2.2200000000000001E-2</v>
      </c>
      <c r="EX19">
        <v>3.7705000000000002E-2</v>
      </c>
      <c r="EY19">
        <v>7.5969999999999996E-3</v>
      </c>
      <c r="EZ19">
        <v>9.4257999999999995E-2</v>
      </c>
      <c r="FA19">
        <v>1.8991999999999998E-2</v>
      </c>
      <c r="FF19">
        <v>600</v>
      </c>
      <c r="FG19">
        <v>186</v>
      </c>
      <c r="FH19">
        <v>93</v>
      </c>
      <c r="FI19">
        <v>95</v>
      </c>
      <c r="FJ19">
        <v>108</v>
      </c>
      <c r="FK19">
        <v>66</v>
      </c>
      <c r="FL19">
        <v>52</v>
      </c>
      <c r="FM19">
        <v>2.5905999999999998E-2</v>
      </c>
      <c r="FN19">
        <v>0</v>
      </c>
      <c r="FO19">
        <v>94.743388999999993</v>
      </c>
      <c r="FP19">
        <v>9.2352000000000004E-2</v>
      </c>
      <c r="FQ19">
        <v>1.8737E-2</v>
      </c>
      <c r="FR19">
        <v>0.230879</v>
      </c>
      <c r="FS19">
        <v>4.6842000000000002E-2</v>
      </c>
      <c r="FT19">
        <v>9.2171000000000003E-2</v>
      </c>
      <c r="FU19">
        <v>1.8737E-2</v>
      </c>
      <c r="FV19">
        <v>0.23042599999999999</v>
      </c>
      <c r="FW19">
        <v>4.6842000000000002E-2</v>
      </c>
      <c r="FX19">
        <v>9.2876E-2</v>
      </c>
      <c r="FY19">
        <v>1.8735999999999999E-2</v>
      </c>
      <c r="FZ19">
        <v>0.23219899999999999</v>
      </c>
      <c r="GA19">
        <v>4.6843000000000003E-2</v>
      </c>
      <c r="GB19">
        <v>9.4372999999999999E-2</v>
      </c>
      <c r="GC19">
        <v>1.8737E-2</v>
      </c>
      <c r="GD19">
        <v>0.235928</v>
      </c>
      <c r="GE19">
        <v>4.6842000000000002E-2</v>
      </c>
      <c r="GF19">
        <v>8.7423000000000001E-2</v>
      </c>
      <c r="GG19">
        <v>1.8737E-2</v>
      </c>
      <c r="GH19">
        <v>0.21856</v>
      </c>
      <c r="GI19">
        <v>4.6842000000000002E-2</v>
      </c>
      <c r="GJ19">
        <v>9.2992000000000005E-2</v>
      </c>
      <c r="GK19">
        <v>1.8737E-2</v>
      </c>
      <c r="GL19">
        <v>0.232484</v>
      </c>
      <c r="GM19">
        <v>4.6843000000000003E-2</v>
      </c>
      <c r="GR19">
        <v>4.6176000000000002E-2</v>
      </c>
      <c r="GS19">
        <v>9.3690000000000006E-3</v>
      </c>
      <c r="GT19">
        <v>0.135545</v>
      </c>
      <c r="GU19">
        <v>2.75E-2</v>
      </c>
      <c r="GV19">
        <v>4.6086000000000002E-2</v>
      </c>
      <c r="GW19">
        <v>9.3690000000000006E-3</v>
      </c>
      <c r="GX19">
        <v>0.13479099999999999</v>
      </c>
      <c r="GY19">
        <v>2.7400999999999998E-2</v>
      </c>
      <c r="GZ19">
        <v>4.6442999999999998E-2</v>
      </c>
      <c r="HA19">
        <v>9.3690000000000006E-3</v>
      </c>
      <c r="HB19">
        <v>0.13775100000000001</v>
      </c>
      <c r="HC19">
        <v>2.7789000000000001E-2</v>
      </c>
      <c r="HD19">
        <v>4.7187E-2</v>
      </c>
      <c r="HE19">
        <v>9.3690000000000006E-3</v>
      </c>
      <c r="HF19">
        <v>0.14397499999999999</v>
      </c>
      <c r="HG19">
        <v>2.8584999999999999E-2</v>
      </c>
      <c r="HH19">
        <v>4.3712000000000001E-2</v>
      </c>
      <c r="HI19">
        <v>9.3679999999999996E-3</v>
      </c>
      <c r="HJ19">
        <v>0.11497300000000001</v>
      </c>
      <c r="HK19">
        <v>2.4641E-2</v>
      </c>
      <c r="HL19">
        <v>4.6497999999999998E-2</v>
      </c>
      <c r="HM19">
        <v>9.3690000000000006E-3</v>
      </c>
      <c r="HN19">
        <v>0.13822699999999999</v>
      </c>
      <c r="HO19">
        <v>2.7851000000000001E-2</v>
      </c>
      <c r="HT19">
        <v>9.2352000000000004E-2</v>
      </c>
      <c r="HU19">
        <v>1.8737E-2</v>
      </c>
      <c r="HV19">
        <v>0.230879</v>
      </c>
      <c r="HW19">
        <v>4.6842000000000002E-2</v>
      </c>
      <c r="HX19">
        <v>9.2171000000000003E-2</v>
      </c>
      <c r="HY19">
        <v>1.8737E-2</v>
      </c>
      <c r="HZ19">
        <v>0.23042599999999999</v>
      </c>
      <c r="IA19">
        <v>4.6842000000000002E-2</v>
      </c>
      <c r="IB19">
        <v>9.2876E-2</v>
      </c>
      <c r="IC19">
        <v>1.8735999999999999E-2</v>
      </c>
      <c r="ID19">
        <v>0.23219899999999999</v>
      </c>
      <c r="IE19">
        <v>4.6843000000000003E-2</v>
      </c>
      <c r="IF19">
        <v>9.4372999999999999E-2</v>
      </c>
      <c r="IG19">
        <v>1.8737E-2</v>
      </c>
      <c r="IH19">
        <v>0.235928</v>
      </c>
      <c r="II19">
        <v>4.6842000000000002E-2</v>
      </c>
      <c r="IJ19">
        <v>8.7423000000000001E-2</v>
      </c>
      <c r="IK19">
        <v>1.8737E-2</v>
      </c>
      <c r="IL19">
        <v>0.21856</v>
      </c>
      <c r="IM19">
        <v>4.6842000000000002E-2</v>
      </c>
      <c r="IN19">
        <v>9.2992000000000005E-2</v>
      </c>
      <c r="IO19">
        <v>1.8737E-2</v>
      </c>
      <c r="IP19">
        <v>0.232484</v>
      </c>
      <c r="IQ19">
        <v>4.6843000000000003E-2</v>
      </c>
      <c r="IV19">
        <v>0.313278</v>
      </c>
      <c r="IW19">
        <v>0.13481199999999999</v>
      </c>
      <c r="IX19">
        <v>1.323809</v>
      </c>
      <c r="IY19">
        <v>0.17846600000000001</v>
      </c>
      <c r="IZ19">
        <v>3.6882999999999999E-2</v>
      </c>
      <c r="JA19">
        <v>7.8779999999999996E-3</v>
      </c>
      <c r="JB19">
        <v>9.2206999999999997E-2</v>
      </c>
      <c r="JC19">
        <v>1.9695000000000001E-2</v>
      </c>
      <c r="JD19">
        <v>3.8159999999999999E-2</v>
      </c>
      <c r="JE19">
        <v>8.319E-3</v>
      </c>
      <c r="JF19">
        <v>9.5399999999999999E-2</v>
      </c>
      <c r="JG19">
        <v>2.0798000000000001E-2</v>
      </c>
      <c r="JH19">
        <v>3.8158999999999998E-2</v>
      </c>
      <c r="JI19">
        <v>8.319E-3</v>
      </c>
      <c r="JJ19">
        <v>9.5396999999999996E-2</v>
      </c>
      <c r="JK19">
        <v>2.0797E-2</v>
      </c>
      <c r="JL19">
        <v>3.7617999999999999E-2</v>
      </c>
      <c r="JM19">
        <v>8.1300000000000001E-3</v>
      </c>
      <c r="JN19">
        <v>9.4048999999999994E-2</v>
      </c>
      <c r="JO19">
        <v>2.0324999999999999E-2</v>
      </c>
      <c r="JP19">
        <v>3.5399E-2</v>
      </c>
      <c r="JQ19">
        <v>7.3870000000000003E-3</v>
      </c>
      <c r="JR19">
        <v>8.8496000000000005E-2</v>
      </c>
      <c r="JS19">
        <v>1.8467999999999998E-2</v>
      </c>
      <c r="JT19">
        <v>3.5365000000000001E-2</v>
      </c>
      <c r="JU19">
        <v>7.3759999999999997E-3</v>
      </c>
      <c r="JV19">
        <v>8.8410000000000002E-2</v>
      </c>
      <c r="JW19">
        <v>1.8440000000000002E-2</v>
      </c>
      <c r="JX19">
        <v>3.3627999999999998E-2</v>
      </c>
      <c r="JY19">
        <v>6.8300000000000001E-3</v>
      </c>
      <c r="JZ19">
        <v>8.4070000000000006E-2</v>
      </c>
      <c r="KA19">
        <v>1.7076000000000001E-2</v>
      </c>
      <c r="KB19">
        <v>800</v>
      </c>
      <c r="KC19">
        <v>242</v>
      </c>
      <c r="KD19">
        <v>111</v>
      </c>
      <c r="KE19">
        <v>136</v>
      </c>
      <c r="KF19">
        <v>121</v>
      </c>
      <c r="KG19">
        <v>122</v>
      </c>
      <c r="KH19">
        <v>68</v>
      </c>
      <c r="KI19">
        <v>2.3487000000000001E-2</v>
      </c>
      <c r="KJ19">
        <v>0</v>
      </c>
      <c r="KK19">
        <v>92.850296999999998</v>
      </c>
      <c r="KL19">
        <v>8.3553000000000002E-2</v>
      </c>
      <c r="KM19">
        <v>1.7846999999999998E-2</v>
      </c>
      <c r="KN19">
        <v>0.20888300000000001</v>
      </c>
      <c r="KO19">
        <v>4.4616000000000003E-2</v>
      </c>
      <c r="KP19">
        <v>8.1862000000000004E-2</v>
      </c>
      <c r="KQ19">
        <v>1.7846000000000001E-2</v>
      </c>
      <c r="KR19">
        <v>0.20465800000000001</v>
      </c>
      <c r="KS19">
        <v>4.4616000000000003E-2</v>
      </c>
      <c r="KT19">
        <v>8.1864000000000006E-2</v>
      </c>
      <c r="KU19">
        <v>1.7846000000000001E-2</v>
      </c>
      <c r="KV19">
        <v>0.20466100000000001</v>
      </c>
      <c r="KW19">
        <v>4.4616000000000003E-2</v>
      </c>
      <c r="KX19">
        <v>8.2577999999999999E-2</v>
      </c>
      <c r="KY19">
        <v>1.7846000000000001E-2</v>
      </c>
      <c r="KZ19">
        <v>0.206451</v>
      </c>
      <c r="LA19">
        <v>4.4616999999999997E-2</v>
      </c>
      <c r="LB19">
        <v>8.5519999999999999E-2</v>
      </c>
      <c r="LC19">
        <v>1.7846999999999998E-2</v>
      </c>
      <c r="LD19">
        <v>0.21380099999999999</v>
      </c>
      <c r="LE19">
        <v>4.4616000000000003E-2</v>
      </c>
      <c r="LF19">
        <v>8.5566000000000003E-2</v>
      </c>
      <c r="LG19">
        <v>1.7846999999999998E-2</v>
      </c>
      <c r="LH19">
        <v>0.21391399999999999</v>
      </c>
      <c r="LI19">
        <v>4.4616000000000003E-2</v>
      </c>
      <c r="LJ19">
        <v>8.7864999999999999E-2</v>
      </c>
      <c r="LK19">
        <v>1.7846999999999998E-2</v>
      </c>
      <c r="LL19">
        <v>0.21965799999999999</v>
      </c>
      <c r="LM19">
        <v>4.4616000000000003E-2</v>
      </c>
      <c r="LN19">
        <v>4.1769000000000001E-2</v>
      </c>
      <c r="LO19">
        <v>8.9219999999999994E-3</v>
      </c>
      <c r="LP19">
        <v>0.11667</v>
      </c>
      <c r="LQ19">
        <v>2.4920000000000001E-2</v>
      </c>
      <c r="LR19">
        <v>4.0931000000000002E-2</v>
      </c>
      <c r="LS19">
        <v>8.9230000000000004E-3</v>
      </c>
      <c r="LT19">
        <v>0.109254</v>
      </c>
      <c r="LU19">
        <v>2.3817999999999999E-2</v>
      </c>
      <c r="LV19">
        <v>4.0932000000000003E-2</v>
      </c>
      <c r="LW19">
        <v>8.9230000000000004E-3</v>
      </c>
      <c r="LX19">
        <v>0.109261</v>
      </c>
      <c r="LY19">
        <v>2.3819E-2</v>
      </c>
      <c r="LZ19">
        <v>4.1288999999999999E-2</v>
      </c>
      <c r="MA19">
        <v>8.9230000000000004E-3</v>
      </c>
      <c r="MB19">
        <v>0.112398</v>
      </c>
      <c r="MC19">
        <v>2.4291E-2</v>
      </c>
      <c r="MD19">
        <v>4.2761E-2</v>
      </c>
      <c r="ME19">
        <v>8.9230000000000004E-3</v>
      </c>
      <c r="MF19">
        <v>0.125305</v>
      </c>
      <c r="MG19">
        <v>2.6148999999999999E-2</v>
      </c>
      <c r="MH19">
        <v>4.2783000000000002E-2</v>
      </c>
      <c r="MI19">
        <v>8.9230000000000004E-3</v>
      </c>
      <c r="MJ19">
        <v>0.125503</v>
      </c>
      <c r="MK19">
        <v>2.6176000000000001E-2</v>
      </c>
      <c r="ML19">
        <v>4.3933E-2</v>
      </c>
      <c r="MM19">
        <v>8.9230000000000004E-3</v>
      </c>
      <c r="MN19">
        <v>0.13558899999999999</v>
      </c>
      <c r="MO19">
        <v>2.7539999999999999E-2</v>
      </c>
      <c r="MP19">
        <v>8.3553000000000002E-2</v>
      </c>
      <c r="MQ19">
        <v>1.7846999999999998E-2</v>
      </c>
      <c r="MR19">
        <v>0.20888300000000001</v>
      </c>
      <c r="MS19">
        <v>4.4616000000000003E-2</v>
      </c>
      <c r="MT19">
        <v>8.1862000000000004E-2</v>
      </c>
      <c r="MU19">
        <v>1.7846000000000001E-2</v>
      </c>
      <c r="MV19">
        <v>0.20465800000000001</v>
      </c>
      <c r="MW19">
        <v>4.4616000000000003E-2</v>
      </c>
      <c r="MX19">
        <v>8.1864000000000006E-2</v>
      </c>
      <c r="MY19">
        <v>1.7846000000000001E-2</v>
      </c>
      <c r="MZ19">
        <v>0.20466100000000001</v>
      </c>
      <c r="NA19">
        <v>4.4616000000000003E-2</v>
      </c>
      <c r="NB19">
        <v>8.2577999999999999E-2</v>
      </c>
      <c r="NC19">
        <v>1.7846000000000001E-2</v>
      </c>
      <c r="ND19">
        <v>0.206451</v>
      </c>
      <c r="NE19">
        <v>4.4616999999999997E-2</v>
      </c>
      <c r="NF19">
        <v>8.5519999999999999E-2</v>
      </c>
      <c r="NG19">
        <v>1.7846999999999998E-2</v>
      </c>
      <c r="NH19">
        <v>0.21380099999999999</v>
      </c>
      <c r="NI19">
        <v>4.4616000000000003E-2</v>
      </c>
      <c r="NJ19">
        <v>8.5566000000000003E-2</v>
      </c>
      <c r="NK19">
        <v>1.7846999999999998E-2</v>
      </c>
      <c r="NL19">
        <v>0.21391399999999999</v>
      </c>
      <c r="NM19">
        <v>4.4616000000000003E-2</v>
      </c>
      <c r="NN19">
        <v>8.7864999999999999E-2</v>
      </c>
      <c r="NO19">
        <v>1.7846999999999998E-2</v>
      </c>
      <c r="NP19">
        <v>0.21965799999999999</v>
      </c>
      <c r="NQ19">
        <v>4.4616000000000003E-2</v>
      </c>
      <c r="NR19">
        <v>0.25728200000000001</v>
      </c>
      <c r="NS19">
        <v>0.12590999999999999</v>
      </c>
      <c r="NT19">
        <v>1.0433809999999999</v>
      </c>
      <c r="NU19">
        <v>0.13137199999999999</v>
      </c>
      <c r="NV19">
        <v>3.0339000000000001E-2</v>
      </c>
      <c r="NW19">
        <v>5.4840000000000002E-3</v>
      </c>
      <c r="NX19">
        <v>7.5850000000000001E-2</v>
      </c>
      <c r="NY19">
        <v>1.3709000000000001E-2</v>
      </c>
      <c r="NZ19">
        <v>2.9607999999999999E-2</v>
      </c>
      <c r="OA19">
        <v>5.2960000000000004E-3</v>
      </c>
      <c r="OB19">
        <v>7.4014999999999997E-2</v>
      </c>
      <c r="OC19">
        <v>1.3239000000000001E-2</v>
      </c>
      <c r="OD19">
        <v>2.6381999999999999E-2</v>
      </c>
      <c r="OE19">
        <v>4.5120000000000004E-3</v>
      </c>
      <c r="OF19">
        <v>6.5956000000000001E-2</v>
      </c>
      <c r="OG19">
        <v>1.1280999999999999E-2</v>
      </c>
      <c r="OH19">
        <v>3.0216E-2</v>
      </c>
      <c r="OI19">
        <v>5.4520000000000002E-3</v>
      </c>
      <c r="OJ19">
        <v>7.5538999999999995E-2</v>
      </c>
      <c r="OK19">
        <v>1.3629E-2</v>
      </c>
      <c r="OL19">
        <v>3.3555000000000001E-2</v>
      </c>
      <c r="OM19">
        <v>6.3590000000000001E-3</v>
      </c>
      <c r="ON19">
        <v>8.3886000000000002E-2</v>
      </c>
      <c r="OO19">
        <v>1.5896E-2</v>
      </c>
      <c r="OP19">
        <v>3.2966000000000002E-2</v>
      </c>
      <c r="OQ19">
        <v>6.1929999999999997E-3</v>
      </c>
      <c r="OR19">
        <v>8.2425999999999999E-2</v>
      </c>
      <c r="OS19">
        <v>1.5483E-2</v>
      </c>
      <c r="OT19">
        <v>2.7890999999999999E-2</v>
      </c>
      <c r="OU19">
        <v>4.8700000000000002E-3</v>
      </c>
      <c r="OV19">
        <v>6.9731000000000001E-2</v>
      </c>
      <c r="OW19">
        <v>1.2175999999999999E-2</v>
      </c>
      <c r="OX19">
        <v>600</v>
      </c>
      <c r="OY19">
        <v>192</v>
      </c>
      <c r="OZ19">
        <v>75</v>
      </c>
      <c r="PA19">
        <v>80</v>
      </c>
      <c r="PB19">
        <v>103</v>
      </c>
      <c r="PC19">
        <v>81</v>
      </c>
      <c r="PD19">
        <v>69</v>
      </c>
      <c r="PE19">
        <v>1.4101000000000001E-2</v>
      </c>
      <c r="PF19">
        <v>3.8999999999999999E-5</v>
      </c>
      <c r="PG19">
        <v>75.472504000000001</v>
      </c>
      <c r="PH19">
        <v>7.2682999999999998E-2</v>
      </c>
      <c r="PI19">
        <v>1.3136999999999999E-2</v>
      </c>
      <c r="PJ19">
        <v>0.18170800000000001</v>
      </c>
      <c r="PK19">
        <v>3.2842999999999997E-2</v>
      </c>
      <c r="PL19">
        <v>7.3446999999999998E-2</v>
      </c>
      <c r="PM19">
        <v>1.3136999999999999E-2</v>
      </c>
      <c r="PN19">
        <v>0.183617</v>
      </c>
      <c r="PO19">
        <v>3.2842999999999997E-2</v>
      </c>
      <c r="PP19">
        <v>7.6812000000000005E-2</v>
      </c>
      <c r="PQ19">
        <v>1.3136999999999999E-2</v>
      </c>
      <c r="PR19">
        <v>0.192028</v>
      </c>
      <c r="PS19">
        <v>3.2842999999999997E-2</v>
      </c>
      <c r="PT19">
        <v>7.2812000000000002E-2</v>
      </c>
      <c r="PU19">
        <v>1.3136999999999999E-2</v>
      </c>
      <c r="PV19">
        <v>0.182029</v>
      </c>
      <c r="PW19">
        <v>3.2842999999999997E-2</v>
      </c>
      <c r="PX19">
        <v>6.9328000000000001E-2</v>
      </c>
      <c r="PY19">
        <v>1.3136999999999999E-2</v>
      </c>
      <c r="PZ19">
        <v>0.173318</v>
      </c>
      <c r="QA19">
        <v>3.2842999999999997E-2</v>
      </c>
      <c r="QB19">
        <v>6.9934999999999997E-2</v>
      </c>
      <c r="QC19">
        <v>1.3136999999999999E-2</v>
      </c>
      <c r="QD19">
        <v>0.174842</v>
      </c>
      <c r="QE19">
        <v>3.2842999999999997E-2</v>
      </c>
      <c r="QF19">
        <v>7.5237999999999999E-2</v>
      </c>
      <c r="QG19">
        <v>1.3138E-2</v>
      </c>
      <c r="QH19">
        <v>0.188086</v>
      </c>
      <c r="QI19">
        <v>3.2842000000000003E-2</v>
      </c>
      <c r="QJ19">
        <v>3.6341999999999999E-2</v>
      </c>
      <c r="QK19">
        <v>6.5690000000000002E-3</v>
      </c>
      <c r="QL19">
        <v>0.105861</v>
      </c>
      <c r="QM19">
        <v>1.9134000000000002E-2</v>
      </c>
      <c r="QN19">
        <v>3.6725000000000001E-2</v>
      </c>
      <c r="QO19">
        <v>6.5690000000000002E-3</v>
      </c>
      <c r="QP19">
        <v>0.10960499999999999</v>
      </c>
      <c r="QQ19">
        <v>1.9604E-2</v>
      </c>
      <c r="QR19">
        <v>3.8406999999999997E-2</v>
      </c>
      <c r="QS19">
        <v>6.5690000000000002E-3</v>
      </c>
      <c r="QT19">
        <v>0.12607399999999999</v>
      </c>
      <c r="QU19">
        <v>2.1562999999999999E-2</v>
      </c>
      <c r="QV19">
        <v>3.6406000000000001E-2</v>
      </c>
      <c r="QW19">
        <v>6.5690000000000002E-3</v>
      </c>
      <c r="QX19">
        <v>0.10649</v>
      </c>
      <c r="QY19">
        <v>1.9213999999999998E-2</v>
      </c>
      <c r="QZ19">
        <v>3.4664E-2</v>
      </c>
      <c r="RA19">
        <v>6.5690000000000002E-3</v>
      </c>
      <c r="RB19">
        <v>8.9429999999999996E-2</v>
      </c>
      <c r="RC19">
        <v>1.6945999999999999E-2</v>
      </c>
      <c r="RD19">
        <v>3.4966999999999998E-2</v>
      </c>
      <c r="RE19">
        <v>6.5680000000000001E-3</v>
      </c>
      <c r="RF19">
        <v>9.2412999999999995E-2</v>
      </c>
      <c r="RG19">
        <v>1.7358999999999999E-2</v>
      </c>
      <c r="RH19">
        <v>3.7615999999999997E-2</v>
      </c>
      <c r="RI19">
        <v>6.5680000000000001E-3</v>
      </c>
      <c r="RJ19">
        <v>0.118358</v>
      </c>
      <c r="RK19">
        <v>2.0667000000000001E-2</v>
      </c>
      <c r="RL19">
        <v>7.2682999999999998E-2</v>
      </c>
      <c r="RM19">
        <v>1.3136999999999999E-2</v>
      </c>
      <c r="RN19">
        <v>0.18170800000000001</v>
      </c>
      <c r="RO19">
        <v>3.2842999999999997E-2</v>
      </c>
      <c r="RP19">
        <v>7.3446999999999998E-2</v>
      </c>
      <c r="RQ19">
        <v>1.3136999999999999E-2</v>
      </c>
      <c r="RR19">
        <v>0.183617</v>
      </c>
      <c r="RS19">
        <v>3.2842999999999997E-2</v>
      </c>
      <c r="RT19">
        <v>7.6812000000000005E-2</v>
      </c>
      <c r="RU19">
        <v>1.3136999999999999E-2</v>
      </c>
      <c r="RV19">
        <v>0.192028</v>
      </c>
      <c r="RW19">
        <v>3.2842999999999997E-2</v>
      </c>
      <c r="RX19">
        <v>7.2812000000000002E-2</v>
      </c>
      <c r="RY19">
        <v>1.3136999999999999E-2</v>
      </c>
      <c r="RZ19">
        <v>0.182029</v>
      </c>
      <c r="SA19">
        <v>3.2842999999999997E-2</v>
      </c>
      <c r="SB19">
        <v>6.9328000000000001E-2</v>
      </c>
      <c r="SC19">
        <v>1.3136999999999999E-2</v>
      </c>
      <c r="SD19">
        <v>0.173318</v>
      </c>
      <c r="SE19">
        <v>3.2842999999999997E-2</v>
      </c>
      <c r="SF19">
        <v>6.9934999999999997E-2</v>
      </c>
      <c r="SG19">
        <v>1.3136999999999999E-2</v>
      </c>
      <c r="SH19">
        <v>0.174842</v>
      </c>
      <c r="SI19">
        <v>3.2842999999999997E-2</v>
      </c>
      <c r="SJ19">
        <v>7.5237999999999999E-2</v>
      </c>
      <c r="SK19">
        <v>1.3138E-2</v>
      </c>
      <c r="SL19">
        <v>0.188086</v>
      </c>
      <c r="SM19">
        <v>3.2842000000000003E-2</v>
      </c>
    </row>
    <row r="20" spans="1:507" x14ac:dyDescent="0.2">
      <c r="A20" t="s">
        <v>553</v>
      </c>
      <c r="B20" t="s">
        <v>521</v>
      </c>
      <c r="C20" t="s">
        <v>554</v>
      </c>
      <c r="D20">
        <v>0.29043200000000002</v>
      </c>
      <c r="E20">
        <v>0.117605</v>
      </c>
      <c r="F20">
        <v>1.46956</v>
      </c>
      <c r="G20">
        <v>0.17282700000000001</v>
      </c>
      <c r="H20">
        <v>4.1368000000000002E-2</v>
      </c>
      <c r="I20">
        <v>8.2970000000000006E-3</v>
      </c>
      <c r="J20">
        <v>0.10341500000000001</v>
      </c>
      <c r="K20">
        <v>2.0743000000000001E-2</v>
      </c>
      <c r="L20">
        <v>4.3024E-2</v>
      </c>
      <c r="M20">
        <v>8.8800000000000007E-3</v>
      </c>
      <c r="N20">
        <v>0.107556</v>
      </c>
      <c r="O20">
        <v>2.2200000000000001E-2</v>
      </c>
      <c r="P20">
        <v>4.0542000000000002E-2</v>
      </c>
      <c r="Q20">
        <v>8.0190000000000001E-3</v>
      </c>
      <c r="R20">
        <v>0.101355</v>
      </c>
      <c r="S20">
        <v>2.0048E-2</v>
      </c>
      <c r="T20">
        <v>4.0640000000000003E-2</v>
      </c>
      <c r="U20">
        <v>8.0520000000000001E-3</v>
      </c>
      <c r="V20">
        <v>0.1016</v>
      </c>
      <c r="W20">
        <v>2.0129000000000001E-2</v>
      </c>
      <c r="X20">
        <v>3.9925000000000002E-2</v>
      </c>
      <c r="Y20">
        <v>7.816E-3</v>
      </c>
      <c r="Z20">
        <v>9.9821999999999994E-2</v>
      </c>
      <c r="AA20">
        <v>1.9543000000000001E-2</v>
      </c>
      <c r="AB20">
        <v>3.8363000000000001E-2</v>
      </c>
      <c r="AC20">
        <v>7.3200000000000001E-3</v>
      </c>
      <c r="AD20">
        <v>9.5909999999999995E-2</v>
      </c>
      <c r="AE20">
        <v>1.83E-2</v>
      </c>
      <c r="AF20">
        <v>4.4540999999999997E-2</v>
      </c>
      <c r="AG20">
        <v>9.4459999999999995E-3</v>
      </c>
      <c r="AH20">
        <v>0.111358</v>
      </c>
      <c r="AI20">
        <v>2.3615000000000001E-2</v>
      </c>
      <c r="AJ20">
        <v>2000</v>
      </c>
      <c r="AK20">
        <v>620</v>
      </c>
      <c r="AL20">
        <v>279</v>
      </c>
      <c r="AM20">
        <v>311</v>
      </c>
      <c r="AN20">
        <v>332</v>
      </c>
      <c r="AO20">
        <v>269</v>
      </c>
      <c r="AP20">
        <v>189</v>
      </c>
      <c r="AQ20">
        <v>2.3691E-2</v>
      </c>
      <c r="AR20">
        <v>0</v>
      </c>
      <c r="AS20">
        <v>103.337996</v>
      </c>
      <c r="AT20">
        <v>8.6164000000000004E-2</v>
      </c>
      <c r="AU20">
        <v>1.7283E-2</v>
      </c>
      <c r="AV20">
        <v>0.21541199999999999</v>
      </c>
      <c r="AW20">
        <v>4.3207000000000002E-2</v>
      </c>
      <c r="AX20">
        <v>8.3733000000000002E-2</v>
      </c>
      <c r="AY20">
        <v>1.7283E-2</v>
      </c>
      <c r="AZ20">
        <v>0.20932799999999999</v>
      </c>
      <c r="BA20">
        <v>4.3207000000000002E-2</v>
      </c>
      <c r="BB20">
        <v>8.7373999999999993E-2</v>
      </c>
      <c r="BC20">
        <v>1.7281999999999999E-2</v>
      </c>
      <c r="BD20">
        <v>0.21843699999999999</v>
      </c>
      <c r="BE20">
        <v>4.3206000000000001E-2</v>
      </c>
      <c r="BF20">
        <v>8.7230000000000002E-2</v>
      </c>
      <c r="BG20">
        <v>1.7281999999999999E-2</v>
      </c>
      <c r="BH20">
        <v>0.218079</v>
      </c>
      <c r="BI20">
        <v>4.3206000000000001E-2</v>
      </c>
      <c r="BJ20">
        <v>8.8275999999999993E-2</v>
      </c>
      <c r="BK20">
        <v>1.7281999999999999E-2</v>
      </c>
      <c r="BL20">
        <v>0.220697</v>
      </c>
      <c r="BM20">
        <v>4.3207000000000002E-2</v>
      </c>
      <c r="BN20">
        <v>9.0581999999999996E-2</v>
      </c>
      <c r="BO20">
        <v>1.7283E-2</v>
      </c>
      <c r="BP20">
        <v>0.22644800000000001</v>
      </c>
      <c r="BQ20">
        <v>4.3207000000000002E-2</v>
      </c>
      <c r="BR20">
        <v>8.1495999999999999E-2</v>
      </c>
      <c r="BS20">
        <v>1.7281999999999999E-2</v>
      </c>
      <c r="BT20">
        <v>0.20374400000000001</v>
      </c>
      <c r="BU20">
        <v>4.3207000000000002E-2</v>
      </c>
      <c r="BV20">
        <v>4.3083000000000003E-2</v>
      </c>
      <c r="BW20">
        <v>8.6409999999999994E-3</v>
      </c>
      <c r="BX20">
        <v>0.111993</v>
      </c>
      <c r="BY20">
        <v>2.2463E-2</v>
      </c>
      <c r="BZ20">
        <v>4.1863999999999998E-2</v>
      </c>
      <c r="CA20">
        <v>8.6409999999999994E-3</v>
      </c>
      <c r="CB20">
        <v>0.101772</v>
      </c>
      <c r="CC20">
        <v>2.1006E-2</v>
      </c>
      <c r="CD20">
        <v>4.3687999999999998E-2</v>
      </c>
      <c r="CE20">
        <v>8.6409999999999994E-3</v>
      </c>
      <c r="CF20">
        <v>0.117081</v>
      </c>
      <c r="CG20">
        <v>2.3158000000000002E-2</v>
      </c>
      <c r="CH20">
        <v>4.3616000000000002E-2</v>
      </c>
      <c r="CI20">
        <v>8.6409999999999994E-3</v>
      </c>
      <c r="CJ20">
        <v>0.116476</v>
      </c>
      <c r="CK20">
        <v>2.3077E-2</v>
      </c>
      <c r="CL20">
        <v>4.4137000000000003E-2</v>
      </c>
      <c r="CM20">
        <v>8.6409999999999994E-3</v>
      </c>
      <c r="CN20">
        <v>0.12087100000000001</v>
      </c>
      <c r="CO20">
        <v>2.3664000000000001E-2</v>
      </c>
      <c r="CP20">
        <v>4.5289000000000003E-2</v>
      </c>
      <c r="CQ20">
        <v>8.6409999999999994E-3</v>
      </c>
      <c r="CR20">
        <v>0.13053999999999999</v>
      </c>
      <c r="CS20">
        <v>2.4906999999999999E-2</v>
      </c>
      <c r="CT20">
        <v>4.0746999999999998E-2</v>
      </c>
      <c r="CU20">
        <v>8.6409999999999994E-3</v>
      </c>
      <c r="CV20">
        <v>9.2387999999999998E-2</v>
      </c>
      <c r="CW20">
        <v>1.9591999999999998E-2</v>
      </c>
      <c r="CX20">
        <v>8.6164000000000004E-2</v>
      </c>
      <c r="CY20">
        <v>1.7283E-2</v>
      </c>
      <c r="CZ20">
        <v>0.21541199999999999</v>
      </c>
      <c r="DA20">
        <v>4.3207000000000002E-2</v>
      </c>
      <c r="DB20">
        <v>8.3733000000000002E-2</v>
      </c>
      <c r="DC20">
        <v>1.7283E-2</v>
      </c>
      <c r="DD20">
        <v>0.20932799999999999</v>
      </c>
      <c r="DE20">
        <v>4.3207000000000002E-2</v>
      </c>
      <c r="DF20">
        <v>8.7373999999999993E-2</v>
      </c>
      <c r="DG20">
        <v>1.7281999999999999E-2</v>
      </c>
      <c r="DH20">
        <v>0.21843699999999999</v>
      </c>
      <c r="DI20">
        <v>4.3206000000000001E-2</v>
      </c>
      <c r="DJ20">
        <v>8.7230000000000002E-2</v>
      </c>
      <c r="DK20">
        <v>1.7281999999999999E-2</v>
      </c>
      <c r="DL20">
        <v>0.218079</v>
      </c>
      <c r="DM20">
        <v>4.3206000000000001E-2</v>
      </c>
      <c r="DN20">
        <v>8.8275999999999993E-2</v>
      </c>
      <c r="DO20">
        <v>1.7281999999999999E-2</v>
      </c>
      <c r="DP20">
        <v>0.220697</v>
      </c>
      <c r="DQ20">
        <v>4.3207000000000002E-2</v>
      </c>
      <c r="DR20">
        <v>9.0581999999999996E-2</v>
      </c>
      <c r="DS20">
        <v>1.7283E-2</v>
      </c>
      <c r="DT20">
        <v>0.22644800000000001</v>
      </c>
      <c r="DU20">
        <v>4.3207000000000002E-2</v>
      </c>
      <c r="DV20">
        <v>8.1495999999999999E-2</v>
      </c>
      <c r="DW20">
        <v>1.7281999999999999E-2</v>
      </c>
      <c r="DX20">
        <v>0.20374400000000001</v>
      </c>
      <c r="DY20">
        <v>4.3207000000000002E-2</v>
      </c>
      <c r="DZ20">
        <v>0.30531000000000003</v>
      </c>
      <c r="EA20">
        <v>0.10753500000000001</v>
      </c>
      <c r="EB20">
        <v>1.8391580000000001</v>
      </c>
      <c r="EC20">
        <v>0.19777400000000001</v>
      </c>
      <c r="ED20">
        <v>4.6608999999999998E-2</v>
      </c>
      <c r="EE20">
        <v>9.3880000000000005E-3</v>
      </c>
      <c r="EF20">
        <v>0.116523</v>
      </c>
      <c r="EG20">
        <v>2.3470000000000001E-2</v>
      </c>
      <c r="EH20">
        <v>5.0122E-2</v>
      </c>
      <c r="EI20">
        <v>1.0807000000000001E-2</v>
      </c>
      <c r="EJ20">
        <v>0.12531100000000001</v>
      </c>
      <c r="EK20">
        <v>2.7018E-2</v>
      </c>
      <c r="EL20">
        <v>4.5879999999999997E-2</v>
      </c>
      <c r="EM20">
        <v>9.1160000000000008E-3</v>
      </c>
      <c r="EN20">
        <v>0.114702</v>
      </c>
      <c r="EO20">
        <v>2.2790999999999999E-2</v>
      </c>
      <c r="EP20">
        <v>4.0897000000000003E-2</v>
      </c>
      <c r="EQ20">
        <v>7.4419999999999998E-3</v>
      </c>
      <c r="ER20">
        <v>0.102254</v>
      </c>
      <c r="ES20">
        <v>1.8606000000000001E-2</v>
      </c>
      <c r="ET20">
        <v>4.5224E-2</v>
      </c>
      <c r="EU20">
        <v>8.8789999999999997E-3</v>
      </c>
      <c r="EV20">
        <v>0.113078</v>
      </c>
      <c r="EW20">
        <v>2.2202E-2</v>
      </c>
      <c r="EX20">
        <v>4.4341999999999999E-2</v>
      </c>
      <c r="EY20">
        <v>8.567E-3</v>
      </c>
      <c r="EZ20">
        <v>0.110849</v>
      </c>
      <c r="FA20">
        <v>2.1416000000000001E-2</v>
      </c>
      <c r="FF20">
        <v>600</v>
      </c>
      <c r="FG20">
        <v>186</v>
      </c>
      <c r="FH20">
        <v>93</v>
      </c>
      <c r="FI20">
        <v>95</v>
      </c>
      <c r="FJ20">
        <v>108</v>
      </c>
      <c r="FK20">
        <v>66</v>
      </c>
      <c r="FL20">
        <v>52</v>
      </c>
      <c r="FM20">
        <v>3.1133999999999998E-2</v>
      </c>
      <c r="FN20">
        <v>0</v>
      </c>
      <c r="FO20">
        <v>114.95986600000001</v>
      </c>
      <c r="FP20">
        <v>9.8191000000000001E-2</v>
      </c>
      <c r="FQ20">
        <v>1.9776999999999999E-2</v>
      </c>
      <c r="FR20">
        <v>0.245481</v>
      </c>
      <c r="FS20">
        <v>4.9444000000000002E-2</v>
      </c>
      <c r="FT20">
        <v>9.1728000000000004E-2</v>
      </c>
      <c r="FU20">
        <v>1.9776999999999999E-2</v>
      </c>
      <c r="FV20">
        <v>0.229324</v>
      </c>
      <c r="FW20">
        <v>4.9444000000000002E-2</v>
      </c>
      <c r="FX20">
        <v>9.9532999999999996E-2</v>
      </c>
      <c r="FY20">
        <v>1.9776999999999999E-2</v>
      </c>
      <c r="FZ20">
        <v>0.248839</v>
      </c>
      <c r="GA20">
        <v>4.9445000000000003E-2</v>
      </c>
      <c r="GB20">
        <v>0.108694</v>
      </c>
      <c r="GC20">
        <v>1.9778E-2</v>
      </c>
      <c r="GD20">
        <v>0.27172499999999999</v>
      </c>
      <c r="GE20">
        <v>4.9443000000000001E-2</v>
      </c>
      <c r="GF20">
        <v>0.100732</v>
      </c>
      <c r="GG20">
        <v>1.9778E-2</v>
      </c>
      <c r="GH20">
        <v>0.25182199999999999</v>
      </c>
      <c r="GI20">
        <v>4.9444000000000002E-2</v>
      </c>
      <c r="GJ20">
        <v>0.102372</v>
      </c>
      <c r="GK20">
        <v>1.9778E-2</v>
      </c>
      <c r="GL20">
        <v>0.25592100000000001</v>
      </c>
      <c r="GM20">
        <v>4.9444000000000002E-2</v>
      </c>
      <c r="GR20">
        <v>4.9096000000000001E-2</v>
      </c>
      <c r="GS20">
        <v>9.8890000000000002E-3</v>
      </c>
      <c r="GT20">
        <v>0.12895200000000001</v>
      </c>
      <c r="GU20">
        <v>2.5973E-2</v>
      </c>
      <c r="GV20">
        <v>4.5863000000000001E-2</v>
      </c>
      <c r="GW20">
        <v>9.8879999999999992E-3</v>
      </c>
      <c r="GX20">
        <v>0.104015</v>
      </c>
      <c r="GY20">
        <v>2.2426000000000001E-2</v>
      </c>
      <c r="GZ20">
        <v>4.9765999999999998E-2</v>
      </c>
      <c r="HA20">
        <v>9.8890000000000002E-3</v>
      </c>
      <c r="HB20">
        <v>0.134128</v>
      </c>
      <c r="HC20">
        <v>2.6651000000000001E-2</v>
      </c>
      <c r="HD20">
        <v>5.4344999999999997E-2</v>
      </c>
      <c r="HE20">
        <v>9.8890000000000002E-3</v>
      </c>
      <c r="HF20">
        <v>0.16947799999999999</v>
      </c>
      <c r="HG20">
        <v>3.0838000000000001E-2</v>
      </c>
      <c r="HH20">
        <v>5.0360000000000002E-2</v>
      </c>
      <c r="HI20">
        <v>9.8879999999999992E-3</v>
      </c>
      <c r="HJ20">
        <v>0.138741</v>
      </c>
      <c r="HK20">
        <v>2.7241000000000001E-2</v>
      </c>
      <c r="HL20">
        <v>5.1181999999999998E-2</v>
      </c>
      <c r="HM20">
        <v>9.8879999999999992E-3</v>
      </c>
      <c r="HN20">
        <v>0.14507100000000001</v>
      </c>
      <c r="HO20">
        <v>2.8028000000000001E-2</v>
      </c>
      <c r="HT20">
        <v>9.8191000000000001E-2</v>
      </c>
      <c r="HU20">
        <v>1.9776999999999999E-2</v>
      </c>
      <c r="HV20">
        <v>0.245481</v>
      </c>
      <c r="HW20">
        <v>4.9444000000000002E-2</v>
      </c>
      <c r="HX20">
        <v>9.1728000000000004E-2</v>
      </c>
      <c r="HY20">
        <v>1.9776999999999999E-2</v>
      </c>
      <c r="HZ20">
        <v>0.229324</v>
      </c>
      <c r="IA20">
        <v>4.9444000000000002E-2</v>
      </c>
      <c r="IB20">
        <v>9.9532999999999996E-2</v>
      </c>
      <c r="IC20">
        <v>1.9776999999999999E-2</v>
      </c>
      <c r="ID20">
        <v>0.248839</v>
      </c>
      <c r="IE20">
        <v>4.9445000000000003E-2</v>
      </c>
      <c r="IF20">
        <v>0.108694</v>
      </c>
      <c r="IG20">
        <v>1.9778E-2</v>
      </c>
      <c r="IH20">
        <v>0.27172499999999999</v>
      </c>
      <c r="II20">
        <v>4.9443000000000001E-2</v>
      </c>
      <c r="IJ20">
        <v>0.100732</v>
      </c>
      <c r="IK20">
        <v>1.9778E-2</v>
      </c>
      <c r="IL20">
        <v>0.25182199999999999</v>
      </c>
      <c r="IM20">
        <v>4.9444000000000002E-2</v>
      </c>
      <c r="IN20">
        <v>0.102372</v>
      </c>
      <c r="IO20">
        <v>1.9778E-2</v>
      </c>
      <c r="IP20">
        <v>0.25592100000000001</v>
      </c>
      <c r="IQ20">
        <v>4.9444000000000002E-2</v>
      </c>
      <c r="IV20">
        <v>0.31668800000000003</v>
      </c>
      <c r="IW20">
        <v>0.116523</v>
      </c>
      <c r="IX20">
        <v>1.7178180000000001</v>
      </c>
      <c r="IY20">
        <v>0.20016500000000001</v>
      </c>
      <c r="IZ20">
        <v>4.5441000000000002E-2</v>
      </c>
      <c r="JA20">
        <v>9.7050000000000001E-3</v>
      </c>
      <c r="JB20">
        <v>0.11359900000000001</v>
      </c>
      <c r="JC20">
        <v>2.4261000000000001E-2</v>
      </c>
      <c r="JD20">
        <v>4.5326999999999999E-2</v>
      </c>
      <c r="JE20">
        <v>9.6609999999999994E-3</v>
      </c>
      <c r="JF20">
        <v>0.113329</v>
      </c>
      <c r="JG20">
        <v>2.4156E-2</v>
      </c>
      <c r="JH20">
        <v>4.7017999999999997E-2</v>
      </c>
      <c r="JI20">
        <v>1.0340999999999999E-2</v>
      </c>
      <c r="JJ20">
        <v>0.117545</v>
      </c>
      <c r="JK20">
        <v>2.5850999999999999E-2</v>
      </c>
      <c r="JL20">
        <v>4.5177000000000002E-2</v>
      </c>
      <c r="JM20">
        <v>9.6010000000000002E-3</v>
      </c>
      <c r="JN20">
        <v>0.112929</v>
      </c>
      <c r="JO20">
        <v>2.4E-2</v>
      </c>
      <c r="JP20">
        <v>4.5115000000000002E-2</v>
      </c>
      <c r="JQ20">
        <v>9.5790000000000007E-3</v>
      </c>
      <c r="JR20">
        <v>0.11279500000000001</v>
      </c>
      <c r="JS20">
        <v>2.3949000000000002E-2</v>
      </c>
      <c r="JT20">
        <v>4.0840000000000001E-2</v>
      </c>
      <c r="JU20">
        <v>8.0429999999999998E-3</v>
      </c>
      <c r="JV20">
        <v>0.102092</v>
      </c>
      <c r="JW20">
        <v>2.0107E-2</v>
      </c>
      <c r="JX20">
        <v>5.0543999999999999E-2</v>
      </c>
      <c r="JY20">
        <v>1.1906999999999999E-2</v>
      </c>
      <c r="JZ20">
        <v>0.12634500000000001</v>
      </c>
      <c r="KA20">
        <v>2.9763999999999999E-2</v>
      </c>
      <c r="KB20">
        <v>800</v>
      </c>
      <c r="KC20">
        <v>242</v>
      </c>
      <c r="KD20">
        <v>111</v>
      </c>
      <c r="KE20">
        <v>136</v>
      </c>
      <c r="KF20">
        <v>121</v>
      </c>
      <c r="KG20">
        <v>122</v>
      </c>
      <c r="KH20">
        <v>68</v>
      </c>
      <c r="KI20">
        <v>3.0589999999999999E-2</v>
      </c>
      <c r="KJ20">
        <v>0</v>
      </c>
      <c r="KK20">
        <v>114.38091799999999</v>
      </c>
      <c r="KL20">
        <v>9.3724000000000002E-2</v>
      </c>
      <c r="KM20">
        <v>2.0017E-2</v>
      </c>
      <c r="KN20">
        <v>0.23430799999999999</v>
      </c>
      <c r="KO20">
        <v>5.0041000000000002E-2</v>
      </c>
      <c r="KP20">
        <v>9.3909000000000006E-2</v>
      </c>
      <c r="KQ20">
        <v>2.0017E-2</v>
      </c>
      <c r="KR20">
        <v>0.23477200000000001</v>
      </c>
      <c r="KS20">
        <v>5.0041000000000002E-2</v>
      </c>
      <c r="KT20">
        <v>9.1013999999999998E-2</v>
      </c>
      <c r="KU20">
        <v>2.0017E-2</v>
      </c>
      <c r="KV20">
        <v>0.22753399999999999</v>
      </c>
      <c r="KW20">
        <v>5.0041000000000002E-2</v>
      </c>
      <c r="KX20">
        <v>9.4183000000000003E-2</v>
      </c>
      <c r="KY20">
        <v>2.0015999999999999E-2</v>
      </c>
      <c r="KZ20">
        <v>0.235459</v>
      </c>
      <c r="LA20">
        <v>5.0041000000000002E-2</v>
      </c>
      <c r="LB20">
        <v>9.4273999999999997E-2</v>
      </c>
      <c r="LC20">
        <v>2.0015999999999999E-2</v>
      </c>
      <c r="LD20">
        <v>0.23568800000000001</v>
      </c>
      <c r="LE20">
        <v>5.0041000000000002E-2</v>
      </c>
      <c r="LF20">
        <v>0.101633</v>
      </c>
      <c r="LG20">
        <v>2.0017E-2</v>
      </c>
      <c r="LH20">
        <v>0.254079</v>
      </c>
      <c r="LI20">
        <v>5.0041000000000002E-2</v>
      </c>
      <c r="LJ20">
        <v>8.4966E-2</v>
      </c>
      <c r="LK20">
        <v>2.0015999999999999E-2</v>
      </c>
      <c r="LL20">
        <v>0.212423</v>
      </c>
      <c r="LM20">
        <v>5.0041000000000002E-2</v>
      </c>
      <c r="LN20">
        <v>4.6862000000000001E-2</v>
      </c>
      <c r="LO20">
        <v>1.0008E-2</v>
      </c>
      <c r="LP20">
        <v>0.12070599999999999</v>
      </c>
      <c r="LQ20">
        <v>2.5779E-2</v>
      </c>
      <c r="LR20">
        <v>4.6954000000000003E-2</v>
      </c>
      <c r="LS20">
        <v>1.0008E-2</v>
      </c>
      <c r="LT20">
        <v>0.12144000000000001</v>
      </c>
      <c r="LU20">
        <v>2.5884999999999998E-2</v>
      </c>
      <c r="LV20">
        <v>4.5506999999999999E-2</v>
      </c>
      <c r="LW20">
        <v>1.0008E-2</v>
      </c>
      <c r="LX20">
        <v>0.10999299999999999</v>
      </c>
      <c r="LY20">
        <v>2.4191000000000001E-2</v>
      </c>
      <c r="LZ20">
        <v>4.7092000000000002E-2</v>
      </c>
      <c r="MA20">
        <v>1.0008E-2</v>
      </c>
      <c r="MB20">
        <v>0.122526</v>
      </c>
      <c r="MC20">
        <v>2.6040000000000001E-2</v>
      </c>
      <c r="MD20">
        <v>4.7134000000000002E-2</v>
      </c>
      <c r="ME20">
        <v>1.0008E-2</v>
      </c>
      <c r="MF20">
        <v>0.122887</v>
      </c>
      <c r="MG20">
        <v>2.6091E-2</v>
      </c>
      <c r="MH20">
        <v>5.0818000000000002E-2</v>
      </c>
      <c r="MI20">
        <v>1.0009000000000001E-2</v>
      </c>
      <c r="MJ20">
        <v>0.15198800000000001</v>
      </c>
      <c r="MK20">
        <v>2.9933999999999999E-2</v>
      </c>
      <c r="ML20">
        <v>4.2486000000000003E-2</v>
      </c>
      <c r="MM20">
        <v>1.0009000000000001E-2</v>
      </c>
      <c r="MN20">
        <v>8.6084999999999995E-2</v>
      </c>
      <c r="MO20">
        <v>2.0278999999999998E-2</v>
      </c>
      <c r="MP20">
        <v>9.3724000000000002E-2</v>
      </c>
      <c r="MQ20">
        <v>2.0017E-2</v>
      </c>
      <c r="MR20">
        <v>0.23430799999999999</v>
      </c>
      <c r="MS20">
        <v>5.0041000000000002E-2</v>
      </c>
      <c r="MT20">
        <v>9.3909000000000006E-2</v>
      </c>
      <c r="MU20">
        <v>2.0017E-2</v>
      </c>
      <c r="MV20">
        <v>0.23477200000000001</v>
      </c>
      <c r="MW20">
        <v>5.0041000000000002E-2</v>
      </c>
      <c r="MX20">
        <v>9.1013999999999998E-2</v>
      </c>
      <c r="MY20">
        <v>2.0017E-2</v>
      </c>
      <c r="MZ20">
        <v>0.22753399999999999</v>
      </c>
      <c r="NA20">
        <v>5.0041000000000002E-2</v>
      </c>
      <c r="NB20">
        <v>9.4183000000000003E-2</v>
      </c>
      <c r="NC20">
        <v>2.0015999999999999E-2</v>
      </c>
      <c r="ND20">
        <v>0.235459</v>
      </c>
      <c r="NE20">
        <v>5.0041000000000002E-2</v>
      </c>
      <c r="NF20">
        <v>9.4273999999999997E-2</v>
      </c>
      <c r="NG20">
        <v>2.0015999999999999E-2</v>
      </c>
      <c r="NH20">
        <v>0.23568800000000001</v>
      </c>
      <c r="NI20">
        <v>5.0041000000000002E-2</v>
      </c>
      <c r="NJ20">
        <v>0.101633</v>
      </c>
      <c r="NK20">
        <v>2.0017E-2</v>
      </c>
      <c r="NL20">
        <v>0.254079</v>
      </c>
      <c r="NM20">
        <v>5.0041000000000002E-2</v>
      </c>
      <c r="NN20">
        <v>8.4966E-2</v>
      </c>
      <c r="NO20">
        <v>2.0015999999999999E-2</v>
      </c>
      <c r="NP20">
        <v>0.212423</v>
      </c>
      <c r="NQ20">
        <v>5.0041000000000002E-2</v>
      </c>
      <c r="NR20">
        <v>0.239895</v>
      </c>
      <c r="NS20">
        <v>0.130332</v>
      </c>
      <c r="NT20">
        <v>0.84064499999999998</v>
      </c>
      <c r="NU20">
        <v>0.10956299999999999</v>
      </c>
      <c r="NV20">
        <v>2.8714E-2</v>
      </c>
      <c r="NW20">
        <v>5.2500000000000003E-3</v>
      </c>
      <c r="NX20">
        <v>7.1789000000000006E-2</v>
      </c>
      <c r="NY20">
        <v>1.3126000000000001E-2</v>
      </c>
      <c r="NZ20">
        <v>3.0453999999999998E-2</v>
      </c>
      <c r="OA20">
        <v>5.7070000000000003E-3</v>
      </c>
      <c r="OB20">
        <v>7.6132000000000005E-2</v>
      </c>
      <c r="OC20">
        <v>1.4267E-2</v>
      </c>
      <c r="OD20">
        <v>2.4504999999999999E-2</v>
      </c>
      <c r="OE20">
        <v>4.2300000000000003E-3</v>
      </c>
      <c r="OF20">
        <v>6.1260000000000002E-2</v>
      </c>
      <c r="OG20">
        <v>1.0576E-2</v>
      </c>
      <c r="OH20">
        <v>3.1385000000000003E-2</v>
      </c>
      <c r="OI20">
        <v>5.9620000000000003E-3</v>
      </c>
      <c r="OJ20">
        <v>7.8464999999999993E-2</v>
      </c>
      <c r="OK20">
        <v>1.4904000000000001E-2</v>
      </c>
      <c r="OL20">
        <v>2.6332999999999999E-2</v>
      </c>
      <c r="OM20">
        <v>4.6589999999999999E-3</v>
      </c>
      <c r="ON20">
        <v>6.5828999999999999E-2</v>
      </c>
      <c r="OO20">
        <v>1.1646999999999999E-2</v>
      </c>
      <c r="OP20">
        <v>2.7188E-2</v>
      </c>
      <c r="OQ20">
        <v>4.8659999999999997E-3</v>
      </c>
      <c r="OR20">
        <v>6.7962999999999996E-2</v>
      </c>
      <c r="OS20">
        <v>1.2165E-2</v>
      </c>
      <c r="OT20">
        <v>2.9929999999999998E-2</v>
      </c>
      <c r="OU20">
        <v>5.5669999999999999E-3</v>
      </c>
      <c r="OV20">
        <v>7.4817999999999996E-2</v>
      </c>
      <c r="OW20">
        <v>1.3916E-2</v>
      </c>
      <c r="OX20">
        <v>600</v>
      </c>
      <c r="OY20">
        <v>192</v>
      </c>
      <c r="OZ20">
        <v>75</v>
      </c>
      <c r="PA20">
        <v>80</v>
      </c>
      <c r="PB20">
        <v>103</v>
      </c>
      <c r="PC20">
        <v>81</v>
      </c>
      <c r="PD20">
        <v>69</v>
      </c>
      <c r="PE20">
        <v>1.0130999999999999E-2</v>
      </c>
      <c r="PF20">
        <v>4.8899999999999996E-4</v>
      </c>
      <c r="PG20">
        <v>72.255492000000004</v>
      </c>
      <c r="PH20">
        <v>5.9923999999999998E-2</v>
      </c>
      <c r="PI20">
        <v>1.0956E-2</v>
      </c>
      <c r="PJ20">
        <v>0.149811</v>
      </c>
      <c r="PK20">
        <v>2.7390999999999999E-2</v>
      </c>
      <c r="PL20">
        <v>5.8464000000000002E-2</v>
      </c>
      <c r="PM20">
        <v>1.0956E-2</v>
      </c>
      <c r="PN20">
        <v>0.14616000000000001</v>
      </c>
      <c r="PO20">
        <v>2.7390000000000001E-2</v>
      </c>
      <c r="PP20">
        <v>6.3465999999999995E-2</v>
      </c>
      <c r="PQ20">
        <v>1.0956E-2</v>
      </c>
      <c r="PR20">
        <v>0.158661</v>
      </c>
      <c r="PS20">
        <v>2.7390999999999999E-2</v>
      </c>
      <c r="PT20">
        <v>5.7679000000000001E-2</v>
      </c>
      <c r="PU20">
        <v>1.0956E-2</v>
      </c>
      <c r="PV20">
        <v>0.14419999999999999</v>
      </c>
      <c r="PW20">
        <v>2.7390999999999999E-2</v>
      </c>
      <c r="PX20">
        <v>6.1927999999999997E-2</v>
      </c>
      <c r="PY20">
        <v>1.0956E-2</v>
      </c>
      <c r="PZ20">
        <v>0.15481900000000001</v>
      </c>
      <c r="QA20">
        <v>2.7390999999999999E-2</v>
      </c>
      <c r="QB20">
        <v>6.1211000000000002E-2</v>
      </c>
      <c r="QC20">
        <v>1.0956E-2</v>
      </c>
      <c r="QD20">
        <v>0.153028</v>
      </c>
      <c r="QE20">
        <v>2.7390999999999999E-2</v>
      </c>
      <c r="QF20">
        <v>5.8903999999999998E-2</v>
      </c>
      <c r="QG20">
        <v>1.0956E-2</v>
      </c>
      <c r="QH20">
        <v>0.14726600000000001</v>
      </c>
      <c r="QI20">
        <v>2.7390999999999999E-2</v>
      </c>
      <c r="QJ20">
        <v>2.9961999999999999E-2</v>
      </c>
      <c r="QK20">
        <v>5.4780000000000002E-3</v>
      </c>
      <c r="QL20">
        <v>7.8018000000000004E-2</v>
      </c>
      <c r="QM20">
        <v>1.4265E-2</v>
      </c>
      <c r="QN20">
        <v>2.9229000000000002E-2</v>
      </c>
      <c r="QO20">
        <v>5.4770000000000001E-3</v>
      </c>
      <c r="QP20">
        <v>7.0028999999999994E-2</v>
      </c>
      <c r="QQ20">
        <v>1.3122999999999999E-2</v>
      </c>
      <c r="QR20">
        <v>3.1732999999999997E-2</v>
      </c>
      <c r="QS20">
        <v>5.4780000000000002E-3</v>
      </c>
      <c r="QT20">
        <v>9.74E-2</v>
      </c>
      <c r="QU20">
        <v>1.6815E-2</v>
      </c>
      <c r="QV20">
        <v>2.8839E-2</v>
      </c>
      <c r="QW20">
        <v>5.4780000000000002E-3</v>
      </c>
      <c r="QX20">
        <v>6.5735000000000002E-2</v>
      </c>
      <c r="QY20">
        <v>1.2486000000000001E-2</v>
      </c>
      <c r="QZ20">
        <v>3.0959E-2</v>
      </c>
      <c r="RA20">
        <v>5.4770000000000001E-3</v>
      </c>
      <c r="RB20">
        <v>8.8984999999999995E-2</v>
      </c>
      <c r="RC20">
        <v>1.5743E-2</v>
      </c>
      <c r="RD20">
        <v>3.0601E-2</v>
      </c>
      <c r="RE20">
        <v>5.4770000000000001E-3</v>
      </c>
      <c r="RF20">
        <v>8.5064000000000001E-2</v>
      </c>
      <c r="RG20">
        <v>1.5226E-2</v>
      </c>
      <c r="RH20">
        <v>2.9454999999999999E-2</v>
      </c>
      <c r="RI20">
        <v>5.4790000000000004E-3</v>
      </c>
      <c r="RJ20">
        <v>7.2449E-2</v>
      </c>
      <c r="RK20">
        <v>1.3475000000000001E-2</v>
      </c>
      <c r="RL20">
        <v>5.9923999999999998E-2</v>
      </c>
      <c r="RM20">
        <v>1.0956E-2</v>
      </c>
      <c r="RN20">
        <v>0.149811</v>
      </c>
      <c r="RO20">
        <v>2.7390999999999999E-2</v>
      </c>
      <c r="RP20">
        <v>5.8464000000000002E-2</v>
      </c>
      <c r="RQ20">
        <v>1.0956E-2</v>
      </c>
      <c r="RR20">
        <v>0.14616000000000001</v>
      </c>
      <c r="RS20">
        <v>2.7390000000000001E-2</v>
      </c>
      <c r="RT20">
        <v>6.3465999999999995E-2</v>
      </c>
      <c r="RU20">
        <v>1.0956E-2</v>
      </c>
      <c r="RV20">
        <v>0.158661</v>
      </c>
      <c r="RW20">
        <v>2.7390999999999999E-2</v>
      </c>
      <c r="RX20">
        <v>5.7679000000000001E-2</v>
      </c>
      <c r="RY20">
        <v>1.0956E-2</v>
      </c>
      <c r="RZ20">
        <v>0.14419999999999999</v>
      </c>
      <c r="SA20">
        <v>2.7390999999999999E-2</v>
      </c>
      <c r="SB20">
        <v>6.1927999999999997E-2</v>
      </c>
      <c r="SC20">
        <v>1.0956E-2</v>
      </c>
      <c r="SD20">
        <v>0.15481900000000001</v>
      </c>
      <c r="SE20">
        <v>2.7390999999999999E-2</v>
      </c>
      <c r="SF20">
        <v>6.1211000000000002E-2</v>
      </c>
      <c r="SG20">
        <v>1.0956E-2</v>
      </c>
      <c r="SH20">
        <v>0.153028</v>
      </c>
      <c r="SI20">
        <v>2.7390999999999999E-2</v>
      </c>
      <c r="SJ20">
        <v>5.8903999999999998E-2</v>
      </c>
      <c r="SK20">
        <v>1.0956E-2</v>
      </c>
      <c r="SL20">
        <v>0.14726600000000001</v>
      </c>
      <c r="SM20">
        <v>2.7390999999999999E-2</v>
      </c>
    </row>
    <row r="21" spans="1:507" x14ac:dyDescent="0.2">
      <c r="A21" t="s">
        <v>555</v>
      </c>
      <c r="B21" t="s">
        <v>509</v>
      </c>
      <c r="C21" t="s">
        <v>556</v>
      </c>
      <c r="D21">
        <v>0.26417200000000002</v>
      </c>
      <c r="E21">
        <v>0.12270499999999999</v>
      </c>
      <c r="F21">
        <v>1.1529149999999999</v>
      </c>
      <c r="G21">
        <v>0.14146800000000001</v>
      </c>
      <c r="H21">
        <v>3.8970999999999999E-2</v>
      </c>
      <c r="I21">
        <v>7.8359999999999992E-3</v>
      </c>
      <c r="J21">
        <v>9.7441E-2</v>
      </c>
      <c r="K21">
        <v>1.9592999999999999E-2</v>
      </c>
      <c r="L21">
        <v>4.0099999999999997E-2</v>
      </c>
      <c r="M21">
        <v>8.2150000000000001E-3</v>
      </c>
      <c r="N21">
        <v>0.100255</v>
      </c>
      <c r="O21">
        <v>2.0537E-2</v>
      </c>
      <c r="P21">
        <v>3.5117000000000002E-2</v>
      </c>
      <c r="Q21">
        <v>6.6410000000000002E-3</v>
      </c>
      <c r="R21">
        <v>8.7791999999999995E-2</v>
      </c>
      <c r="S21">
        <v>1.6603E-2</v>
      </c>
      <c r="T21">
        <v>3.9171999999999998E-2</v>
      </c>
      <c r="U21">
        <v>7.9030000000000003E-3</v>
      </c>
      <c r="V21">
        <v>9.7949999999999995E-2</v>
      </c>
      <c r="W21">
        <v>1.9761000000000001E-2</v>
      </c>
      <c r="X21">
        <v>3.9986000000000001E-2</v>
      </c>
      <c r="Y21">
        <v>8.1759999999999992E-3</v>
      </c>
      <c r="Z21">
        <v>9.9969000000000002E-2</v>
      </c>
      <c r="AA21">
        <v>2.044E-2</v>
      </c>
      <c r="AB21">
        <v>3.952E-2</v>
      </c>
      <c r="AC21">
        <v>8.0180000000000008E-3</v>
      </c>
      <c r="AD21">
        <v>9.8802000000000001E-2</v>
      </c>
      <c r="AE21">
        <v>2.0046000000000001E-2</v>
      </c>
      <c r="AF21">
        <v>3.7686999999999998E-2</v>
      </c>
      <c r="AG21">
        <v>7.4209999999999996E-3</v>
      </c>
      <c r="AH21">
        <v>9.4216999999999995E-2</v>
      </c>
      <c r="AI21">
        <v>1.8553E-2</v>
      </c>
      <c r="AJ21">
        <v>2000</v>
      </c>
      <c r="AK21">
        <v>620</v>
      </c>
      <c r="AL21">
        <v>279</v>
      </c>
      <c r="AM21">
        <v>311</v>
      </c>
      <c r="AN21">
        <v>332</v>
      </c>
      <c r="AO21">
        <v>269</v>
      </c>
      <c r="AP21">
        <v>189</v>
      </c>
      <c r="AQ21">
        <v>1.6053000000000001E-2</v>
      </c>
      <c r="AR21">
        <v>0</v>
      </c>
      <c r="AS21">
        <v>97.591804999999994</v>
      </c>
      <c r="AT21">
        <v>7.0356000000000002E-2</v>
      </c>
      <c r="AU21">
        <v>1.4147E-2</v>
      </c>
      <c r="AV21">
        <v>0.17589199999999999</v>
      </c>
      <c r="AW21">
        <v>3.5367000000000003E-2</v>
      </c>
      <c r="AX21">
        <v>6.9055000000000005E-2</v>
      </c>
      <c r="AY21">
        <v>1.4146000000000001E-2</v>
      </c>
      <c r="AZ21">
        <v>0.17264499999999999</v>
      </c>
      <c r="BA21">
        <v>3.5366000000000002E-2</v>
      </c>
      <c r="BB21">
        <v>7.4806999999999998E-2</v>
      </c>
      <c r="BC21">
        <v>1.4147E-2</v>
      </c>
      <c r="BD21">
        <v>0.18701000000000001</v>
      </c>
      <c r="BE21">
        <v>3.5367000000000003E-2</v>
      </c>
      <c r="BF21">
        <v>7.0122000000000004E-2</v>
      </c>
      <c r="BG21">
        <v>1.4147E-2</v>
      </c>
      <c r="BH21">
        <v>0.17530499999999999</v>
      </c>
      <c r="BI21">
        <v>3.5367000000000003E-2</v>
      </c>
      <c r="BJ21">
        <v>6.9196999999999995E-2</v>
      </c>
      <c r="BK21">
        <v>1.4148000000000001E-2</v>
      </c>
      <c r="BL21">
        <v>0.17297899999999999</v>
      </c>
      <c r="BM21">
        <v>3.5367000000000003E-2</v>
      </c>
      <c r="BN21">
        <v>6.973E-2</v>
      </c>
      <c r="BO21">
        <v>1.4147E-2</v>
      </c>
      <c r="BP21">
        <v>0.174316</v>
      </c>
      <c r="BQ21">
        <v>3.5366000000000002E-2</v>
      </c>
      <c r="BR21">
        <v>7.1841000000000002E-2</v>
      </c>
      <c r="BS21">
        <v>1.4147E-2</v>
      </c>
      <c r="BT21">
        <v>0.17960000000000001</v>
      </c>
      <c r="BU21">
        <v>3.5366000000000002E-2</v>
      </c>
      <c r="BV21">
        <v>3.5173999999999997E-2</v>
      </c>
      <c r="BW21">
        <v>7.0730000000000003E-3</v>
      </c>
      <c r="BX21">
        <v>7.8451000000000007E-2</v>
      </c>
      <c r="BY21">
        <v>1.5774E-2</v>
      </c>
      <c r="BZ21">
        <v>3.4529999999999998E-2</v>
      </c>
      <c r="CA21">
        <v>7.0730000000000003E-3</v>
      </c>
      <c r="CB21">
        <v>7.2398000000000004E-2</v>
      </c>
      <c r="CC21">
        <v>1.4831E-2</v>
      </c>
      <c r="CD21">
        <v>3.7398000000000001E-2</v>
      </c>
      <c r="CE21">
        <v>7.0730000000000003E-3</v>
      </c>
      <c r="CF21">
        <v>9.9213999999999997E-2</v>
      </c>
      <c r="CG21">
        <v>1.8762999999999998E-2</v>
      </c>
      <c r="CH21">
        <v>3.5055000000000003E-2</v>
      </c>
      <c r="CI21">
        <v>7.0720000000000002E-3</v>
      </c>
      <c r="CJ21">
        <v>7.7357999999999996E-2</v>
      </c>
      <c r="CK21">
        <v>1.5606999999999999E-2</v>
      </c>
      <c r="CL21">
        <v>3.4595000000000001E-2</v>
      </c>
      <c r="CM21">
        <v>7.0730000000000003E-3</v>
      </c>
      <c r="CN21">
        <v>7.3013999999999996E-2</v>
      </c>
      <c r="CO21">
        <v>1.4928E-2</v>
      </c>
      <c r="CP21">
        <v>3.4861999999999997E-2</v>
      </c>
      <c r="CQ21">
        <v>7.0730000000000003E-3</v>
      </c>
      <c r="CR21">
        <v>7.5518000000000002E-2</v>
      </c>
      <c r="CS21">
        <v>1.5321E-2</v>
      </c>
      <c r="CT21">
        <v>3.5917999999999999E-2</v>
      </c>
      <c r="CU21">
        <v>7.0730000000000003E-3</v>
      </c>
      <c r="CV21">
        <v>8.5387000000000005E-2</v>
      </c>
      <c r="CW21">
        <v>1.6813999999999999E-2</v>
      </c>
      <c r="CX21">
        <v>7.0356000000000002E-2</v>
      </c>
      <c r="CY21">
        <v>1.4147E-2</v>
      </c>
      <c r="CZ21">
        <v>0.17589199999999999</v>
      </c>
      <c r="DA21">
        <v>3.5367000000000003E-2</v>
      </c>
      <c r="DB21">
        <v>6.9055000000000005E-2</v>
      </c>
      <c r="DC21">
        <v>1.4146000000000001E-2</v>
      </c>
      <c r="DD21">
        <v>0.17264499999999999</v>
      </c>
      <c r="DE21">
        <v>3.5366000000000002E-2</v>
      </c>
      <c r="DF21">
        <v>7.4806999999999998E-2</v>
      </c>
      <c r="DG21">
        <v>1.4147E-2</v>
      </c>
      <c r="DH21">
        <v>0.18701000000000001</v>
      </c>
      <c r="DI21">
        <v>3.5367000000000003E-2</v>
      </c>
      <c r="DJ21">
        <v>7.0122000000000004E-2</v>
      </c>
      <c r="DK21">
        <v>1.4147E-2</v>
      </c>
      <c r="DL21">
        <v>0.17530499999999999</v>
      </c>
      <c r="DM21">
        <v>3.5367000000000003E-2</v>
      </c>
      <c r="DN21">
        <v>6.9196999999999995E-2</v>
      </c>
      <c r="DO21">
        <v>1.4148000000000001E-2</v>
      </c>
      <c r="DP21">
        <v>0.17297899999999999</v>
      </c>
      <c r="DQ21">
        <v>3.5367000000000003E-2</v>
      </c>
      <c r="DR21">
        <v>6.973E-2</v>
      </c>
      <c r="DS21">
        <v>1.4147E-2</v>
      </c>
      <c r="DT21">
        <v>0.174316</v>
      </c>
      <c r="DU21">
        <v>3.5366000000000002E-2</v>
      </c>
      <c r="DV21">
        <v>7.1841000000000002E-2</v>
      </c>
      <c r="DW21">
        <v>1.4147E-2</v>
      </c>
      <c r="DX21">
        <v>0.17960000000000001</v>
      </c>
      <c r="DY21">
        <v>3.5366000000000002E-2</v>
      </c>
      <c r="DZ21">
        <v>0.26740700000000001</v>
      </c>
      <c r="EA21">
        <v>0.114801</v>
      </c>
      <c r="EB21">
        <v>1.3293170000000001</v>
      </c>
      <c r="EC21">
        <v>0.15260699999999999</v>
      </c>
      <c r="ED21">
        <v>4.2818000000000002E-2</v>
      </c>
      <c r="EE21">
        <v>8.5970000000000005E-3</v>
      </c>
      <c r="EF21">
        <v>0.107046</v>
      </c>
      <c r="EG21">
        <v>2.1492000000000001E-2</v>
      </c>
      <c r="EH21">
        <v>4.4666999999999998E-2</v>
      </c>
      <c r="EI21">
        <v>9.2669999999999992E-3</v>
      </c>
      <c r="EJ21">
        <v>0.111665</v>
      </c>
      <c r="EK21">
        <v>2.3167E-2</v>
      </c>
      <c r="EL21">
        <v>3.9537000000000003E-2</v>
      </c>
      <c r="EM21">
        <v>7.5059999999999997E-3</v>
      </c>
      <c r="EN21">
        <v>9.8834000000000005E-2</v>
      </c>
      <c r="EO21">
        <v>1.8763999999999999E-2</v>
      </c>
      <c r="EP21">
        <v>3.9455999999999998E-2</v>
      </c>
      <c r="EQ21">
        <v>7.4819999999999999E-3</v>
      </c>
      <c r="ER21">
        <v>9.8641999999999994E-2</v>
      </c>
      <c r="ES21">
        <v>1.8703999999999998E-2</v>
      </c>
      <c r="ET21">
        <v>4.6471999999999999E-2</v>
      </c>
      <c r="EU21">
        <v>9.9659999999999992E-3</v>
      </c>
      <c r="EV21">
        <v>0.116174</v>
      </c>
      <c r="EW21">
        <v>2.4915E-2</v>
      </c>
      <c r="EX21">
        <v>4.2081E-2</v>
      </c>
      <c r="EY21">
        <v>8.3409999999999995E-3</v>
      </c>
      <c r="EZ21">
        <v>0.105209</v>
      </c>
      <c r="FA21">
        <v>2.0854000000000001E-2</v>
      </c>
      <c r="FF21">
        <v>600</v>
      </c>
      <c r="FG21">
        <v>186</v>
      </c>
      <c r="FH21">
        <v>93</v>
      </c>
      <c r="FI21">
        <v>95</v>
      </c>
      <c r="FJ21">
        <v>108</v>
      </c>
      <c r="FK21">
        <v>66</v>
      </c>
      <c r="FL21">
        <v>52</v>
      </c>
      <c r="FM21">
        <v>1.8877999999999999E-2</v>
      </c>
      <c r="FN21">
        <v>1.9999999999999999E-6</v>
      </c>
      <c r="FO21">
        <v>105.27019799999999</v>
      </c>
      <c r="FP21">
        <v>7.6010999999999995E-2</v>
      </c>
      <c r="FQ21">
        <v>1.5261E-2</v>
      </c>
      <c r="FR21">
        <v>0.190027</v>
      </c>
      <c r="FS21">
        <v>3.8151999999999998E-2</v>
      </c>
      <c r="FT21">
        <v>7.3556999999999997E-2</v>
      </c>
      <c r="FU21">
        <v>1.5261E-2</v>
      </c>
      <c r="FV21">
        <v>0.183892</v>
      </c>
      <c r="FW21">
        <v>3.8151999999999998E-2</v>
      </c>
      <c r="FX21">
        <v>8.0376000000000003E-2</v>
      </c>
      <c r="FY21">
        <v>1.5259999999999999E-2</v>
      </c>
      <c r="FZ21">
        <v>0.20094699999999999</v>
      </c>
      <c r="GA21">
        <v>3.8151999999999998E-2</v>
      </c>
      <c r="GB21">
        <v>8.0475000000000005E-2</v>
      </c>
      <c r="GC21">
        <v>1.5259999999999999E-2</v>
      </c>
      <c r="GD21">
        <v>0.20120199999999999</v>
      </c>
      <c r="GE21">
        <v>3.8151999999999998E-2</v>
      </c>
      <c r="GF21">
        <v>7.1160000000000001E-2</v>
      </c>
      <c r="GG21">
        <v>1.5261E-2</v>
      </c>
      <c r="GH21">
        <v>0.177897</v>
      </c>
      <c r="GI21">
        <v>3.8151999999999998E-2</v>
      </c>
      <c r="GJ21">
        <v>7.6988000000000001E-2</v>
      </c>
      <c r="GK21">
        <v>1.5259999999999999E-2</v>
      </c>
      <c r="GL21">
        <v>0.19247400000000001</v>
      </c>
      <c r="GM21">
        <v>3.8151999999999998E-2</v>
      </c>
      <c r="GR21">
        <v>3.8004000000000003E-2</v>
      </c>
      <c r="GS21">
        <v>7.6299999999999996E-3</v>
      </c>
      <c r="GT21">
        <v>8.2977999999999996E-2</v>
      </c>
      <c r="GU21">
        <v>1.6660000000000001E-2</v>
      </c>
      <c r="GV21">
        <v>3.678E-2</v>
      </c>
      <c r="GW21">
        <v>7.6309999999999998E-3</v>
      </c>
      <c r="GX21">
        <v>7.2227E-2</v>
      </c>
      <c r="GY21">
        <v>1.4985E-2</v>
      </c>
      <c r="GZ21">
        <v>4.0191999999999999E-2</v>
      </c>
      <c r="HA21">
        <v>7.6309999999999998E-3</v>
      </c>
      <c r="HB21">
        <v>0.10211199999999999</v>
      </c>
      <c r="HC21">
        <v>1.9387000000000001E-2</v>
      </c>
      <c r="HD21">
        <v>4.0242E-2</v>
      </c>
      <c r="HE21">
        <v>7.6309999999999998E-3</v>
      </c>
      <c r="HF21">
        <v>0.102558</v>
      </c>
      <c r="HG21">
        <v>1.9446999999999999E-2</v>
      </c>
      <c r="HH21">
        <v>3.5580000000000001E-2</v>
      </c>
      <c r="HI21">
        <v>7.6299999999999996E-3</v>
      </c>
      <c r="HJ21">
        <v>6.1723E-2</v>
      </c>
      <c r="HK21">
        <v>1.3237000000000001E-2</v>
      </c>
      <c r="HL21">
        <v>3.8492999999999999E-2</v>
      </c>
      <c r="HM21">
        <v>7.6299999999999996E-3</v>
      </c>
      <c r="HN21">
        <v>8.7266999999999997E-2</v>
      </c>
      <c r="HO21">
        <v>1.7298000000000001E-2</v>
      </c>
      <c r="HT21">
        <v>7.6010999999999995E-2</v>
      </c>
      <c r="HU21">
        <v>1.5261E-2</v>
      </c>
      <c r="HV21">
        <v>0.190027</v>
      </c>
      <c r="HW21">
        <v>3.8151999999999998E-2</v>
      </c>
      <c r="HX21">
        <v>7.3556999999999997E-2</v>
      </c>
      <c r="HY21">
        <v>1.5261E-2</v>
      </c>
      <c r="HZ21">
        <v>0.183892</v>
      </c>
      <c r="IA21">
        <v>3.8151999999999998E-2</v>
      </c>
      <c r="IB21">
        <v>8.0376000000000003E-2</v>
      </c>
      <c r="IC21">
        <v>1.5259999999999999E-2</v>
      </c>
      <c r="ID21">
        <v>0.20094699999999999</v>
      </c>
      <c r="IE21">
        <v>3.8151999999999998E-2</v>
      </c>
      <c r="IF21">
        <v>8.0475000000000005E-2</v>
      </c>
      <c r="IG21">
        <v>1.5259999999999999E-2</v>
      </c>
      <c r="IH21">
        <v>0.20120199999999999</v>
      </c>
      <c r="II21">
        <v>3.8151999999999998E-2</v>
      </c>
      <c r="IJ21">
        <v>7.1160000000000001E-2</v>
      </c>
      <c r="IK21">
        <v>1.5261E-2</v>
      </c>
      <c r="IL21">
        <v>0.177897</v>
      </c>
      <c r="IM21">
        <v>3.8151999999999998E-2</v>
      </c>
      <c r="IN21">
        <v>7.6988000000000001E-2</v>
      </c>
      <c r="IO21">
        <v>1.5259999999999999E-2</v>
      </c>
      <c r="IP21">
        <v>0.19247400000000001</v>
      </c>
      <c r="IQ21">
        <v>3.8151999999999998E-2</v>
      </c>
      <c r="IV21">
        <v>0.27727800000000002</v>
      </c>
      <c r="IW21">
        <v>0.13814899999999999</v>
      </c>
      <c r="IX21">
        <v>1.0070969999999999</v>
      </c>
      <c r="IY21">
        <v>0.139129</v>
      </c>
      <c r="IZ21">
        <v>3.6114E-2</v>
      </c>
      <c r="JA21">
        <v>7.8100000000000001E-3</v>
      </c>
      <c r="JB21">
        <v>9.0295E-2</v>
      </c>
      <c r="JC21">
        <v>1.9526999999999999E-2</v>
      </c>
      <c r="JD21">
        <v>3.6624999999999998E-2</v>
      </c>
      <c r="JE21">
        <v>7.9830000000000005E-3</v>
      </c>
      <c r="JF21">
        <v>9.1558E-2</v>
      </c>
      <c r="JG21">
        <v>1.9958E-2</v>
      </c>
      <c r="JH21">
        <v>3.3395000000000001E-2</v>
      </c>
      <c r="JI21">
        <v>6.9259999999999999E-3</v>
      </c>
      <c r="JJ21">
        <v>8.3485000000000004E-2</v>
      </c>
      <c r="JK21">
        <v>1.7316000000000002E-2</v>
      </c>
      <c r="JL21">
        <v>3.7656000000000002E-2</v>
      </c>
      <c r="JM21">
        <v>8.3440000000000007E-3</v>
      </c>
      <c r="JN21">
        <v>9.4140000000000001E-2</v>
      </c>
      <c r="JO21">
        <v>2.086E-2</v>
      </c>
      <c r="JP21">
        <v>3.5451000000000003E-2</v>
      </c>
      <c r="JQ21">
        <v>7.5880000000000001E-3</v>
      </c>
      <c r="JR21">
        <v>8.8632000000000002E-2</v>
      </c>
      <c r="JS21">
        <v>1.8970000000000001E-2</v>
      </c>
      <c r="JT21">
        <v>3.7361999999999999E-2</v>
      </c>
      <c r="JU21">
        <v>8.2400000000000008E-3</v>
      </c>
      <c r="JV21">
        <v>9.3400999999999998E-2</v>
      </c>
      <c r="JW21">
        <v>2.0598999999999999E-2</v>
      </c>
      <c r="JX21">
        <v>3.4653000000000003E-2</v>
      </c>
      <c r="JY21">
        <v>7.326E-3</v>
      </c>
      <c r="JZ21">
        <v>8.6633000000000002E-2</v>
      </c>
      <c r="KA21">
        <v>1.8315000000000001E-2</v>
      </c>
      <c r="KB21">
        <v>800</v>
      </c>
      <c r="KC21">
        <v>242</v>
      </c>
      <c r="KD21">
        <v>111</v>
      </c>
      <c r="KE21">
        <v>136</v>
      </c>
      <c r="KF21">
        <v>121</v>
      </c>
      <c r="KG21">
        <v>122</v>
      </c>
      <c r="KH21">
        <v>68</v>
      </c>
      <c r="KI21">
        <v>1.4695E-2</v>
      </c>
      <c r="KJ21">
        <v>9.9999999999999995E-7</v>
      </c>
      <c r="KK21">
        <v>92.049683999999999</v>
      </c>
      <c r="KL21">
        <v>6.4334000000000002E-2</v>
      </c>
      <c r="KM21">
        <v>1.3913E-2</v>
      </c>
      <c r="KN21">
        <v>0.16083500000000001</v>
      </c>
      <c r="KO21">
        <v>3.4782E-2</v>
      </c>
      <c r="KP21">
        <v>6.3825999999999994E-2</v>
      </c>
      <c r="KQ21">
        <v>1.3913E-2</v>
      </c>
      <c r="KR21">
        <v>0.15956600000000001</v>
      </c>
      <c r="KS21">
        <v>3.4782E-2</v>
      </c>
      <c r="KT21">
        <v>6.7079E-2</v>
      </c>
      <c r="KU21">
        <v>1.3913E-2</v>
      </c>
      <c r="KV21">
        <v>0.16769700000000001</v>
      </c>
      <c r="KW21">
        <v>3.4782E-2</v>
      </c>
      <c r="KX21">
        <v>6.2787999999999997E-2</v>
      </c>
      <c r="KY21">
        <v>1.3913E-2</v>
      </c>
      <c r="KZ21">
        <v>0.156968</v>
      </c>
      <c r="LA21">
        <v>3.4782E-2</v>
      </c>
      <c r="LB21">
        <v>6.5004000000000006E-2</v>
      </c>
      <c r="LC21">
        <v>1.3913E-2</v>
      </c>
      <c r="LD21">
        <v>0.16251399999999999</v>
      </c>
      <c r="LE21">
        <v>3.4782E-2</v>
      </c>
      <c r="LF21">
        <v>6.3085000000000002E-2</v>
      </c>
      <c r="LG21">
        <v>1.3913E-2</v>
      </c>
      <c r="LH21">
        <v>0.15771299999999999</v>
      </c>
      <c r="LI21">
        <v>3.4782E-2</v>
      </c>
      <c r="LJ21">
        <v>6.5809000000000006E-2</v>
      </c>
      <c r="LK21">
        <v>1.3913E-2</v>
      </c>
      <c r="LL21">
        <v>0.16452900000000001</v>
      </c>
      <c r="LM21">
        <v>3.4783000000000001E-2</v>
      </c>
      <c r="LN21">
        <v>3.2162000000000003E-2</v>
      </c>
      <c r="LO21">
        <v>6.9550000000000002E-3</v>
      </c>
      <c r="LP21">
        <v>7.0537000000000002E-2</v>
      </c>
      <c r="LQ21">
        <v>1.5254E-2</v>
      </c>
      <c r="LR21">
        <v>3.1913999999999998E-2</v>
      </c>
      <c r="LS21">
        <v>6.9569999999999996E-3</v>
      </c>
      <c r="LT21">
        <v>6.8007999999999999E-2</v>
      </c>
      <c r="LU21">
        <v>1.4824E-2</v>
      </c>
      <c r="LV21">
        <v>3.354E-2</v>
      </c>
      <c r="LW21">
        <v>6.9569999999999996E-3</v>
      </c>
      <c r="LX21">
        <v>8.4210999999999994E-2</v>
      </c>
      <c r="LY21">
        <v>1.7465999999999999E-2</v>
      </c>
      <c r="LZ21">
        <v>3.1396E-2</v>
      </c>
      <c r="MA21">
        <v>6.9569999999999996E-3</v>
      </c>
      <c r="MB21">
        <v>6.2826000000000007E-2</v>
      </c>
      <c r="MC21">
        <v>1.3922E-2</v>
      </c>
      <c r="MD21">
        <v>3.2502000000000003E-2</v>
      </c>
      <c r="ME21">
        <v>6.9560000000000004E-3</v>
      </c>
      <c r="MF21">
        <v>7.3883000000000004E-2</v>
      </c>
      <c r="MG21">
        <v>1.5813000000000001E-2</v>
      </c>
      <c r="MH21">
        <v>3.1543000000000002E-2</v>
      </c>
      <c r="MI21">
        <v>6.9569999999999996E-3</v>
      </c>
      <c r="MJ21">
        <v>6.4318E-2</v>
      </c>
      <c r="MK21">
        <v>1.4185E-2</v>
      </c>
      <c r="ML21">
        <v>3.2904999999999997E-2</v>
      </c>
      <c r="MM21">
        <v>6.9560000000000004E-3</v>
      </c>
      <c r="MN21">
        <v>7.7894000000000005E-2</v>
      </c>
      <c r="MO21">
        <v>1.6466999999999999E-2</v>
      </c>
      <c r="MP21">
        <v>6.4334000000000002E-2</v>
      </c>
      <c r="MQ21">
        <v>1.3913E-2</v>
      </c>
      <c r="MR21">
        <v>0.16083500000000001</v>
      </c>
      <c r="MS21">
        <v>3.4782E-2</v>
      </c>
      <c r="MT21">
        <v>6.3825999999999994E-2</v>
      </c>
      <c r="MU21">
        <v>1.3913E-2</v>
      </c>
      <c r="MV21">
        <v>0.15956600000000001</v>
      </c>
      <c r="MW21">
        <v>3.4782E-2</v>
      </c>
      <c r="MX21">
        <v>6.7079E-2</v>
      </c>
      <c r="MY21">
        <v>1.3913E-2</v>
      </c>
      <c r="MZ21">
        <v>0.16769700000000001</v>
      </c>
      <c r="NA21">
        <v>3.4782E-2</v>
      </c>
      <c r="NB21">
        <v>6.2787999999999997E-2</v>
      </c>
      <c r="NC21">
        <v>1.3913E-2</v>
      </c>
      <c r="ND21">
        <v>0.156968</v>
      </c>
      <c r="NE21">
        <v>3.4782E-2</v>
      </c>
      <c r="NF21">
        <v>6.5004000000000006E-2</v>
      </c>
      <c r="NG21">
        <v>1.3913E-2</v>
      </c>
      <c r="NH21">
        <v>0.16251399999999999</v>
      </c>
      <c r="NI21">
        <v>3.4782E-2</v>
      </c>
      <c r="NJ21">
        <v>6.3085000000000002E-2</v>
      </c>
      <c r="NK21">
        <v>1.3913E-2</v>
      </c>
      <c r="NL21">
        <v>0.15771299999999999</v>
      </c>
      <c r="NM21">
        <v>3.4782E-2</v>
      </c>
      <c r="NN21">
        <v>6.5809000000000006E-2</v>
      </c>
      <c r="NO21">
        <v>1.3913E-2</v>
      </c>
      <c r="NP21">
        <v>0.16452900000000001</v>
      </c>
      <c r="NQ21">
        <v>3.4783000000000001E-2</v>
      </c>
      <c r="NR21">
        <v>0.24339</v>
      </c>
      <c r="NS21">
        <v>0.111807</v>
      </c>
      <c r="NT21">
        <v>1.1768829999999999</v>
      </c>
      <c r="NU21">
        <v>0.13158400000000001</v>
      </c>
      <c r="NV21">
        <v>3.8648000000000002E-2</v>
      </c>
      <c r="NW21">
        <v>7.0429999999999998E-3</v>
      </c>
      <c r="NX21">
        <v>9.6620999999999999E-2</v>
      </c>
      <c r="NY21">
        <v>1.7607999999999999E-2</v>
      </c>
      <c r="NZ21">
        <v>3.9890000000000002E-2</v>
      </c>
      <c r="OA21">
        <v>7.4200000000000004E-3</v>
      </c>
      <c r="OB21">
        <v>9.9724999999999994E-2</v>
      </c>
      <c r="OC21">
        <v>1.8550000000000001E-2</v>
      </c>
      <c r="OD21">
        <v>3.1959000000000001E-2</v>
      </c>
      <c r="OE21">
        <v>5.2509999999999996E-3</v>
      </c>
      <c r="OF21">
        <v>7.9888000000000001E-2</v>
      </c>
      <c r="OG21">
        <v>1.3127E-2</v>
      </c>
      <c r="OH21">
        <v>4.0140000000000002E-2</v>
      </c>
      <c r="OI21">
        <v>7.4970000000000002E-3</v>
      </c>
      <c r="OJ21">
        <v>0.100351</v>
      </c>
      <c r="OK21">
        <v>1.8744E-2</v>
      </c>
      <c r="OL21">
        <v>3.8495000000000001E-2</v>
      </c>
      <c r="OM21">
        <v>6.9969999999999997E-3</v>
      </c>
      <c r="ON21">
        <v>9.6228999999999995E-2</v>
      </c>
      <c r="OO21">
        <v>1.7492000000000001E-2</v>
      </c>
      <c r="OP21">
        <v>3.9237000000000001E-2</v>
      </c>
      <c r="OQ21">
        <v>7.2199999999999999E-3</v>
      </c>
      <c r="OR21">
        <v>9.8100000000000007E-2</v>
      </c>
      <c r="OS21">
        <v>1.8051999999999999E-2</v>
      </c>
      <c r="OT21">
        <v>3.9156000000000003E-2</v>
      </c>
      <c r="OU21">
        <v>7.195E-3</v>
      </c>
      <c r="OV21">
        <v>9.7893999999999995E-2</v>
      </c>
      <c r="OW21">
        <v>1.7989999999999999E-2</v>
      </c>
      <c r="OX21">
        <v>600</v>
      </c>
      <c r="OY21">
        <v>192</v>
      </c>
      <c r="OZ21">
        <v>75</v>
      </c>
      <c r="PA21">
        <v>80</v>
      </c>
      <c r="PB21">
        <v>103</v>
      </c>
      <c r="PC21">
        <v>81</v>
      </c>
      <c r="PD21">
        <v>69</v>
      </c>
      <c r="PE21">
        <v>1.5044999999999999E-2</v>
      </c>
      <c r="PF21">
        <v>2.0999999999999999E-5</v>
      </c>
      <c r="PG21">
        <v>96.935602000000003</v>
      </c>
      <c r="PH21">
        <v>7.2202000000000002E-2</v>
      </c>
      <c r="PI21">
        <v>1.3158E-2</v>
      </c>
      <c r="PJ21">
        <v>0.18051</v>
      </c>
      <c r="PK21">
        <v>3.2896000000000002E-2</v>
      </c>
      <c r="PL21">
        <v>7.0740999999999998E-2</v>
      </c>
      <c r="PM21">
        <v>1.3158E-2</v>
      </c>
      <c r="PN21">
        <v>0.17685300000000001</v>
      </c>
      <c r="PO21">
        <v>3.2896000000000002E-2</v>
      </c>
      <c r="PP21">
        <v>8.0083000000000001E-2</v>
      </c>
      <c r="PQ21">
        <v>1.3159000000000001E-2</v>
      </c>
      <c r="PR21">
        <v>0.20020199999999999</v>
      </c>
      <c r="PS21">
        <v>3.2896000000000002E-2</v>
      </c>
      <c r="PT21">
        <v>7.0446999999999996E-2</v>
      </c>
      <c r="PU21">
        <v>1.3158E-2</v>
      </c>
      <c r="PV21">
        <v>0.17612</v>
      </c>
      <c r="PW21">
        <v>3.2896000000000002E-2</v>
      </c>
      <c r="PX21">
        <v>7.2388999999999995E-2</v>
      </c>
      <c r="PY21">
        <v>1.3158E-2</v>
      </c>
      <c r="PZ21">
        <v>0.18097199999999999</v>
      </c>
      <c r="QA21">
        <v>3.2896000000000002E-2</v>
      </c>
      <c r="QB21">
        <v>7.1504999999999999E-2</v>
      </c>
      <c r="QC21">
        <v>1.3158E-2</v>
      </c>
      <c r="QD21">
        <v>0.17877000000000001</v>
      </c>
      <c r="QE21">
        <v>3.2896000000000002E-2</v>
      </c>
      <c r="QF21">
        <v>7.1603E-2</v>
      </c>
      <c r="QG21">
        <v>1.3158E-2</v>
      </c>
      <c r="QH21">
        <v>0.179011</v>
      </c>
      <c r="QI21">
        <v>3.2896000000000002E-2</v>
      </c>
      <c r="QJ21">
        <v>3.6102000000000002E-2</v>
      </c>
      <c r="QK21">
        <v>6.5789999999999998E-3</v>
      </c>
      <c r="QL21">
        <v>8.3889000000000005E-2</v>
      </c>
      <c r="QM21">
        <v>1.5288E-2</v>
      </c>
      <c r="QN21">
        <v>3.5368999999999998E-2</v>
      </c>
      <c r="QO21">
        <v>6.5789999999999998E-3</v>
      </c>
      <c r="QP21">
        <v>7.7126E-2</v>
      </c>
      <c r="QQ21">
        <v>1.4345999999999999E-2</v>
      </c>
      <c r="QR21">
        <v>4.0044000000000003E-2</v>
      </c>
      <c r="QS21">
        <v>6.5799999999999999E-3</v>
      </c>
      <c r="QT21">
        <v>0.120314</v>
      </c>
      <c r="QU21">
        <v>1.9768999999999998E-2</v>
      </c>
      <c r="QV21">
        <v>3.5222999999999997E-2</v>
      </c>
      <c r="QW21">
        <v>6.5789999999999998E-3</v>
      </c>
      <c r="QX21">
        <v>7.5769000000000003E-2</v>
      </c>
      <c r="QY21">
        <v>1.4152E-2</v>
      </c>
      <c r="QZ21">
        <v>3.6198000000000001E-2</v>
      </c>
      <c r="RA21">
        <v>6.5799999999999999E-3</v>
      </c>
      <c r="RB21">
        <v>8.4741999999999998E-2</v>
      </c>
      <c r="RC21">
        <v>1.5403999999999999E-2</v>
      </c>
      <c r="RD21">
        <v>3.5751999999999999E-2</v>
      </c>
      <c r="RE21">
        <v>6.5789999999999998E-3</v>
      </c>
      <c r="RF21">
        <v>8.0671000000000007E-2</v>
      </c>
      <c r="RG21">
        <v>1.4844E-2</v>
      </c>
      <c r="RH21">
        <v>3.5800999999999999E-2</v>
      </c>
      <c r="RI21">
        <v>6.5789999999999998E-3</v>
      </c>
      <c r="RJ21">
        <v>8.1118999999999997E-2</v>
      </c>
      <c r="RK21">
        <v>1.4907E-2</v>
      </c>
      <c r="RL21">
        <v>7.2202000000000002E-2</v>
      </c>
      <c r="RM21">
        <v>1.3158E-2</v>
      </c>
      <c r="RN21">
        <v>0.18051</v>
      </c>
      <c r="RO21">
        <v>3.2896000000000002E-2</v>
      </c>
      <c r="RP21">
        <v>7.0740999999999998E-2</v>
      </c>
      <c r="RQ21">
        <v>1.3158E-2</v>
      </c>
      <c r="RR21">
        <v>0.17685300000000001</v>
      </c>
      <c r="RS21">
        <v>3.2896000000000002E-2</v>
      </c>
      <c r="RT21">
        <v>8.0083000000000001E-2</v>
      </c>
      <c r="RU21">
        <v>1.3159000000000001E-2</v>
      </c>
      <c r="RV21">
        <v>0.20020199999999999</v>
      </c>
      <c r="RW21">
        <v>3.2896000000000002E-2</v>
      </c>
      <c r="RX21">
        <v>7.0446999999999996E-2</v>
      </c>
      <c r="RY21">
        <v>1.3158E-2</v>
      </c>
      <c r="RZ21">
        <v>0.17612</v>
      </c>
      <c r="SA21">
        <v>3.2896000000000002E-2</v>
      </c>
      <c r="SB21">
        <v>7.2388999999999995E-2</v>
      </c>
      <c r="SC21">
        <v>1.3158E-2</v>
      </c>
      <c r="SD21">
        <v>0.18097199999999999</v>
      </c>
      <c r="SE21">
        <v>3.2896000000000002E-2</v>
      </c>
      <c r="SF21">
        <v>7.1504999999999999E-2</v>
      </c>
      <c r="SG21">
        <v>1.3158E-2</v>
      </c>
      <c r="SH21">
        <v>0.17877000000000001</v>
      </c>
      <c r="SI21">
        <v>3.2896000000000002E-2</v>
      </c>
      <c r="SJ21">
        <v>7.1603E-2</v>
      </c>
      <c r="SK21">
        <v>1.3158E-2</v>
      </c>
      <c r="SL21">
        <v>0.179011</v>
      </c>
      <c r="SM21">
        <v>3.2896000000000002E-2</v>
      </c>
    </row>
    <row r="22" spans="1:507" x14ac:dyDescent="0.2">
      <c r="A22" t="s">
        <v>557</v>
      </c>
      <c r="B22" t="s">
        <v>521</v>
      </c>
      <c r="C22" t="s">
        <v>558</v>
      </c>
      <c r="D22">
        <v>0.29908400000000002</v>
      </c>
      <c r="E22">
        <v>0.12439</v>
      </c>
      <c r="F22">
        <v>1.4044019999999999</v>
      </c>
      <c r="G22">
        <v>0.17469399999999999</v>
      </c>
      <c r="H22">
        <v>3.8046999999999997E-2</v>
      </c>
      <c r="I22">
        <v>7.639E-3</v>
      </c>
      <c r="J22">
        <v>9.5124E-2</v>
      </c>
      <c r="K22">
        <v>1.9099999999999999E-2</v>
      </c>
      <c r="L22">
        <v>3.9115999999999998E-2</v>
      </c>
      <c r="M22">
        <v>7.9920000000000008E-3</v>
      </c>
      <c r="N22">
        <v>9.7792000000000004E-2</v>
      </c>
      <c r="O22">
        <v>1.9980000000000001E-2</v>
      </c>
      <c r="P22">
        <v>3.4030999999999999E-2</v>
      </c>
      <c r="Q22">
        <v>6.417E-3</v>
      </c>
      <c r="R22">
        <v>8.5084999999999994E-2</v>
      </c>
      <c r="S22">
        <v>1.6043999999999999E-2</v>
      </c>
      <c r="T22">
        <v>3.7552000000000002E-2</v>
      </c>
      <c r="U22">
        <v>7.4799999999999997E-3</v>
      </c>
      <c r="V22">
        <v>9.3881000000000006E-2</v>
      </c>
      <c r="W22">
        <v>1.8700000000000001E-2</v>
      </c>
      <c r="X22">
        <v>3.9049E-2</v>
      </c>
      <c r="Y22">
        <v>7.9690000000000004E-3</v>
      </c>
      <c r="Z22">
        <v>9.7626000000000004E-2</v>
      </c>
      <c r="AA22">
        <v>1.9924000000000001E-2</v>
      </c>
      <c r="AB22">
        <v>3.8847E-2</v>
      </c>
      <c r="AC22">
        <v>7.9019999999999993E-3</v>
      </c>
      <c r="AD22">
        <v>9.7127000000000005E-2</v>
      </c>
      <c r="AE22">
        <v>1.9758000000000001E-2</v>
      </c>
      <c r="AF22">
        <v>3.7987E-2</v>
      </c>
      <c r="AG22">
        <v>7.62E-3</v>
      </c>
      <c r="AH22">
        <v>9.4975000000000004E-2</v>
      </c>
      <c r="AI22">
        <v>1.9050999999999998E-2</v>
      </c>
      <c r="AJ22">
        <v>2000</v>
      </c>
      <c r="AK22">
        <v>620</v>
      </c>
      <c r="AL22">
        <v>279</v>
      </c>
      <c r="AM22">
        <v>311</v>
      </c>
      <c r="AN22">
        <v>332</v>
      </c>
      <c r="AO22">
        <v>269</v>
      </c>
      <c r="AP22">
        <v>189</v>
      </c>
      <c r="AQ22">
        <v>2.3377999999999999E-2</v>
      </c>
      <c r="AR22">
        <v>0</v>
      </c>
      <c r="AS22">
        <v>95.140962000000002</v>
      </c>
      <c r="AT22">
        <v>8.7003999999999998E-2</v>
      </c>
      <c r="AU22">
        <v>1.7468999999999998E-2</v>
      </c>
      <c r="AV22">
        <v>0.21751100000000001</v>
      </c>
      <c r="AW22">
        <v>4.3672999999999997E-2</v>
      </c>
      <c r="AX22">
        <v>8.5502999999999996E-2</v>
      </c>
      <c r="AY22">
        <v>1.7468999999999998E-2</v>
      </c>
      <c r="AZ22">
        <v>0.21376400000000001</v>
      </c>
      <c r="BA22">
        <v>4.3673999999999998E-2</v>
      </c>
      <c r="BB22">
        <v>9.2645000000000005E-2</v>
      </c>
      <c r="BC22">
        <v>1.7469999999999999E-2</v>
      </c>
      <c r="BD22">
        <v>0.231603</v>
      </c>
      <c r="BE22">
        <v>4.3672999999999997E-2</v>
      </c>
      <c r="BF22">
        <v>8.77E-2</v>
      </c>
      <c r="BG22">
        <v>1.7468999999999998E-2</v>
      </c>
      <c r="BH22">
        <v>0.219253</v>
      </c>
      <c r="BI22">
        <v>4.3672999999999997E-2</v>
      </c>
      <c r="BJ22">
        <v>8.5596000000000005E-2</v>
      </c>
      <c r="BK22">
        <v>1.7468999999999998E-2</v>
      </c>
      <c r="BL22">
        <v>0.21399599999999999</v>
      </c>
      <c r="BM22">
        <v>4.3673999999999998E-2</v>
      </c>
      <c r="BN22">
        <v>8.5875999999999994E-2</v>
      </c>
      <c r="BO22">
        <v>1.7468999999999998E-2</v>
      </c>
      <c r="BP22">
        <v>0.214697</v>
      </c>
      <c r="BQ22">
        <v>4.3673999999999998E-2</v>
      </c>
      <c r="BR22">
        <v>8.7087999999999999E-2</v>
      </c>
      <c r="BS22">
        <v>1.7468999999999998E-2</v>
      </c>
      <c r="BT22">
        <v>0.21772</v>
      </c>
      <c r="BU22">
        <v>4.3672999999999997E-2</v>
      </c>
      <c r="BV22">
        <v>4.3497000000000001E-2</v>
      </c>
      <c r="BW22">
        <v>8.7340000000000004E-3</v>
      </c>
      <c r="BX22">
        <v>0.122389</v>
      </c>
      <c r="BY22">
        <v>2.4573999999999999E-2</v>
      </c>
      <c r="BZ22">
        <v>4.2750999999999997E-2</v>
      </c>
      <c r="CA22">
        <v>8.7349999999999997E-3</v>
      </c>
      <c r="CB22">
        <v>0.115966</v>
      </c>
      <c r="CC22">
        <v>2.3692999999999999E-2</v>
      </c>
      <c r="CD22">
        <v>4.6321000000000001E-2</v>
      </c>
      <c r="CE22">
        <v>8.7349999999999997E-3</v>
      </c>
      <c r="CF22">
        <v>0.14652299999999999</v>
      </c>
      <c r="CG22">
        <v>2.7629000000000001E-2</v>
      </c>
      <c r="CH22">
        <v>4.3848999999999999E-2</v>
      </c>
      <c r="CI22">
        <v>8.7340000000000004E-3</v>
      </c>
      <c r="CJ22">
        <v>0.12537100000000001</v>
      </c>
      <c r="CK22">
        <v>2.4972999999999999E-2</v>
      </c>
      <c r="CL22">
        <v>4.2798000000000003E-2</v>
      </c>
      <c r="CM22">
        <v>8.7340000000000004E-3</v>
      </c>
      <c r="CN22">
        <v>0.116365</v>
      </c>
      <c r="CO22">
        <v>2.3748999999999999E-2</v>
      </c>
      <c r="CP22">
        <v>4.2937000000000003E-2</v>
      </c>
      <c r="CQ22">
        <v>8.7340000000000004E-3</v>
      </c>
      <c r="CR22">
        <v>0.117566</v>
      </c>
      <c r="CS22">
        <v>2.3914999999999999E-2</v>
      </c>
      <c r="CT22">
        <v>4.3541999999999997E-2</v>
      </c>
      <c r="CU22">
        <v>8.7340000000000004E-3</v>
      </c>
      <c r="CV22">
        <v>0.12274599999999999</v>
      </c>
      <c r="CW22">
        <v>2.4622000000000002E-2</v>
      </c>
      <c r="CX22">
        <v>8.7003999999999998E-2</v>
      </c>
      <c r="CY22">
        <v>1.7468999999999998E-2</v>
      </c>
      <c r="CZ22">
        <v>0.21751100000000001</v>
      </c>
      <c r="DA22">
        <v>4.3672999999999997E-2</v>
      </c>
      <c r="DB22">
        <v>8.5502999999999996E-2</v>
      </c>
      <c r="DC22">
        <v>1.7468999999999998E-2</v>
      </c>
      <c r="DD22">
        <v>0.21376400000000001</v>
      </c>
      <c r="DE22">
        <v>4.3673999999999998E-2</v>
      </c>
      <c r="DF22">
        <v>9.2645000000000005E-2</v>
      </c>
      <c r="DG22">
        <v>1.7469999999999999E-2</v>
      </c>
      <c r="DH22">
        <v>0.231603</v>
      </c>
      <c r="DI22">
        <v>4.3672999999999997E-2</v>
      </c>
      <c r="DJ22">
        <v>8.77E-2</v>
      </c>
      <c r="DK22">
        <v>1.7468999999999998E-2</v>
      </c>
      <c r="DL22">
        <v>0.219253</v>
      </c>
      <c r="DM22">
        <v>4.3672999999999997E-2</v>
      </c>
      <c r="DN22">
        <v>8.5596000000000005E-2</v>
      </c>
      <c r="DO22">
        <v>1.7468999999999998E-2</v>
      </c>
      <c r="DP22">
        <v>0.21399599999999999</v>
      </c>
      <c r="DQ22">
        <v>4.3673999999999998E-2</v>
      </c>
      <c r="DR22">
        <v>8.5875999999999994E-2</v>
      </c>
      <c r="DS22">
        <v>1.7468999999999998E-2</v>
      </c>
      <c r="DT22">
        <v>0.214697</v>
      </c>
      <c r="DU22">
        <v>4.3673999999999998E-2</v>
      </c>
      <c r="DV22">
        <v>8.7087999999999999E-2</v>
      </c>
      <c r="DW22">
        <v>1.7468999999999998E-2</v>
      </c>
      <c r="DX22">
        <v>0.21772</v>
      </c>
      <c r="DY22">
        <v>4.3672999999999997E-2</v>
      </c>
      <c r="DZ22">
        <v>0.30834899999999998</v>
      </c>
      <c r="EA22">
        <v>0.116296</v>
      </c>
      <c r="EB22">
        <v>1.65141</v>
      </c>
      <c r="EC22">
        <v>0.192053</v>
      </c>
      <c r="ED22">
        <v>4.2411999999999998E-2</v>
      </c>
      <c r="EE22">
        <v>8.5640000000000004E-3</v>
      </c>
      <c r="EF22">
        <v>0.106019</v>
      </c>
      <c r="EG22">
        <v>2.1408E-2</v>
      </c>
      <c r="EH22">
        <v>4.555E-2</v>
      </c>
      <c r="EI22">
        <v>9.7280000000000005E-3</v>
      </c>
      <c r="EJ22">
        <v>0.11387</v>
      </c>
      <c r="EK22">
        <v>2.4320000000000001E-2</v>
      </c>
      <c r="EL22">
        <v>3.1393999999999998E-2</v>
      </c>
      <c r="EM22">
        <v>5.3220000000000003E-3</v>
      </c>
      <c r="EN22">
        <v>7.8495999999999996E-2</v>
      </c>
      <c r="EO22">
        <v>1.3306999999999999E-2</v>
      </c>
      <c r="EP22">
        <v>4.2144000000000001E-2</v>
      </c>
      <c r="EQ22">
        <v>8.4720000000000004E-3</v>
      </c>
      <c r="ER22">
        <v>0.10535799999999999</v>
      </c>
      <c r="ES22">
        <v>2.1179E-2</v>
      </c>
      <c r="ET22">
        <v>4.0936E-2</v>
      </c>
      <c r="EU22">
        <v>8.0599999999999995E-3</v>
      </c>
      <c r="EV22">
        <v>0.102338</v>
      </c>
      <c r="EW22">
        <v>2.0150000000000001E-2</v>
      </c>
      <c r="EX22">
        <v>4.3293999999999999E-2</v>
      </c>
      <c r="EY22">
        <v>8.8789999999999997E-3</v>
      </c>
      <c r="EZ22">
        <v>0.108234</v>
      </c>
      <c r="FA22">
        <v>2.2197000000000001E-2</v>
      </c>
      <c r="FF22">
        <v>600</v>
      </c>
      <c r="FG22">
        <v>186</v>
      </c>
      <c r="FH22">
        <v>93</v>
      </c>
      <c r="FI22">
        <v>95</v>
      </c>
      <c r="FJ22">
        <v>108</v>
      </c>
      <c r="FK22">
        <v>66</v>
      </c>
      <c r="FL22">
        <v>52</v>
      </c>
      <c r="FM22">
        <v>2.8482E-2</v>
      </c>
      <c r="FN22">
        <v>0</v>
      </c>
      <c r="FO22">
        <v>104.874388</v>
      </c>
      <c r="FP22">
        <v>9.5107999999999998E-2</v>
      </c>
      <c r="FQ22">
        <v>1.9205E-2</v>
      </c>
      <c r="FR22">
        <v>0.23777300000000001</v>
      </c>
      <c r="FS22">
        <v>4.8013E-2</v>
      </c>
      <c r="FT22">
        <v>8.9923000000000003E-2</v>
      </c>
      <c r="FU22">
        <v>1.9205E-2</v>
      </c>
      <c r="FV22">
        <v>0.22480700000000001</v>
      </c>
      <c r="FW22">
        <v>4.8013E-2</v>
      </c>
      <c r="FX22">
        <v>0.113289</v>
      </c>
      <c r="FY22">
        <v>1.9205E-2</v>
      </c>
      <c r="FZ22">
        <v>0.28322399999999998</v>
      </c>
      <c r="GA22">
        <v>4.8013E-2</v>
      </c>
      <c r="GB22">
        <v>9.5541000000000001E-2</v>
      </c>
      <c r="GC22">
        <v>1.9205E-2</v>
      </c>
      <c r="GD22">
        <v>0.23885300000000001</v>
      </c>
      <c r="GE22">
        <v>4.8013E-2</v>
      </c>
      <c r="GF22">
        <v>9.7532999999999995E-2</v>
      </c>
      <c r="GG22">
        <v>1.9203999999999999E-2</v>
      </c>
      <c r="GH22">
        <v>0.24385000000000001</v>
      </c>
      <c r="GI22">
        <v>4.8013E-2</v>
      </c>
      <c r="GJ22">
        <v>9.3644000000000005E-2</v>
      </c>
      <c r="GK22">
        <v>1.9205E-2</v>
      </c>
      <c r="GL22">
        <v>0.23410600000000001</v>
      </c>
      <c r="GM22">
        <v>4.8011999999999999E-2</v>
      </c>
      <c r="GR22">
        <v>4.7549000000000001E-2</v>
      </c>
      <c r="GS22">
        <v>9.6010000000000002E-3</v>
      </c>
      <c r="GT22">
        <v>0.13175200000000001</v>
      </c>
      <c r="GU22">
        <v>2.6605E-2</v>
      </c>
      <c r="GV22">
        <v>4.4963000000000003E-2</v>
      </c>
      <c r="GW22">
        <v>9.6030000000000004E-3</v>
      </c>
      <c r="GX22">
        <v>0.11093799999999999</v>
      </c>
      <c r="GY22">
        <v>2.3694E-2</v>
      </c>
      <c r="GZ22">
        <v>5.6640000000000003E-2</v>
      </c>
      <c r="HA22">
        <v>9.6019999999999994E-3</v>
      </c>
      <c r="HB22">
        <v>0.20472799999999999</v>
      </c>
      <c r="HC22">
        <v>3.4706000000000001E-2</v>
      </c>
      <c r="HD22">
        <v>4.7761999999999999E-2</v>
      </c>
      <c r="HE22">
        <v>9.6010000000000002E-3</v>
      </c>
      <c r="HF22">
        <v>0.133488</v>
      </c>
      <c r="HG22">
        <v>2.6832999999999999E-2</v>
      </c>
      <c r="HH22">
        <v>4.8770000000000001E-2</v>
      </c>
      <c r="HI22">
        <v>9.6030000000000004E-3</v>
      </c>
      <c r="HJ22">
        <v>0.141511</v>
      </c>
      <c r="HK22">
        <v>2.7862999999999999E-2</v>
      </c>
      <c r="HL22">
        <v>4.6822000000000003E-2</v>
      </c>
      <c r="HM22">
        <v>9.6030000000000004E-3</v>
      </c>
      <c r="HN22">
        <v>0.12587300000000001</v>
      </c>
      <c r="HO22">
        <v>2.5815000000000001E-2</v>
      </c>
      <c r="HT22">
        <v>9.5107999999999998E-2</v>
      </c>
      <c r="HU22">
        <v>1.9205E-2</v>
      </c>
      <c r="HV22">
        <v>0.23777300000000001</v>
      </c>
      <c r="HW22">
        <v>4.8013E-2</v>
      </c>
      <c r="HX22">
        <v>8.9923000000000003E-2</v>
      </c>
      <c r="HY22">
        <v>1.9205E-2</v>
      </c>
      <c r="HZ22">
        <v>0.22480700000000001</v>
      </c>
      <c r="IA22">
        <v>4.8013E-2</v>
      </c>
      <c r="IB22">
        <v>0.113289</v>
      </c>
      <c r="IC22">
        <v>1.9205E-2</v>
      </c>
      <c r="ID22">
        <v>0.28322399999999998</v>
      </c>
      <c r="IE22">
        <v>4.8013E-2</v>
      </c>
      <c r="IF22">
        <v>9.5541000000000001E-2</v>
      </c>
      <c r="IG22">
        <v>1.9205E-2</v>
      </c>
      <c r="IH22">
        <v>0.23885300000000001</v>
      </c>
      <c r="II22">
        <v>4.8013E-2</v>
      </c>
      <c r="IJ22">
        <v>9.7532999999999995E-2</v>
      </c>
      <c r="IK22">
        <v>1.9203999999999999E-2</v>
      </c>
      <c r="IL22">
        <v>0.24385000000000001</v>
      </c>
      <c r="IM22">
        <v>4.8013E-2</v>
      </c>
      <c r="IN22">
        <v>9.3644000000000005E-2</v>
      </c>
      <c r="IO22">
        <v>1.9205E-2</v>
      </c>
      <c r="IP22">
        <v>0.23410600000000001</v>
      </c>
      <c r="IQ22">
        <v>4.8011999999999999E-2</v>
      </c>
      <c r="IV22">
        <v>0.30137900000000001</v>
      </c>
      <c r="IW22">
        <v>0.14424200000000001</v>
      </c>
      <c r="IX22">
        <v>1.089404</v>
      </c>
      <c r="IY22">
        <v>0.157138</v>
      </c>
      <c r="IZ22">
        <v>3.2895000000000001E-2</v>
      </c>
      <c r="JA22">
        <v>7.071E-3</v>
      </c>
      <c r="JB22">
        <v>8.2248000000000002E-2</v>
      </c>
      <c r="JC22">
        <v>1.7680000000000001E-2</v>
      </c>
      <c r="JD22">
        <v>3.1907999999999999E-2</v>
      </c>
      <c r="JE22">
        <v>6.7590000000000003E-3</v>
      </c>
      <c r="JF22">
        <v>7.9771999999999996E-2</v>
      </c>
      <c r="JG22">
        <v>1.6899000000000001E-2</v>
      </c>
      <c r="JH22">
        <v>3.168E-2</v>
      </c>
      <c r="JI22">
        <v>6.6889999999999996E-3</v>
      </c>
      <c r="JJ22">
        <v>7.9197000000000004E-2</v>
      </c>
      <c r="JK22">
        <v>1.6721E-2</v>
      </c>
      <c r="JL22">
        <v>3.4895000000000002E-2</v>
      </c>
      <c r="JM22">
        <v>7.731E-3</v>
      </c>
      <c r="JN22">
        <v>8.7231000000000003E-2</v>
      </c>
      <c r="JO22">
        <v>1.9325999999999999E-2</v>
      </c>
      <c r="JP22">
        <v>3.7902999999999999E-2</v>
      </c>
      <c r="JQ22">
        <v>8.8050000000000003E-3</v>
      </c>
      <c r="JR22">
        <v>9.4775999999999999E-2</v>
      </c>
      <c r="JS22">
        <v>2.2016999999999998E-2</v>
      </c>
      <c r="JT22">
        <v>3.0457000000000001E-2</v>
      </c>
      <c r="JU22">
        <v>6.3169999999999997E-3</v>
      </c>
      <c r="JV22">
        <v>7.6136999999999996E-2</v>
      </c>
      <c r="JW22">
        <v>1.5790999999999999E-2</v>
      </c>
      <c r="JX22">
        <v>2.8740999999999999E-2</v>
      </c>
      <c r="JY22">
        <v>5.8180000000000003E-3</v>
      </c>
      <c r="JZ22">
        <v>7.1856000000000003E-2</v>
      </c>
      <c r="KA22">
        <v>1.4545000000000001E-2</v>
      </c>
      <c r="KB22">
        <v>800</v>
      </c>
      <c r="KC22">
        <v>242</v>
      </c>
      <c r="KD22">
        <v>111</v>
      </c>
      <c r="KE22">
        <v>136</v>
      </c>
      <c r="KF22">
        <v>121</v>
      </c>
      <c r="KG22">
        <v>122</v>
      </c>
      <c r="KH22">
        <v>68</v>
      </c>
      <c r="KI22">
        <v>1.8172000000000001E-2</v>
      </c>
      <c r="KJ22">
        <v>0</v>
      </c>
      <c r="KK22">
        <v>83.340709000000004</v>
      </c>
      <c r="KL22">
        <v>7.3095999999999994E-2</v>
      </c>
      <c r="KM22">
        <v>1.5713000000000001E-2</v>
      </c>
      <c r="KN22">
        <v>0.18275</v>
      </c>
      <c r="KO22">
        <v>3.9285E-2</v>
      </c>
      <c r="KP22">
        <v>7.4177999999999994E-2</v>
      </c>
      <c r="KQ22">
        <v>1.5713999999999999E-2</v>
      </c>
      <c r="KR22">
        <v>0.185448</v>
      </c>
      <c r="KS22">
        <v>3.9285E-2</v>
      </c>
      <c r="KT22">
        <v>7.4426999999999993E-2</v>
      </c>
      <c r="KU22">
        <v>1.5713999999999999E-2</v>
      </c>
      <c r="KV22">
        <v>0.18606900000000001</v>
      </c>
      <c r="KW22">
        <v>3.9283999999999999E-2</v>
      </c>
      <c r="KX22">
        <v>7.0926000000000003E-2</v>
      </c>
      <c r="KY22">
        <v>1.5713000000000001E-2</v>
      </c>
      <c r="KZ22">
        <v>0.17732000000000001</v>
      </c>
      <c r="LA22">
        <v>3.9283999999999999E-2</v>
      </c>
      <c r="LB22">
        <v>6.7642999999999995E-2</v>
      </c>
      <c r="LC22">
        <v>1.5713999999999999E-2</v>
      </c>
      <c r="LD22">
        <v>0.16910700000000001</v>
      </c>
      <c r="LE22">
        <v>3.9283999999999999E-2</v>
      </c>
      <c r="LF22">
        <v>7.5762999999999997E-2</v>
      </c>
      <c r="LG22">
        <v>1.5713999999999999E-2</v>
      </c>
      <c r="LH22">
        <v>0.18940799999999999</v>
      </c>
      <c r="LI22">
        <v>3.9283999999999999E-2</v>
      </c>
      <c r="LJ22">
        <v>7.7630000000000005E-2</v>
      </c>
      <c r="LK22">
        <v>1.5713999999999999E-2</v>
      </c>
      <c r="LL22">
        <v>0.19406799999999999</v>
      </c>
      <c r="LM22">
        <v>3.9283999999999999E-2</v>
      </c>
      <c r="LN22">
        <v>3.6547000000000003E-2</v>
      </c>
      <c r="LO22">
        <v>7.8560000000000001E-3</v>
      </c>
      <c r="LP22">
        <v>0.10050000000000001</v>
      </c>
      <c r="LQ22">
        <v>2.1604000000000002E-2</v>
      </c>
      <c r="LR22">
        <v>3.7088000000000003E-2</v>
      </c>
      <c r="LS22">
        <v>7.8569999999999994E-3</v>
      </c>
      <c r="LT22">
        <v>0.105674</v>
      </c>
      <c r="LU22">
        <v>2.2386E-2</v>
      </c>
      <c r="LV22">
        <v>3.7211000000000001E-2</v>
      </c>
      <c r="LW22">
        <v>7.8560000000000001E-3</v>
      </c>
      <c r="LX22">
        <v>0.106868</v>
      </c>
      <c r="LY22">
        <v>2.2563E-2</v>
      </c>
      <c r="LZ22">
        <v>3.5465999999999998E-2</v>
      </c>
      <c r="MA22">
        <v>7.8569999999999994E-3</v>
      </c>
      <c r="MB22">
        <v>9.0087E-2</v>
      </c>
      <c r="MC22">
        <v>1.9958E-2</v>
      </c>
      <c r="MD22">
        <v>3.3814999999999998E-2</v>
      </c>
      <c r="ME22">
        <v>7.8549999999999991E-3</v>
      </c>
      <c r="MF22">
        <v>7.4334999999999998E-2</v>
      </c>
      <c r="MG22">
        <v>1.7267999999999999E-2</v>
      </c>
      <c r="MH22">
        <v>3.7883E-2</v>
      </c>
      <c r="MI22">
        <v>7.8569999999999994E-3</v>
      </c>
      <c r="MJ22">
        <v>0.113271</v>
      </c>
      <c r="MK22">
        <v>2.3493E-2</v>
      </c>
      <c r="ML22">
        <v>3.8813E-2</v>
      </c>
      <c r="MM22">
        <v>7.8569999999999994E-3</v>
      </c>
      <c r="MN22">
        <v>0.122215</v>
      </c>
      <c r="MO22">
        <v>2.4739000000000001E-2</v>
      </c>
      <c r="MP22">
        <v>7.3095999999999994E-2</v>
      </c>
      <c r="MQ22">
        <v>1.5713000000000001E-2</v>
      </c>
      <c r="MR22">
        <v>0.18275</v>
      </c>
      <c r="MS22">
        <v>3.9285E-2</v>
      </c>
      <c r="MT22">
        <v>7.4177999999999994E-2</v>
      </c>
      <c r="MU22">
        <v>1.5713999999999999E-2</v>
      </c>
      <c r="MV22">
        <v>0.185448</v>
      </c>
      <c r="MW22">
        <v>3.9285E-2</v>
      </c>
      <c r="MX22">
        <v>7.4426999999999993E-2</v>
      </c>
      <c r="MY22">
        <v>1.5713999999999999E-2</v>
      </c>
      <c r="MZ22">
        <v>0.18606900000000001</v>
      </c>
      <c r="NA22">
        <v>3.9283999999999999E-2</v>
      </c>
      <c r="NB22">
        <v>7.0926000000000003E-2</v>
      </c>
      <c r="NC22">
        <v>1.5713000000000001E-2</v>
      </c>
      <c r="ND22">
        <v>0.17732000000000001</v>
      </c>
      <c r="NE22">
        <v>3.9283999999999999E-2</v>
      </c>
      <c r="NF22">
        <v>6.7642999999999995E-2</v>
      </c>
      <c r="NG22">
        <v>1.5713999999999999E-2</v>
      </c>
      <c r="NH22">
        <v>0.16910700000000001</v>
      </c>
      <c r="NI22">
        <v>3.9283999999999999E-2</v>
      </c>
      <c r="NJ22">
        <v>7.5762999999999997E-2</v>
      </c>
      <c r="NK22">
        <v>1.5713999999999999E-2</v>
      </c>
      <c r="NL22">
        <v>0.18940799999999999</v>
      </c>
      <c r="NM22">
        <v>3.9283999999999999E-2</v>
      </c>
      <c r="NN22">
        <v>7.7630000000000005E-2</v>
      </c>
      <c r="NO22">
        <v>1.5713999999999999E-2</v>
      </c>
      <c r="NP22">
        <v>0.19406799999999999</v>
      </c>
      <c r="NQ22">
        <v>3.9283999999999999E-2</v>
      </c>
      <c r="NR22">
        <v>0.28671999999999997</v>
      </c>
      <c r="NS22">
        <v>0.108511</v>
      </c>
      <c r="NT22">
        <v>1.642325</v>
      </c>
      <c r="NU22">
        <v>0.17821000000000001</v>
      </c>
      <c r="NV22">
        <v>4.0391000000000003E-2</v>
      </c>
      <c r="NW22">
        <v>7.352E-3</v>
      </c>
      <c r="NX22">
        <v>0.10097399999999999</v>
      </c>
      <c r="NY22">
        <v>1.8381000000000002E-2</v>
      </c>
      <c r="NZ22">
        <v>4.2195000000000003E-2</v>
      </c>
      <c r="OA22">
        <v>7.92E-3</v>
      </c>
      <c r="OB22">
        <v>0.105477</v>
      </c>
      <c r="OC22">
        <v>1.9799000000000001E-2</v>
      </c>
      <c r="OD22">
        <v>3.8663000000000003E-2</v>
      </c>
      <c r="OE22">
        <v>6.8399999999999997E-3</v>
      </c>
      <c r="OF22">
        <v>9.6656000000000006E-2</v>
      </c>
      <c r="OG22">
        <v>1.7099E-2</v>
      </c>
      <c r="OH22">
        <v>3.3873E-2</v>
      </c>
      <c r="OI22">
        <v>5.5579999999999996E-3</v>
      </c>
      <c r="OJ22">
        <v>8.4682999999999994E-2</v>
      </c>
      <c r="OK22">
        <v>1.3896E-2</v>
      </c>
      <c r="OL22">
        <v>3.8131999999999999E-2</v>
      </c>
      <c r="OM22">
        <v>6.6880000000000004E-3</v>
      </c>
      <c r="ON22">
        <v>9.5327999999999996E-2</v>
      </c>
      <c r="OO22">
        <v>1.6719999999999999E-2</v>
      </c>
      <c r="OP22">
        <v>4.5516000000000001E-2</v>
      </c>
      <c r="OQ22">
        <v>9.0639999999999991E-3</v>
      </c>
      <c r="OR22">
        <v>0.11378000000000001</v>
      </c>
      <c r="OS22">
        <v>2.2658999999999999E-2</v>
      </c>
      <c r="OT22">
        <v>4.0008000000000002E-2</v>
      </c>
      <c r="OU22">
        <v>7.2370000000000004E-3</v>
      </c>
      <c r="OV22">
        <v>0.100037</v>
      </c>
      <c r="OW22">
        <v>1.8096000000000001E-2</v>
      </c>
      <c r="OX22">
        <v>600</v>
      </c>
      <c r="OY22">
        <v>192</v>
      </c>
      <c r="OZ22">
        <v>75</v>
      </c>
      <c r="PA22">
        <v>80</v>
      </c>
      <c r="PB22">
        <v>103</v>
      </c>
      <c r="PC22">
        <v>81</v>
      </c>
      <c r="PD22">
        <v>69</v>
      </c>
      <c r="PE22">
        <v>2.5641000000000001E-2</v>
      </c>
      <c r="PF22">
        <v>0</v>
      </c>
      <c r="PG22">
        <v>101.19278799999999</v>
      </c>
      <c r="PH22">
        <v>9.7900000000000001E-2</v>
      </c>
      <c r="PI22">
        <v>1.7821E-2</v>
      </c>
      <c r="PJ22">
        <v>0.24474899999999999</v>
      </c>
      <c r="PK22">
        <v>4.4552000000000001E-2</v>
      </c>
      <c r="PL22">
        <v>9.4940999999999998E-2</v>
      </c>
      <c r="PM22">
        <v>1.7821E-2</v>
      </c>
      <c r="PN22">
        <v>0.23735400000000001</v>
      </c>
      <c r="PO22">
        <v>4.4552000000000001E-2</v>
      </c>
      <c r="PP22">
        <v>0.10073799999999999</v>
      </c>
      <c r="PQ22">
        <v>1.7821E-2</v>
      </c>
      <c r="PR22">
        <v>0.25183800000000001</v>
      </c>
      <c r="PS22">
        <v>4.4552000000000001E-2</v>
      </c>
      <c r="PT22">
        <v>0.10860400000000001</v>
      </c>
      <c r="PU22">
        <v>1.7821E-2</v>
      </c>
      <c r="PV22">
        <v>0.27149699999999999</v>
      </c>
      <c r="PW22">
        <v>4.4551E-2</v>
      </c>
      <c r="PX22">
        <v>0.10161100000000001</v>
      </c>
      <c r="PY22">
        <v>1.7821E-2</v>
      </c>
      <c r="PZ22">
        <v>0.25401699999999999</v>
      </c>
      <c r="QA22">
        <v>4.4552000000000001E-2</v>
      </c>
      <c r="QB22">
        <v>8.9483999999999994E-2</v>
      </c>
      <c r="QC22">
        <v>1.7819999999999999E-2</v>
      </c>
      <c r="QD22">
        <v>0.223719</v>
      </c>
      <c r="QE22">
        <v>4.4552000000000001E-2</v>
      </c>
      <c r="QF22">
        <v>9.8525000000000001E-2</v>
      </c>
      <c r="QG22">
        <v>1.7822000000000001E-2</v>
      </c>
      <c r="QH22">
        <v>0.24629699999999999</v>
      </c>
      <c r="QI22">
        <v>4.4553000000000002E-2</v>
      </c>
      <c r="QJ22">
        <v>4.8951000000000001E-2</v>
      </c>
      <c r="QK22">
        <v>8.9110000000000005E-3</v>
      </c>
      <c r="QL22">
        <v>0.14377200000000001</v>
      </c>
      <c r="QM22">
        <v>2.6171E-2</v>
      </c>
      <c r="QN22">
        <v>4.7463999999999999E-2</v>
      </c>
      <c r="QO22">
        <v>8.9090000000000003E-3</v>
      </c>
      <c r="QP22">
        <v>0.13187499999999999</v>
      </c>
      <c r="QQ22">
        <v>2.4754000000000002E-2</v>
      </c>
      <c r="QR22">
        <v>5.0368999999999997E-2</v>
      </c>
      <c r="QS22">
        <v>8.9110000000000005E-3</v>
      </c>
      <c r="QT22">
        <v>0.15518299999999999</v>
      </c>
      <c r="QU22">
        <v>2.7453000000000002E-2</v>
      </c>
      <c r="QV22">
        <v>5.4302000000000003E-2</v>
      </c>
      <c r="QW22">
        <v>8.9110000000000005E-3</v>
      </c>
      <c r="QX22">
        <v>0.18682099999999999</v>
      </c>
      <c r="QY22">
        <v>3.0655999999999999E-2</v>
      </c>
      <c r="QZ22">
        <v>5.0805999999999997E-2</v>
      </c>
      <c r="RA22">
        <v>8.9110000000000005E-3</v>
      </c>
      <c r="RB22">
        <v>0.158694</v>
      </c>
      <c r="RC22">
        <v>2.7833E-2</v>
      </c>
      <c r="RD22">
        <v>4.4747000000000002E-2</v>
      </c>
      <c r="RE22">
        <v>8.9110000000000005E-3</v>
      </c>
      <c r="RF22">
        <v>0.109946</v>
      </c>
      <c r="RG22">
        <v>2.1895000000000001E-2</v>
      </c>
      <c r="RH22">
        <v>4.9253999999999999E-2</v>
      </c>
      <c r="RI22">
        <v>8.9099999999999995E-3</v>
      </c>
      <c r="RJ22">
        <v>0.14626700000000001</v>
      </c>
      <c r="RK22">
        <v>2.6457999999999999E-2</v>
      </c>
      <c r="RL22">
        <v>9.7900000000000001E-2</v>
      </c>
      <c r="RM22">
        <v>1.7821E-2</v>
      </c>
      <c r="RN22">
        <v>0.24474899999999999</v>
      </c>
      <c r="RO22">
        <v>4.4552000000000001E-2</v>
      </c>
      <c r="RP22">
        <v>9.4940999999999998E-2</v>
      </c>
      <c r="RQ22">
        <v>1.7821E-2</v>
      </c>
      <c r="RR22">
        <v>0.23735400000000001</v>
      </c>
      <c r="RS22">
        <v>4.4552000000000001E-2</v>
      </c>
      <c r="RT22">
        <v>0.10073799999999999</v>
      </c>
      <c r="RU22">
        <v>1.7821E-2</v>
      </c>
      <c r="RV22">
        <v>0.25183800000000001</v>
      </c>
      <c r="RW22">
        <v>4.4552000000000001E-2</v>
      </c>
      <c r="RX22">
        <v>0.10860400000000001</v>
      </c>
      <c r="RY22">
        <v>1.7821E-2</v>
      </c>
      <c r="RZ22">
        <v>0.27149699999999999</v>
      </c>
      <c r="SA22">
        <v>4.4551E-2</v>
      </c>
      <c r="SB22">
        <v>0.10161100000000001</v>
      </c>
      <c r="SC22">
        <v>1.7821E-2</v>
      </c>
      <c r="SD22">
        <v>0.25401699999999999</v>
      </c>
      <c r="SE22">
        <v>4.4552000000000001E-2</v>
      </c>
      <c r="SF22">
        <v>8.9483999999999994E-2</v>
      </c>
      <c r="SG22">
        <v>1.7819999999999999E-2</v>
      </c>
      <c r="SH22">
        <v>0.223719</v>
      </c>
      <c r="SI22">
        <v>4.4552000000000001E-2</v>
      </c>
      <c r="SJ22">
        <v>9.8525000000000001E-2</v>
      </c>
      <c r="SK22">
        <v>1.7822000000000001E-2</v>
      </c>
      <c r="SL22">
        <v>0.24629699999999999</v>
      </c>
      <c r="SM22">
        <v>4.4553000000000002E-2</v>
      </c>
    </row>
    <row r="23" spans="1:507" x14ac:dyDescent="0.2">
      <c r="A23" t="s">
        <v>559</v>
      </c>
      <c r="B23" t="s">
        <v>521</v>
      </c>
      <c r="C23" t="s">
        <v>560</v>
      </c>
      <c r="D23">
        <v>0.284779</v>
      </c>
      <c r="E23">
        <v>0.14443500000000001</v>
      </c>
      <c r="F23">
        <v>0.97167000000000003</v>
      </c>
      <c r="G23">
        <v>0.140343</v>
      </c>
      <c r="H23">
        <v>2.7989E-2</v>
      </c>
      <c r="I23">
        <v>5.6140000000000001E-3</v>
      </c>
      <c r="J23">
        <v>6.9966E-2</v>
      </c>
      <c r="K23">
        <v>1.4033E-2</v>
      </c>
      <c r="L23">
        <v>2.8334000000000002E-2</v>
      </c>
      <c r="M23">
        <v>5.7099999999999998E-3</v>
      </c>
      <c r="N23">
        <v>7.0821999999999996E-2</v>
      </c>
      <c r="O23">
        <v>1.4272999999999999E-2</v>
      </c>
      <c r="P23">
        <v>2.6401999999999998E-2</v>
      </c>
      <c r="Q23">
        <v>5.1809999999999998E-3</v>
      </c>
      <c r="R23">
        <v>6.6007999999999997E-2</v>
      </c>
      <c r="S23">
        <v>1.2954E-2</v>
      </c>
      <c r="T23">
        <v>2.7012000000000001E-2</v>
      </c>
      <c r="U23">
        <v>5.3449999999999999E-3</v>
      </c>
      <c r="V23">
        <v>6.7529000000000006E-2</v>
      </c>
      <c r="W23">
        <v>1.3363E-2</v>
      </c>
      <c r="X23">
        <v>2.9382999999999999E-2</v>
      </c>
      <c r="Y23">
        <v>6.0099999999999997E-3</v>
      </c>
      <c r="Z23">
        <v>7.3458999999999997E-2</v>
      </c>
      <c r="AA23">
        <v>1.5025E-2</v>
      </c>
      <c r="AB23">
        <v>2.8221E-2</v>
      </c>
      <c r="AC23">
        <v>5.679E-3</v>
      </c>
      <c r="AD23">
        <v>7.0550000000000002E-2</v>
      </c>
      <c r="AE23">
        <v>1.4196E-2</v>
      </c>
      <c r="AF23">
        <v>2.7962000000000001E-2</v>
      </c>
      <c r="AG23">
        <v>5.6059999999999999E-3</v>
      </c>
      <c r="AH23">
        <v>6.9897000000000001E-2</v>
      </c>
      <c r="AI23">
        <v>1.4014E-2</v>
      </c>
      <c r="AJ23">
        <v>2000</v>
      </c>
      <c r="AK23">
        <v>620</v>
      </c>
      <c r="AL23">
        <v>279</v>
      </c>
      <c r="AM23">
        <v>311</v>
      </c>
      <c r="AN23">
        <v>332</v>
      </c>
      <c r="AO23">
        <v>269</v>
      </c>
      <c r="AP23">
        <v>189</v>
      </c>
      <c r="AQ23">
        <v>1.4486000000000001E-2</v>
      </c>
      <c r="AR23">
        <v>0</v>
      </c>
      <c r="AS23">
        <v>69.913146999999995</v>
      </c>
      <c r="AT23">
        <v>6.9974999999999996E-2</v>
      </c>
      <c r="AU23">
        <v>1.4035000000000001E-2</v>
      </c>
      <c r="AV23">
        <v>0.17493400000000001</v>
      </c>
      <c r="AW23">
        <v>3.5085999999999999E-2</v>
      </c>
      <c r="AX23">
        <v>6.9637000000000004E-2</v>
      </c>
      <c r="AY23">
        <v>1.4034E-2</v>
      </c>
      <c r="AZ23">
        <v>0.174098</v>
      </c>
      <c r="BA23">
        <v>3.5085999999999999E-2</v>
      </c>
      <c r="BB23">
        <v>7.1513999999999994E-2</v>
      </c>
      <c r="BC23">
        <v>1.4035000000000001E-2</v>
      </c>
      <c r="BD23">
        <v>0.17877699999999999</v>
      </c>
      <c r="BE23">
        <v>3.5084999999999998E-2</v>
      </c>
      <c r="BF23">
        <v>7.0921999999999999E-2</v>
      </c>
      <c r="BG23">
        <v>1.4035000000000001E-2</v>
      </c>
      <c r="BH23">
        <v>0.17730000000000001</v>
      </c>
      <c r="BI23">
        <v>3.5084999999999998E-2</v>
      </c>
      <c r="BJ23">
        <v>6.8614999999999995E-2</v>
      </c>
      <c r="BK23">
        <v>1.4034E-2</v>
      </c>
      <c r="BL23">
        <v>0.17154</v>
      </c>
      <c r="BM23">
        <v>3.5085999999999999E-2</v>
      </c>
      <c r="BN23">
        <v>6.9749000000000005E-2</v>
      </c>
      <c r="BO23">
        <v>1.4035000000000001E-2</v>
      </c>
      <c r="BP23">
        <v>0.17436699999999999</v>
      </c>
      <c r="BQ23">
        <v>3.5085999999999999E-2</v>
      </c>
      <c r="BR23">
        <v>7.0001999999999995E-2</v>
      </c>
      <c r="BS23">
        <v>1.4035000000000001E-2</v>
      </c>
      <c r="BT23">
        <v>0.17500099999999999</v>
      </c>
      <c r="BU23">
        <v>3.5085999999999999E-2</v>
      </c>
      <c r="BV23">
        <v>3.499E-2</v>
      </c>
      <c r="BW23">
        <v>7.0179999999999999E-3</v>
      </c>
      <c r="BX23">
        <v>0.10496900000000001</v>
      </c>
      <c r="BY23">
        <v>2.1052999999999999E-2</v>
      </c>
      <c r="BZ23">
        <v>3.4821999999999999E-2</v>
      </c>
      <c r="CA23">
        <v>7.0179999999999999E-3</v>
      </c>
      <c r="CB23">
        <v>0.103272</v>
      </c>
      <c r="CC23">
        <v>2.0812000000000001E-2</v>
      </c>
      <c r="CD23">
        <v>3.5756000000000003E-2</v>
      </c>
      <c r="CE23">
        <v>7.0169999999999998E-3</v>
      </c>
      <c r="CF23">
        <v>0.112773</v>
      </c>
      <c r="CG23">
        <v>2.2131999999999999E-2</v>
      </c>
      <c r="CH23">
        <v>3.5460999999999999E-2</v>
      </c>
      <c r="CI23">
        <v>7.0169999999999998E-3</v>
      </c>
      <c r="CJ23">
        <v>0.10977199999999999</v>
      </c>
      <c r="CK23">
        <v>2.1722999999999999E-2</v>
      </c>
      <c r="CL23">
        <v>3.4306999999999997E-2</v>
      </c>
      <c r="CM23">
        <v>7.0169999999999998E-3</v>
      </c>
      <c r="CN23">
        <v>9.8081000000000002E-2</v>
      </c>
      <c r="CO23">
        <v>2.0060999999999999E-2</v>
      </c>
      <c r="CP23">
        <v>3.4874000000000002E-2</v>
      </c>
      <c r="CQ23">
        <v>7.0169999999999998E-3</v>
      </c>
      <c r="CR23">
        <v>0.10381799999999999</v>
      </c>
      <c r="CS23">
        <v>2.0889999999999999E-2</v>
      </c>
      <c r="CT23">
        <v>3.5002999999999999E-2</v>
      </c>
      <c r="CU23">
        <v>7.0179999999999999E-3</v>
      </c>
      <c r="CV23">
        <v>0.105105</v>
      </c>
      <c r="CW23">
        <v>2.1072E-2</v>
      </c>
      <c r="CX23">
        <v>6.9974999999999996E-2</v>
      </c>
      <c r="CY23">
        <v>1.4035000000000001E-2</v>
      </c>
      <c r="CZ23">
        <v>0.17493400000000001</v>
      </c>
      <c r="DA23">
        <v>3.5085999999999999E-2</v>
      </c>
      <c r="DB23">
        <v>6.9637000000000004E-2</v>
      </c>
      <c r="DC23">
        <v>1.4034E-2</v>
      </c>
      <c r="DD23">
        <v>0.174098</v>
      </c>
      <c r="DE23">
        <v>3.5085999999999999E-2</v>
      </c>
      <c r="DF23">
        <v>7.1513999999999994E-2</v>
      </c>
      <c r="DG23">
        <v>1.4035000000000001E-2</v>
      </c>
      <c r="DH23">
        <v>0.17877699999999999</v>
      </c>
      <c r="DI23">
        <v>3.5084999999999998E-2</v>
      </c>
      <c r="DJ23">
        <v>7.0921999999999999E-2</v>
      </c>
      <c r="DK23">
        <v>1.4035000000000001E-2</v>
      </c>
      <c r="DL23">
        <v>0.17730000000000001</v>
      </c>
      <c r="DM23">
        <v>3.5084999999999998E-2</v>
      </c>
      <c r="DN23">
        <v>6.8614999999999995E-2</v>
      </c>
      <c r="DO23">
        <v>1.4034E-2</v>
      </c>
      <c r="DP23">
        <v>0.17154</v>
      </c>
      <c r="DQ23">
        <v>3.5085999999999999E-2</v>
      </c>
      <c r="DR23">
        <v>6.9749000000000005E-2</v>
      </c>
      <c r="DS23">
        <v>1.4035000000000001E-2</v>
      </c>
      <c r="DT23">
        <v>0.17436699999999999</v>
      </c>
      <c r="DU23">
        <v>3.5085999999999999E-2</v>
      </c>
      <c r="DV23">
        <v>7.0001999999999995E-2</v>
      </c>
      <c r="DW23">
        <v>1.4035000000000001E-2</v>
      </c>
      <c r="DX23">
        <v>0.17500099999999999</v>
      </c>
      <c r="DY23">
        <v>3.5085999999999999E-2</v>
      </c>
      <c r="DZ23">
        <v>0.309035</v>
      </c>
      <c r="EA23">
        <v>0.12657299999999999</v>
      </c>
      <c r="EB23">
        <v>1.4415469999999999</v>
      </c>
      <c r="EC23">
        <v>0.18246100000000001</v>
      </c>
      <c r="ED23">
        <v>3.7324999999999997E-2</v>
      </c>
      <c r="EE23">
        <v>7.5380000000000004E-3</v>
      </c>
      <c r="EF23">
        <v>9.3309000000000003E-2</v>
      </c>
      <c r="EG23">
        <v>1.8844E-2</v>
      </c>
      <c r="EH23">
        <v>3.9281000000000003E-2</v>
      </c>
      <c r="EI23">
        <v>8.1890000000000001E-3</v>
      </c>
      <c r="EJ23">
        <v>9.8219000000000001E-2</v>
      </c>
      <c r="EK23">
        <v>2.0476999999999999E-2</v>
      </c>
      <c r="EL23">
        <v>3.5673999999999997E-2</v>
      </c>
      <c r="EM23">
        <v>7.0190000000000001E-3</v>
      </c>
      <c r="EN23">
        <v>8.9183999999999999E-2</v>
      </c>
      <c r="EO23">
        <v>1.7548999999999999E-2</v>
      </c>
      <c r="EP23">
        <v>3.7169000000000001E-2</v>
      </c>
      <c r="EQ23">
        <v>7.4879999999999999E-3</v>
      </c>
      <c r="ER23">
        <v>9.2920000000000003E-2</v>
      </c>
      <c r="ES23">
        <v>1.8719E-2</v>
      </c>
      <c r="ET23">
        <v>3.8565000000000002E-2</v>
      </c>
      <c r="EU23">
        <v>7.9459999999999999E-3</v>
      </c>
      <c r="EV23">
        <v>9.6417000000000003E-2</v>
      </c>
      <c r="EW23">
        <v>1.9865000000000001E-2</v>
      </c>
      <c r="EX23">
        <v>3.6484999999999997E-2</v>
      </c>
      <c r="EY23">
        <v>7.2700000000000004E-3</v>
      </c>
      <c r="EZ23">
        <v>9.1199000000000002E-2</v>
      </c>
      <c r="FA23">
        <v>1.8173000000000002E-2</v>
      </c>
      <c r="FF23">
        <v>600</v>
      </c>
      <c r="FG23">
        <v>186</v>
      </c>
      <c r="FH23">
        <v>93</v>
      </c>
      <c r="FI23">
        <v>95</v>
      </c>
      <c r="FJ23">
        <v>108</v>
      </c>
      <c r="FK23">
        <v>66</v>
      </c>
      <c r="FL23">
        <v>52</v>
      </c>
      <c r="FM23">
        <v>2.4716999999999999E-2</v>
      </c>
      <c r="FN23">
        <v>0</v>
      </c>
      <c r="FO23">
        <v>92.303259999999995</v>
      </c>
      <c r="FP23">
        <v>9.0351000000000001E-2</v>
      </c>
      <c r="FQ23">
        <v>1.8245999999999998E-2</v>
      </c>
      <c r="FR23">
        <v>0.22587699999999999</v>
      </c>
      <c r="FS23">
        <v>4.5615000000000003E-2</v>
      </c>
      <c r="FT23">
        <v>8.7522000000000003E-2</v>
      </c>
      <c r="FU23">
        <v>1.8246999999999999E-2</v>
      </c>
      <c r="FV23">
        <v>0.21879999999999999</v>
      </c>
      <c r="FW23">
        <v>4.5615999999999997E-2</v>
      </c>
      <c r="FX23">
        <v>9.2730999999999994E-2</v>
      </c>
      <c r="FY23">
        <v>1.8245999999999998E-2</v>
      </c>
      <c r="FZ23">
        <v>0.231822</v>
      </c>
      <c r="GA23">
        <v>4.5615000000000003E-2</v>
      </c>
      <c r="GB23">
        <v>9.0575000000000003E-2</v>
      </c>
      <c r="GC23">
        <v>1.8245999999999998E-2</v>
      </c>
      <c r="GD23">
        <v>0.22643199999999999</v>
      </c>
      <c r="GE23">
        <v>4.5614000000000002E-2</v>
      </c>
      <c r="GF23">
        <v>8.8558999999999999E-2</v>
      </c>
      <c r="GG23">
        <v>1.8245999999999998E-2</v>
      </c>
      <c r="GH23">
        <v>0.22139800000000001</v>
      </c>
      <c r="GI23">
        <v>4.5615000000000003E-2</v>
      </c>
      <c r="GJ23">
        <v>9.1569999999999999E-2</v>
      </c>
      <c r="GK23">
        <v>1.8246999999999999E-2</v>
      </c>
      <c r="GL23">
        <v>0.22891900000000001</v>
      </c>
      <c r="GM23">
        <v>4.5615000000000003E-2</v>
      </c>
      <c r="GR23">
        <v>4.5176000000000001E-2</v>
      </c>
      <c r="GS23">
        <v>9.1229999999999992E-3</v>
      </c>
      <c r="GT23">
        <v>0.13256599999999999</v>
      </c>
      <c r="GU23">
        <v>2.6771E-2</v>
      </c>
      <c r="GV23">
        <v>4.3756000000000003E-2</v>
      </c>
      <c r="GW23">
        <v>9.1219999999999999E-3</v>
      </c>
      <c r="GX23">
        <v>0.120578</v>
      </c>
      <c r="GY23">
        <v>2.5138000000000001E-2</v>
      </c>
      <c r="GZ23">
        <v>4.6365999999999997E-2</v>
      </c>
      <c r="HA23">
        <v>9.1229999999999992E-3</v>
      </c>
      <c r="HB23">
        <v>0.14263899999999999</v>
      </c>
      <c r="HC23">
        <v>2.8067000000000002E-2</v>
      </c>
      <c r="HD23">
        <v>4.5288000000000002E-2</v>
      </c>
      <c r="HE23">
        <v>9.1229999999999992E-3</v>
      </c>
      <c r="HF23">
        <v>0.133525</v>
      </c>
      <c r="HG23">
        <v>2.6897999999999998E-2</v>
      </c>
      <c r="HH23">
        <v>4.4277999999999998E-2</v>
      </c>
      <c r="HI23">
        <v>9.1229999999999992E-3</v>
      </c>
      <c r="HJ23">
        <v>0.12498099999999999</v>
      </c>
      <c r="HK23">
        <v>2.5749999999999999E-2</v>
      </c>
      <c r="HL23">
        <v>4.5789000000000003E-2</v>
      </c>
      <c r="HM23">
        <v>9.1240000000000002E-3</v>
      </c>
      <c r="HN23">
        <v>0.13772000000000001</v>
      </c>
      <c r="HO23">
        <v>2.7442999999999999E-2</v>
      </c>
      <c r="HT23">
        <v>9.0351000000000001E-2</v>
      </c>
      <c r="HU23">
        <v>1.8245999999999998E-2</v>
      </c>
      <c r="HV23">
        <v>0.22587699999999999</v>
      </c>
      <c r="HW23">
        <v>4.5615000000000003E-2</v>
      </c>
      <c r="HX23">
        <v>8.7522000000000003E-2</v>
      </c>
      <c r="HY23">
        <v>1.8246999999999999E-2</v>
      </c>
      <c r="HZ23">
        <v>0.21879999999999999</v>
      </c>
      <c r="IA23">
        <v>4.5615999999999997E-2</v>
      </c>
      <c r="IB23">
        <v>9.2730999999999994E-2</v>
      </c>
      <c r="IC23">
        <v>1.8245999999999998E-2</v>
      </c>
      <c r="ID23">
        <v>0.231822</v>
      </c>
      <c r="IE23">
        <v>4.5615000000000003E-2</v>
      </c>
      <c r="IF23">
        <v>9.0575000000000003E-2</v>
      </c>
      <c r="IG23">
        <v>1.8245999999999998E-2</v>
      </c>
      <c r="IH23">
        <v>0.22643199999999999</v>
      </c>
      <c r="II23">
        <v>4.5614000000000002E-2</v>
      </c>
      <c r="IJ23">
        <v>8.8558999999999999E-2</v>
      </c>
      <c r="IK23">
        <v>1.8245999999999998E-2</v>
      </c>
      <c r="IL23">
        <v>0.22139800000000001</v>
      </c>
      <c r="IM23">
        <v>4.5615000000000003E-2</v>
      </c>
      <c r="IN23">
        <v>9.1569999999999999E-2</v>
      </c>
      <c r="IO23">
        <v>1.8246999999999999E-2</v>
      </c>
      <c r="IP23">
        <v>0.22891900000000001</v>
      </c>
      <c r="IQ23">
        <v>4.5615000000000003E-2</v>
      </c>
      <c r="IV23">
        <v>0.27142899999999998</v>
      </c>
      <c r="IW23">
        <v>0.17555999999999999</v>
      </c>
      <c r="IX23">
        <v>0.54607000000000006</v>
      </c>
      <c r="IY23">
        <v>9.5867999999999995E-2</v>
      </c>
      <c r="IZ23">
        <v>1.8690999999999999E-2</v>
      </c>
      <c r="JA23">
        <v>4.0359999999999997E-3</v>
      </c>
      <c r="JB23">
        <v>4.6725000000000003E-2</v>
      </c>
      <c r="JC23">
        <v>1.0089000000000001E-2</v>
      </c>
      <c r="JD23">
        <v>1.7794000000000001E-2</v>
      </c>
      <c r="JE23">
        <v>3.8E-3</v>
      </c>
      <c r="JF23">
        <v>4.4491999999999997E-2</v>
      </c>
      <c r="JG23">
        <v>9.502E-3</v>
      </c>
      <c r="JH23">
        <v>1.6012999999999999E-2</v>
      </c>
      <c r="JI23">
        <v>3.3470000000000001E-3</v>
      </c>
      <c r="JJ23">
        <v>4.0031999999999998E-2</v>
      </c>
      <c r="JK23">
        <v>8.3680000000000004E-3</v>
      </c>
      <c r="JL23">
        <v>1.8688E-2</v>
      </c>
      <c r="JM23">
        <v>4.0350000000000004E-3</v>
      </c>
      <c r="JN23">
        <v>4.6718999999999997E-2</v>
      </c>
      <c r="JO23">
        <v>1.0087E-2</v>
      </c>
      <c r="JP23">
        <v>2.197E-2</v>
      </c>
      <c r="JQ23">
        <v>4.9430000000000003E-3</v>
      </c>
      <c r="JR23">
        <v>5.4924000000000001E-2</v>
      </c>
      <c r="JS23">
        <v>1.2357E-2</v>
      </c>
      <c r="JT23">
        <v>1.8613000000000001E-2</v>
      </c>
      <c r="JU23">
        <v>4.0150000000000003E-3</v>
      </c>
      <c r="JV23">
        <v>4.6531999999999997E-2</v>
      </c>
      <c r="JW23">
        <v>1.0037000000000001E-2</v>
      </c>
      <c r="JX23">
        <v>2.0316000000000001E-2</v>
      </c>
      <c r="JY23">
        <v>4.4759999999999999E-3</v>
      </c>
      <c r="JZ23">
        <v>5.0790000000000002E-2</v>
      </c>
      <c r="KA23">
        <v>1.119E-2</v>
      </c>
      <c r="KB23">
        <v>800</v>
      </c>
      <c r="KC23">
        <v>242</v>
      </c>
      <c r="KD23">
        <v>111</v>
      </c>
      <c r="KE23">
        <v>136</v>
      </c>
      <c r="KF23">
        <v>121</v>
      </c>
      <c r="KG23">
        <v>122</v>
      </c>
      <c r="KH23">
        <v>68</v>
      </c>
      <c r="KI23">
        <v>6.5339999999999999E-3</v>
      </c>
      <c r="KJ23">
        <v>1.224E-3</v>
      </c>
      <c r="KK23">
        <v>47.564746999999997</v>
      </c>
      <c r="KL23">
        <v>4.4400000000000002E-2</v>
      </c>
      <c r="KM23">
        <v>9.587E-3</v>
      </c>
      <c r="KN23">
        <v>0.111001</v>
      </c>
      <c r="KO23">
        <v>2.3966999999999999E-2</v>
      </c>
      <c r="KP23">
        <v>4.4888999999999998E-2</v>
      </c>
      <c r="KQ23">
        <v>9.587E-3</v>
      </c>
      <c r="KR23">
        <v>0.112222</v>
      </c>
      <c r="KS23">
        <v>2.3966999999999999E-2</v>
      </c>
      <c r="KT23">
        <v>4.5863000000000001E-2</v>
      </c>
      <c r="KU23">
        <v>9.587E-3</v>
      </c>
      <c r="KV23">
        <v>0.114657</v>
      </c>
      <c r="KW23">
        <v>2.3966999999999999E-2</v>
      </c>
      <c r="KX23">
        <v>4.4401999999999997E-2</v>
      </c>
      <c r="KY23">
        <v>9.587E-3</v>
      </c>
      <c r="KZ23">
        <v>0.11100599999999999</v>
      </c>
      <c r="LA23">
        <v>2.3966999999999999E-2</v>
      </c>
      <c r="LB23">
        <v>4.2610000000000002E-2</v>
      </c>
      <c r="LC23">
        <v>9.587E-3</v>
      </c>
      <c r="LD23">
        <v>0.10652499999999999</v>
      </c>
      <c r="LE23">
        <v>2.3966999999999999E-2</v>
      </c>
      <c r="LF23">
        <v>4.4443000000000003E-2</v>
      </c>
      <c r="LG23">
        <v>9.587E-3</v>
      </c>
      <c r="LH23">
        <v>0.111108</v>
      </c>
      <c r="LI23">
        <v>2.3966999999999999E-2</v>
      </c>
      <c r="LJ23">
        <v>4.3513000000000003E-2</v>
      </c>
      <c r="LK23">
        <v>9.587E-3</v>
      </c>
      <c r="LL23">
        <v>0.108782</v>
      </c>
      <c r="LM23">
        <v>2.3966999999999999E-2</v>
      </c>
      <c r="LN23">
        <v>2.2200000000000001E-2</v>
      </c>
      <c r="LO23">
        <v>4.7930000000000004E-3</v>
      </c>
      <c r="LP23">
        <v>6.4273999999999998E-2</v>
      </c>
      <c r="LQ23">
        <v>1.3878E-2</v>
      </c>
      <c r="LR23">
        <v>2.2442E-2</v>
      </c>
      <c r="LS23">
        <v>4.7930000000000004E-3</v>
      </c>
      <c r="LT23">
        <v>6.7731E-2</v>
      </c>
      <c r="LU23">
        <v>1.4465E-2</v>
      </c>
      <c r="LV23">
        <v>2.2932000000000001E-2</v>
      </c>
      <c r="LW23">
        <v>4.7930000000000004E-3</v>
      </c>
      <c r="LX23">
        <v>7.4625999999999998E-2</v>
      </c>
      <c r="LY23">
        <v>1.5599E-2</v>
      </c>
      <c r="LZ23">
        <v>2.2200999999999999E-2</v>
      </c>
      <c r="MA23">
        <v>4.7930000000000004E-3</v>
      </c>
      <c r="MB23">
        <v>6.4285999999999996E-2</v>
      </c>
      <c r="MC23">
        <v>1.388E-2</v>
      </c>
      <c r="MD23">
        <v>2.1305000000000001E-2</v>
      </c>
      <c r="ME23">
        <v>4.7930000000000004E-3</v>
      </c>
      <c r="MF23">
        <v>5.1602000000000002E-2</v>
      </c>
      <c r="MG23">
        <v>1.1610000000000001E-2</v>
      </c>
      <c r="MH23">
        <v>2.2221999999999999E-2</v>
      </c>
      <c r="MI23">
        <v>4.7930000000000004E-3</v>
      </c>
      <c r="MJ23">
        <v>6.4575999999999995E-2</v>
      </c>
      <c r="MK23">
        <v>1.393E-2</v>
      </c>
      <c r="ML23">
        <v>2.1756000000000001E-2</v>
      </c>
      <c r="MM23">
        <v>4.7930000000000004E-3</v>
      </c>
      <c r="MN23">
        <v>5.7991000000000001E-2</v>
      </c>
      <c r="MO23">
        <v>1.2777E-2</v>
      </c>
      <c r="MP23">
        <v>4.4400000000000002E-2</v>
      </c>
      <c r="MQ23">
        <v>9.587E-3</v>
      </c>
      <c r="MR23">
        <v>0.111001</v>
      </c>
      <c r="MS23">
        <v>2.3966999999999999E-2</v>
      </c>
      <c r="MT23">
        <v>4.4888999999999998E-2</v>
      </c>
      <c r="MU23">
        <v>9.587E-3</v>
      </c>
      <c r="MV23">
        <v>0.112222</v>
      </c>
      <c r="MW23">
        <v>2.3966999999999999E-2</v>
      </c>
      <c r="MX23">
        <v>4.5863000000000001E-2</v>
      </c>
      <c r="MY23">
        <v>9.587E-3</v>
      </c>
      <c r="MZ23">
        <v>0.114657</v>
      </c>
      <c r="NA23">
        <v>2.3966999999999999E-2</v>
      </c>
      <c r="NB23">
        <v>4.4401999999999997E-2</v>
      </c>
      <c r="NC23">
        <v>9.587E-3</v>
      </c>
      <c r="ND23">
        <v>0.11100599999999999</v>
      </c>
      <c r="NE23">
        <v>2.3966999999999999E-2</v>
      </c>
      <c r="NF23">
        <v>4.2610000000000002E-2</v>
      </c>
      <c r="NG23">
        <v>9.587E-3</v>
      </c>
      <c r="NH23">
        <v>0.10652499999999999</v>
      </c>
      <c r="NI23">
        <v>2.3966999999999999E-2</v>
      </c>
      <c r="NJ23">
        <v>4.4443000000000003E-2</v>
      </c>
      <c r="NK23">
        <v>9.587E-3</v>
      </c>
      <c r="NL23">
        <v>0.111108</v>
      </c>
      <c r="NM23">
        <v>2.3966999999999999E-2</v>
      </c>
      <c r="NN23">
        <v>4.3513000000000003E-2</v>
      </c>
      <c r="NO23">
        <v>9.587E-3</v>
      </c>
      <c r="NP23">
        <v>0.108782</v>
      </c>
      <c r="NQ23">
        <v>2.3966999999999999E-2</v>
      </c>
      <c r="NR23">
        <v>0.27924900000000002</v>
      </c>
      <c r="NS23">
        <v>0.123498</v>
      </c>
      <c r="NT23">
        <v>1.261166</v>
      </c>
      <c r="NU23">
        <v>0.155751</v>
      </c>
      <c r="NV23">
        <v>3.1230000000000001E-2</v>
      </c>
      <c r="NW23">
        <v>5.6080000000000001E-3</v>
      </c>
      <c r="NX23">
        <v>7.8076000000000007E-2</v>
      </c>
      <c r="NY23">
        <v>1.4021E-2</v>
      </c>
      <c r="NZ23">
        <v>3.2377000000000003E-2</v>
      </c>
      <c r="OA23">
        <v>5.9129999999999999E-3</v>
      </c>
      <c r="OB23">
        <v>8.0943000000000001E-2</v>
      </c>
      <c r="OC23">
        <v>1.4782E-2</v>
      </c>
      <c r="OD23">
        <v>3.2511999999999999E-2</v>
      </c>
      <c r="OE23">
        <v>5.9490000000000003E-3</v>
      </c>
      <c r="OF23">
        <v>8.1279000000000004E-2</v>
      </c>
      <c r="OG23">
        <v>1.4873000000000001E-2</v>
      </c>
      <c r="OH23">
        <v>2.6373000000000001E-2</v>
      </c>
      <c r="OI23">
        <v>4.424E-3</v>
      </c>
      <c r="OJ23">
        <v>6.5934000000000006E-2</v>
      </c>
      <c r="OK23">
        <v>1.106E-2</v>
      </c>
      <c r="OL23">
        <v>2.862E-2</v>
      </c>
      <c r="OM23">
        <v>4.9519999999999998E-3</v>
      </c>
      <c r="ON23">
        <v>7.1546999999999999E-2</v>
      </c>
      <c r="OO23">
        <v>1.2378999999999999E-2</v>
      </c>
      <c r="OP23">
        <v>3.3033E-2</v>
      </c>
      <c r="OQ23">
        <v>6.0920000000000002E-3</v>
      </c>
      <c r="OR23">
        <v>8.2581000000000002E-2</v>
      </c>
      <c r="OS23">
        <v>1.5228999999999999E-2</v>
      </c>
      <c r="OT23">
        <v>3.3388000000000001E-2</v>
      </c>
      <c r="OU23">
        <v>6.1890000000000001E-3</v>
      </c>
      <c r="OV23">
        <v>8.3452999999999999E-2</v>
      </c>
      <c r="OW23">
        <v>1.5471E-2</v>
      </c>
      <c r="OX23">
        <v>600</v>
      </c>
      <c r="OY23">
        <v>192</v>
      </c>
      <c r="OZ23">
        <v>75</v>
      </c>
      <c r="PA23">
        <v>80</v>
      </c>
      <c r="PB23">
        <v>103</v>
      </c>
      <c r="PC23">
        <v>81</v>
      </c>
      <c r="PD23">
        <v>69</v>
      </c>
      <c r="PE23">
        <v>1.8598E-2</v>
      </c>
      <c r="PF23">
        <v>1.9999999999999999E-6</v>
      </c>
      <c r="PG23">
        <v>77.188650999999993</v>
      </c>
      <c r="PH23">
        <v>8.6734000000000006E-2</v>
      </c>
      <c r="PI23">
        <v>1.5576E-2</v>
      </c>
      <c r="PJ23">
        <v>0.21682299999999999</v>
      </c>
      <c r="PK23">
        <v>3.8936999999999999E-2</v>
      </c>
      <c r="PL23">
        <v>8.5285E-2</v>
      </c>
      <c r="PM23">
        <v>1.5575E-2</v>
      </c>
      <c r="PN23">
        <v>0.21320600000000001</v>
      </c>
      <c r="PO23">
        <v>3.8936999999999999E-2</v>
      </c>
      <c r="PP23">
        <v>8.5115999999999997E-2</v>
      </c>
      <c r="PQ23">
        <v>1.5575E-2</v>
      </c>
      <c r="PR23">
        <v>0.212783</v>
      </c>
      <c r="PS23">
        <v>3.8938E-2</v>
      </c>
      <c r="PT23">
        <v>9.2853000000000005E-2</v>
      </c>
      <c r="PU23">
        <v>1.5575E-2</v>
      </c>
      <c r="PV23">
        <v>0.23213700000000001</v>
      </c>
      <c r="PW23">
        <v>3.8938E-2</v>
      </c>
      <c r="PX23">
        <v>9.0023000000000006E-2</v>
      </c>
      <c r="PY23">
        <v>1.5575E-2</v>
      </c>
      <c r="PZ23">
        <v>0.22505600000000001</v>
      </c>
      <c r="QA23">
        <v>3.8938E-2</v>
      </c>
      <c r="QB23">
        <v>8.4459000000000006E-2</v>
      </c>
      <c r="QC23">
        <v>1.5575E-2</v>
      </c>
      <c r="QD23">
        <v>0.211144</v>
      </c>
      <c r="QE23">
        <v>3.8938E-2</v>
      </c>
      <c r="QF23">
        <v>8.4016999999999994E-2</v>
      </c>
      <c r="QG23">
        <v>1.5575E-2</v>
      </c>
      <c r="QH23">
        <v>0.21004300000000001</v>
      </c>
      <c r="QI23">
        <v>3.8938E-2</v>
      </c>
      <c r="QJ23">
        <v>4.3365000000000001E-2</v>
      </c>
      <c r="QK23">
        <v>7.7879999999999998E-3</v>
      </c>
      <c r="QL23">
        <v>0.13875000000000001</v>
      </c>
      <c r="QM23">
        <v>2.4917000000000002E-2</v>
      </c>
      <c r="QN23">
        <v>4.2641999999999999E-2</v>
      </c>
      <c r="QO23">
        <v>7.7879999999999998E-3</v>
      </c>
      <c r="QP23">
        <v>0.13226599999999999</v>
      </c>
      <c r="QQ23">
        <v>2.4154999999999999E-2</v>
      </c>
      <c r="QR23">
        <v>4.2557999999999999E-2</v>
      </c>
      <c r="QS23">
        <v>7.7879999999999998E-3</v>
      </c>
      <c r="QT23">
        <v>0.13150500000000001</v>
      </c>
      <c r="QU23">
        <v>2.4063999999999999E-2</v>
      </c>
      <c r="QV23">
        <v>4.6427000000000003E-2</v>
      </c>
      <c r="QW23">
        <v>7.7879999999999998E-3</v>
      </c>
      <c r="QX23">
        <v>0.16620299999999999</v>
      </c>
      <c r="QY23">
        <v>2.7878E-2</v>
      </c>
      <c r="QZ23">
        <v>4.5012000000000003E-2</v>
      </c>
      <c r="RA23">
        <v>7.7879999999999998E-3</v>
      </c>
      <c r="RB23">
        <v>0.153507</v>
      </c>
      <c r="RC23">
        <v>2.6558999999999999E-2</v>
      </c>
      <c r="RD23">
        <v>4.2229999999999997E-2</v>
      </c>
      <c r="RE23">
        <v>7.7879999999999998E-3</v>
      </c>
      <c r="RF23">
        <v>0.12856500000000001</v>
      </c>
      <c r="RG23">
        <v>2.3709000000000001E-2</v>
      </c>
      <c r="RH23">
        <v>4.2014999999999997E-2</v>
      </c>
      <c r="RI23">
        <v>7.7889999999999999E-3</v>
      </c>
      <c r="RJ23">
        <v>0.12659000000000001</v>
      </c>
      <c r="RK23">
        <v>2.3466999999999998E-2</v>
      </c>
      <c r="RL23">
        <v>8.6734000000000006E-2</v>
      </c>
      <c r="RM23">
        <v>1.5576E-2</v>
      </c>
      <c r="RN23">
        <v>0.21682299999999999</v>
      </c>
      <c r="RO23">
        <v>3.8936999999999999E-2</v>
      </c>
      <c r="RP23">
        <v>8.5285E-2</v>
      </c>
      <c r="RQ23">
        <v>1.5575E-2</v>
      </c>
      <c r="RR23">
        <v>0.21320600000000001</v>
      </c>
      <c r="RS23">
        <v>3.8936999999999999E-2</v>
      </c>
      <c r="RT23">
        <v>8.5115999999999997E-2</v>
      </c>
      <c r="RU23">
        <v>1.5575E-2</v>
      </c>
      <c r="RV23">
        <v>0.212783</v>
      </c>
      <c r="RW23">
        <v>3.8938E-2</v>
      </c>
      <c r="RX23">
        <v>9.2853000000000005E-2</v>
      </c>
      <c r="RY23">
        <v>1.5575E-2</v>
      </c>
      <c r="RZ23">
        <v>0.23213700000000001</v>
      </c>
      <c r="SA23">
        <v>3.8938E-2</v>
      </c>
      <c r="SB23">
        <v>9.0023000000000006E-2</v>
      </c>
      <c r="SC23">
        <v>1.5575E-2</v>
      </c>
      <c r="SD23">
        <v>0.22505600000000001</v>
      </c>
      <c r="SE23">
        <v>3.8938E-2</v>
      </c>
      <c r="SF23">
        <v>8.4459000000000006E-2</v>
      </c>
      <c r="SG23">
        <v>1.5575E-2</v>
      </c>
      <c r="SH23">
        <v>0.211144</v>
      </c>
      <c r="SI23">
        <v>3.8938E-2</v>
      </c>
      <c r="SJ23">
        <v>8.4016999999999994E-2</v>
      </c>
      <c r="SK23">
        <v>1.5575E-2</v>
      </c>
      <c r="SL23">
        <v>0.21004300000000001</v>
      </c>
      <c r="SM23">
        <v>3.8938E-2</v>
      </c>
    </row>
    <row r="24" spans="1:507" x14ac:dyDescent="0.2">
      <c r="A24" t="s">
        <v>561</v>
      </c>
      <c r="B24" t="s">
        <v>509</v>
      </c>
      <c r="C24" t="s">
        <v>562</v>
      </c>
      <c r="D24">
        <v>0.31048199999999998</v>
      </c>
      <c r="E24">
        <v>0.102461</v>
      </c>
      <c r="F24">
        <v>2.0302440000000002</v>
      </c>
      <c r="G24">
        <v>0.20802100000000001</v>
      </c>
      <c r="H24">
        <v>4.8601999999999999E-2</v>
      </c>
      <c r="I24">
        <v>9.6889999999999997E-3</v>
      </c>
      <c r="J24">
        <v>0.121503</v>
      </c>
      <c r="K24">
        <v>2.4220999999999999E-2</v>
      </c>
      <c r="L24">
        <v>5.0016999999999999E-2</v>
      </c>
      <c r="M24">
        <v>1.0253E-2</v>
      </c>
      <c r="N24">
        <v>0.12503500000000001</v>
      </c>
      <c r="O24">
        <v>2.563E-2</v>
      </c>
      <c r="P24">
        <v>4.7571000000000002E-2</v>
      </c>
      <c r="Q24">
        <v>9.2960000000000004E-3</v>
      </c>
      <c r="R24">
        <v>0.118912</v>
      </c>
      <c r="S24">
        <v>2.3236E-2</v>
      </c>
      <c r="T24">
        <v>4.7241999999999999E-2</v>
      </c>
      <c r="U24">
        <v>9.1750000000000009E-3</v>
      </c>
      <c r="V24">
        <v>0.118106</v>
      </c>
      <c r="W24">
        <v>2.2938E-2</v>
      </c>
      <c r="X24">
        <v>4.9033E-2</v>
      </c>
      <c r="Y24">
        <v>9.8580000000000004E-3</v>
      </c>
      <c r="Z24">
        <v>0.122583</v>
      </c>
      <c r="AA24">
        <v>2.4643999999999999E-2</v>
      </c>
      <c r="AB24">
        <v>4.8377999999999997E-2</v>
      </c>
      <c r="AC24">
        <v>9.6019999999999994E-3</v>
      </c>
      <c r="AD24">
        <v>0.120946</v>
      </c>
      <c r="AE24">
        <v>2.4006E-2</v>
      </c>
      <c r="AF24">
        <v>4.7169000000000003E-2</v>
      </c>
      <c r="AG24">
        <v>9.1479999999999999E-3</v>
      </c>
      <c r="AH24">
        <v>0.117934</v>
      </c>
      <c r="AI24">
        <v>2.2873000000000001E-2</v>
      </c>
      <c r="AJ24">
        <v>2000</v>
      </c>
      <c r="AK24">
        <v>620</v>
      </c>
      <c r="AL24">
        <v>279</v>
      </c>
      <c r="AM24">
        <v>311</v>
      </c>
      <c r="AN24">
        <v>332</v>
      </c>
      <c r="AO24">
        <v>269</v>
      </c>
      <c r="AP24">
        <v>189</v>
      </c>
      <c r="AQ24">
        <v>3.4470000000000001E-2</v>
      </c>
      <c r="AR24">
        <v>0</v>
      </c>
      <c r="AS24">
        <v>120.663389</v>
      </c>
      <c r="AT24">
        <v>0.104349</v>
      </c>
      <c r="AU24">
        <v>2.0802000000000001E-2</v>
      </c>
      <c r="AV24">
        <v>0.26087500000000002</v>
      </c>
      <c r="AW24">
        <v>5.2005000000000003E-2</v>
      </c>
      <c r="AX24">
        <v>0.101482</v>
      </c>
      <c r="AY24">
        <v>2.0802000000000001E-2</v>
      </c>
      <c r="AZ24">
        <v>0.25370700000000002</v>
      </c>
      <c r="BA24">
        <v>5.2005000000000003E-2</v>
      </c>
      <c r="BB24">
        <v>0.10645499999999999</v>
      </c>
      <c r="BC24">
        <v>2.0802000000000001E-2</v>
      </c>
      <c r="BD24">
        <v>0.26614100000000002</v>
      </c>
      <c r="BE24">
        <v>5.2005000000000003E-2</v>
      </c>
      <c r="BF24">
        <v>0.10710600000000001</v>
      </c>
      <c r="BG24">
        <v>2.0802000000000001E-2</v>
      </c>
      <c r="BH24">
        <v>0.26776499999999998</v>
      </c>
      <c r="BI24">
        <v>5.2005000000000003E-2</v>
      </c>
      <c r="BJ24">
        <v>0.10347099999999999</v>
      </c>
      <c r="BK24">
        <v>2.0802000000000001E-2</v>
      </c>
      <c r="BL24">
        <v>0.25868200000000002</v>
      </c>
      <c r="BM24">
        <v>5.2005000000000003E-2</v>
      </c>
      <c r="BN24">
        <v>0.104805</v>
      </c>
      <c r="BO24">
        <v>2.0802000000000001E-2</v>
      </c>
      <c r="BP24">
        <v>0.26200200000000001</v>
      </c>
      <c r="BQ24">
        <v>5.2004000000000002E-2</v>
      </c>
      <c r="BR24">
        <v>0.107256</v>
      </c>
      <c r="BS24">
        <v>2.0802000000000001E-2</v>
      </c>
      <c r="BT24">
        <v>0.26813999999999999</v>
      </c>
      <c r="BU24">
        <v>5.2005000000000003E-2</v>
      </c>
      <c r="BV24">
        <v>5.2174999999999999E-2</v>
      </c>
      <c r="BW24">
        <v>1.0401000000000001E-2</v>
      </c>
      <c r="BX24">
        <v>0.13936799999999999</v>
      </c>
      <c r="BY24">
        <v>2.7782999999999999E-2</v>
      </c>
      <c r="BZ24">
        <v>5.0743999999999997E-2</v>
      </c>
      <c r="CA24">
        <v>1.0402E-2</v>
      </c>
      <c r="CB24">
        <v>0.12867100000000001</v>
      </c>
      <c r="CC24">
        <v>2.6374999999999999E-2</v>
      </c>
      <c r="CD24">
        <v>5.3221999999999998E-2</v>
      </c>
      <c r="CE24">
        <v>1.04E-2</v>
      </c>
      <c r="CF24">
        <v>0.147227</v>
      </c>
      <c r="CG24">
        <v>2.8768999999999999E-2</v>
      </c>
      <c r="CH24">
        <v>5.3543E-2</v>
      </c>
      <c r="CI24">
        <v>1.0399E-2</v>
      </c>
      <c r="CJ24">
        <v>0.14965100000000001</v>
      </c>
      <c r="CK24">
        <v>2.9065000000000001E-2</v>
      </c>
      <c r="CL24">
        <v>5.1735999999999997E-2</v>
      </c>
      <c r="CM24">
        <v>1.0401000000000001E-2</v>
      </c>
      <c r="CN24">
        <v>0.13609299999999999</v>
      </c>
      <c r="CO24">
        <v>2.7359999999999999E-2</v>
      </c>
      <c r="CP24">
        <v>5.2401000000000003E-2</v>
      </c>
      <c r="CQ24">
        <v>1.0401000000000001E-2</v>
      </c>
      <c r="CR24">
        <v>0.14105799999999999</v>
      </c>
      <c r="CS24">
        <v>2.7997999999999999E-2</v>
      </c>
      <c r="CT24">
        <v>5.3617999999999999E-2</v>
      </c>
      <c r="CU24">
        <v>1.0399E-2</v>
      </c>
      <c r="CV24">
        <v>0.15021100000000001</v>
      </c>
      <c r="CW24">
        <v>2.9132999999999999E-2</v>
      </c>
      <c r="CX24">
        <v>0.104349</v>
      </c>
      <c r="CY24">
        <v>2.0802000000000001E-2</v>
      </c>
      <c r="CZ24">
        <v>0.26087500000000002</v>
      </c>
      <c r="DA24">
        <v>5.2005000000000003E-2</v>
      </c>
      <c r="DB24">
        <v>0.101482</v>
      </c>
      <c r="DC24">
        <v>2.0802000000000001E-2</v>
      </c>
      <c r="DD24">
        <v>0.25370700000000002</v>
      </c>
      <c r="DE24">
        <v>5.2005000000000003E-2</v>
      </c>
      <c r="DF24">
        <v>0.10645499999999999</v>
      </c>
      <c r="DG24">
        <v>2.0802000000000001E-2</v>
      </c>
      <c r="DH24">
        <v>0.26614100000000002</v>
      </c>
      <c r="DI24">
        <v>5.2005000000000003E-2</v>
      </c>
      <c r="DJ24">
        <v>0.10710600000000001</v>
      </c>
      <c r="DK24">
        <v>2.0802000000000001E-2</v>
      </c>
      <c r="DL24">
        <v>0.26776499999999998</v>
      </c>
      <c r="DM24">
        <v>5.2005000000000003E-2</v>
      </c>
      <c r="DN24">
        <v>0.10347099999999999</v>
      </c>
      <c r="DO24">
        <v>2.0802000000000001E-2</v>
      </c>
      <c r="DP24">
        <v>0.25868200000000002</v>
      </c>
      <c r="DQ24">
        <v>5.2005000000000003E-2</v>
      </c>
      <c r="DR24">
        <v>0.104805</v>
      </c>
      <c r="DS24">
        <v>2.0802000000000001E-2</v>
      </c>
      <c r="DT24">
        <v>0.26200200000000001</v>
      </c>
      <c r="DU24">
        <v>5.2004000000000002E-2</v>
      </c>
      <c r="DV24">
        <v>0.107256</v>
      </c>
      <c r="DW24">
        <v>2.0802000000000001E-2</v>
      </c>
      <c r="DX24">
        <v>0.26813999999999999</v>
      </c>
      <c r="DY24">
        <v>5.2005000000000003E-2</v>
      </c>
      <c r="DZ24">
        <v>0.32745800000000003</v>
      </c>
      <c r="EA24">
        <v>9.7284999999999996E-2</v>
      </c>
      <c r="EB24">
        <v>2.3659659999999998</v>
      </c>
      <c r="EC24">
        <v>0.23017299999999999</v>
      </c>
      <c r="ED24">
        <v>5.1695999999999999E-2</v>
      </c>
      <c r="EE24">
        <v>1.0413E-2</v>
      </c>
      <c r="EF24">
        <v>0.129251</v>
      </c>
      <c r="EG24">
        <v>2.6034000000000002E-2</v>
      </c>
      <c r="EH24">
        <v>5.3016000000000001E-2</v>
      </c>
      <c r="EI24">
        <v>1.0977000000000001E-2</v>
      </c>
      <c r="EJ24">
        <v>0.13252700000000001</v>
      </c>
      <c r="EK24">
        <v>2.7439000000000002E-2</v>
      </c>
      <c r="EL24">
        <v>5.1754000000000001E-2</v>
      </c>
      <c r="EM24">
        <v>1.0437E-2</v>
      </c>
      <c r="EN24">
        <v>0.12939500000000001</v>
      </c>
      <c r="EO24">
        <v>2.6093999999999999E-2</v>
      </c>
      <c r="EP24">
        <v>4.8471E-2</v>
      </c>
      <c r="EQ24">
        <v>9.1500000000000001E-3</v>
      </c>
      <c r="ER24">
        <v>0.121157</v>
      </c>
      <c r="ES24">
        <v>2.2870000000000001E-2</v>
      </c>
      <c r="ET24">
        <v>5.4814000000000002E-2</v>
      </c>
      <c r="EU24">
        <v>1.1802E-2</v>
      </c>
      <c r="EV24">
        <v>0.13702900000000001</v>
      </c>
      <c r="EW24">
        <v>2.9503000000000001E-2</v>
      </c>
      <c r="EX24">
        <v>5.0119999999999998E-2</v>
      </c>
      <c r="EY24">
        <v>9.7750000000000007E-3</v>
      </c>
      <c r="EZ24">
        <v>0.125307</v>
      </c>
      <c r="FA24">
        <v>2.444E-2</v>
      </c>
      <c r="FF24">
        <v>600</v>
      </c>
      <c r="FG24">
        <v>186</v>
      </c>
      <c r="FH24">
        <v>93</v>
      </c>
      <c r="FI24">
        <v>95</v>
      </c>
      <c r="FJ24">
        <v>108</v>
      </c>
      <c r="FK24">
        <v>66</v>
      </c>
      <c r="FL24">
        <v>52</v>
      </c>
      <c r="FM24">
        <v>4.1721000000000001E-2</v>
      </c>
      <c r="FN24">
        <v>0</v>
      </c>
      <c r="FO24">
        <v>127.508568</v>
      </c>
      <c r="FP24">
        <v>0.114272</v>
      </c>
      <c r="FQ24">
        <v>2.3016999999999999E-2</v>
      </c>
      <c r="FR24">
        <v>0.285688</v>
      </c>
      <c r="FS24">
        <v>5.7543999999999998E-2</v>
      </c>
      <c r="FT24">
        <v>0.11117</v>
      </c>
      <c r="FU24">
        <v>2.3016999999999999E-2</v>
      </c>
      <c r="FV24">
        <v>0.27792899999999998</v>
      </c>
      <c r="FW24">
        <v>5.7542999999999997E-2</v>
      </c>
      <c r="FX24">
        <v>0.114136</v>
      </c>
      <c r="FY24">
        <v>2.3016999999999999E-2</v>
      </c>
      <c r="FZ24">
        <v>0.28534799999999999</v>
      </c>
      <c r="GA24">
        <v>5.7543999999999998E-2</v>
      </c>
      <c r="GB24">
        <v>0.121935</v>
      </c>
      <c r="GC24">
        <v>2.3016999999999999E-2</v>
      </c>
      <c r="GD24">
        <v>0.30484</v>
      </c>
      <c r="GE24">
        <v>5.7542999999999997E-2</v>
      </c>
      <c r="GF24">
        <v>0.10691100000000001</v>
      </c>
      <c r="GG24">
        <v>2.3018E-2</v>
      </c>
      <c r="GH24">
        <v>0.26726899999999998</v>
      </c>
      <c r="GI24">
        <v>5.7542999999999997E-2</v>
      </c>
      <c r="GJ24">
        <v>0.11801499999999999</v>
      </c>
      <c r="GK24">
        <v>2.3018E-2</v>
      </c>
      <c r="GL24">
        <v>0.29503400000000002</v>
      </c>
      <c r="GM24">
        <v>5.7542999999999997E-2</v>
      </c>
      <c r="GR24">
        <v>5.7134999999999998E-2</v>
      </c>
      <c r="GS24">
        <v>1.1508000000000001E-2</v>
      </c>
      <c r="GT24">
        <v>0.15643199999999999</v>
      </c>
      <c r="GU24">
        <v>3.1509000000000002E-2</v>
      </c>
      <c r="GV24">
        <v>5.5589E-2</v>
      </c>
      <c r="GW24">
        <v>1.1509E-2</v>
      </c>
      <c r="GX24">
        <v>0.145396</v>
      </c>
      <c r="GY24">
        <v>3.0103000000000001E-2</v>
      </c>
      <c r="GZ24">
        <v>5.7067E-2</v>
      </c>
      <c r="HA24">
        <v>1.1508000000000001E-2</v>
      </c>
      <c r="HB24">
        <v>0.155947</v>
      </c>
      <c r="HC24">
        <v>3.1448999999999998E-2</v>
      </c>
      <c r="HD24">
        <v>6.0977000000000003E-2</v>
      </c>
      <c r="HE24">
        <v>1.1509999999999999E-2</v>
      </c>
      <c r="HF24">
        <v>0.18368300000000001</v>
      </c>
      <c r="HG24">
        <v>3.4673000000000002E-2</v>
      </c>
      <c r="HH24">
        <v>5.3450999999999999E-2</v>
      </c>
      <c r="HI24">
        <v>1.1508000000000001E-2</v>
      </c>
      <c r="HJ24">
        <v>0.13023399999999999</v>
      </c>
      <c r="HK24">
        <v>2.8039999999999999E-2</v>
      </c>
      <c r="HL24">
        <v>5.901E-2</v>
      </c>
      <c r="HM24">
        <v>1.1509E-2</v>
      </c>
      <c r="HN24">
        <v>0.16973299999999999</v>
      </c>
      <c r="HO24">
        <v>3.3105000000000002E-2</v>
      </c>
      <c r="HT24">
        <v>0.114272</v>
      </c>
      <c r="HU24">
        <v>2.3016999999999999E-2</v>
      </c>
      <c r="HV24">
        <v>0.285688</v>
      </c>
      <c r="HW24">
        <v>5.7543999999999998E-2</v>
      </c>
      <c r="HX24">
        <v>0.11117</v>
      </c>
      <c r="HY24">
        <v>2.3016999999999999E-2</v>
      </c>
      <c r="HZ24">
        <v>0.27792899999999998</v>
      </c>
      <c r="IA24">
        <v>5.7542999999999997E-2</v>
      </c>
      <c r="IB24">
        <v>0.114136</v>
      </c>
      <c r="IC24">
        <v>2.3016999999999999E-2</v>
      </c>
      <c r="ID24">
        <v>0.28534799999999999</v>
      </c>
      <c r="IE24">
        <v>5.7543999999999998E-2</v>
      </c>
      <c r="IF24">
        <v>0.121935</v>
      </c>
      <c r="IG24">
        <v>2.3016999999999999E-2</v>
      </c>
      <c r="IH24">
        <v>0.30484</v>
      </c>
      <c r="II24">
        <v>5.7542999999999997E-2</v>
      </c>
      <c r="IJ24">
        <v>0.10691100000000001</v>
      </c>
      <c r="IK24">
        <v>2.3018E-2</v>
      </c>
      <c r="IL24">
        <v>0.26726899999999998</v>
      </c>
      <c r="IM24">
        <v>5.7542999999999997E-2</v>
      </c>
      <c r="IN24">
        <v>0.11801499999999999</v>
      </c>
      <c r="IO24">
        <v>2.3018E-2</v>
      </c>
      <c r="IP24">
        <v>0.29503400000000002</v>
      </c>
      <c r="IQ24">
        <v>5.7542999999999997E-2</v>
      </c>
      <c r="IV24">
        <v>0.31355899999999998</v>
      </c>
      <c r="IW24">
        <v>0.12515000000000001</v>
      </c>
      <c r="IX24">
        <v>1.505474</v>
      </c>
      <c r="IY24">
        <v>0.18840999999999999</v>
      </c>
      <c r="IZ24">
        <v>4.1494000000000003E-2</v>
      </c>
      <c r="JA24">
        <v>8.8769999999999995E-3</v>
      </c>
      <c r="JB24">
        <v>0.10375</v>
      </c>
      <c r="JC24">
        <v>2.2196E-2</v>
      </c>
      <c r="JD24">
        <v>4.2111999999999997E-2</v>
      </c>
      <c r="JE24">
        <v>9.1039999999999992E-3</v>
      </c>
      <c r="JF24">
        <v>0.105272</v>
      </c>
      <c r="JG24">
        <v>2.2758E-2</v>
      </c>
      <c r="JH24">
        <v>4.0665E-2</v>
      </c>
      <c r="JI24">
        <v>8.5769999999999996E-3</v>
      </c>
      <c r="JJ24">
        <v>0.10166699999999999</v>
      </c>
      <c r="JK24">
        <v>2.1444000000000001E-2</v>
      </c>
      <c r="JL24">
        <v>4.2691E-2</v>
      </c>
      <c r="JM24">
        <v>9.3220000000000004E-3</v>
      </c>
      <c r="JN24">
        <v>0.106723</v>
      </c>
      <c r="JO24">
        <v>2.3304999999999999E-2</v>
      </c>
      <c r="JP24">
        <v>3.8253000000000002E-2</v>
      </c>
      <c r="JQ24">
        <v>7.7530000000000003E-3</v>
      </c>
      <c r="JR24">
        <v>9.5630000000000007E-2</v>
      </c>
      <c r="JS24">
        <v>1.9382E-2</v>
      </c>
      <c r="JT24">
        <v>4.1613999999999998E-2</v>
      </c>
      <c r="JU24">
        <v>8.9200000000000008E-3</v>
      </c>
      <c r="JV24">
        <v>0.10403800000000001</v>
      </c>
      <c r="JW24">
        <v>2.2301000000000001E-2</v>
      </c>
      <c r="JX24">
        <v>4.3286999999999999E-2</v>
      </c>
      <c r="JY24">
        <v>9.5519999999999997E-3</v>
      </c>
      <c r="JZ24">
        <v>0.108211</v>
      </c>
      <c r="KA24">
        <v>2.3878E-2</v>
      </c>
      <c r="KB24">
        <v>800</v>
      </c>
      <c r="KC24">
        <v>242</v>
      </c>
      <c r="KD24">
        <v>111</v>
      </c>
      <c r="KE24">
        <v>136</v>
      </c>
      <c r="KF24">
        <v>121</v>
      </c>
      <c r="KG24">
        <v>122</v>
      </c>
      <c r="KH24">
        <v>68</v>
      </c>
      <c r="KI24">
        <v>2.6766999999999999E-2</v>
      </c>
      <c r="KJ24">
        <v>0</v>
      </c>
      <c r="KK24">
        <v>104.624933</v>
      </c>
      <c r="KL24">
        <v>8.8067000000000006E-2</v>
      </c>
      <c r="KM24">
        <v>1.8841E-2</v>
      </c>
      <c r="KN24">
        <v>0.22017300000000001</v>
      </c>
      <c r="KO24">
        <v>4.7101999999999998E-2</v>
      </c>
      <c r="KP24">
        <v>8.7152999999999994E-2</v>
      </c>
      <c r="KQ24">
        <v>1.8841E-2</v>
      </c>
      <c r="KR24">
        <v>0.21788099999999999</v>
      </c>
      <c r="KS24">
        <v>4.7101999999999998E-2</v>
      </c>
      <c r="KT24">
        <v>8.9321999999999999E-2</v>
      </c>
      <c r="KU24">
        <v>1.8841E-2</v>
      </c>
      <c r="KV24">
        <v>0.22331300000000001</v>
      </c>
      <c r="KW24">
        <v>4.7102999999999999E-2</v>
      </c>
      <c r="KX24">
        <v>8.6278999999999995E-2</v>
      </c>
      <c r="KY24">
        <v>1.8841E-2</v>
      </c>
      <c r="KZ24">
        <v>0.215699</v>
      </c>
      <c r="LA24">
        <v>4.7101999999999998E-2</v>
      </c>
      <c r="LB24">
        <v>9.2960000000000001E-2</v>
      </c>
      <c r="LC24">
        <v>1.8841E-2</v>
      </c>
      <c r="LD24">
        <v>0.23239799999999999</v>
      </c>
      <c r="LE24">
        <v>4.7101999999999998E-2</v>
      </c>
      <c r="LF24">
        <v>8.7894E-2</v>
      </c>
      <c r="LG24">
        <v>1.8841E-2</v>
      </c>
      <c r="LH24">
        <v>0.21973899999999999</v>
      </c>
      <c r="LI24">
        <v>4.7101999999999998E-2</v>
      </c>
      <c r="LJ24">
        <v>8.5384000000000002E-2</v>
      </c>
      <c r="LK24">
        <v>1.8841E-2</v>
      </c>
      <c r="LL24">
        <v>0.21346100000000001</v>
      </c>
      <c r="LM24">
        <v>4.7101999999999998E-2</v>
      </c>
      <c r="LN24">
        <v>4.4033000000000003E-2</v>
      </c>
      <c r="LO24">
        <v>9.4199999999999996E-3</v>
      </c>
      <c r="LP24">
        <v>0.11641799999999999</v>
      </c>
      <c r="LQ24">
        <v>2.4906000000000001E-2</v>
      </c>
      <c r="LR24">
        <v>4.3575999999999997E-2</v>
      </c>
      <c r="LS24">
        <v>9.4199999999999996E-3</v>
      </c>
      <c r="LT24">
        <v>0.112605</v>
      </c>
      <c r="LU24">
        <v>2.4343E-2</v>
      </c>
      <c r="LV24">
        <v>4.4660999999999999E-2</v>
      </c>
      <c r="LW24">
        <v>9.4199999999999996E-3</v>
      </c>
      <c r="LX24">
        <v>0.121641</v>
      </c>
      <c r="LY24">
        <v>2.5656999999999999E-2</v>
      </c>
      <c r="LZ24">
        <v>4.3140999999999999E-2</v>
      </c>
      <c r="MA24">
        <v>9.4210000000000006E-3</v>
      </c>
      <c r="MB24">
        <v>0.108975</v>
      </c>
      <c r="MC24">
        <v>2.3796999999999999E-2</v>
      </c>
      <c r="MD24">
        <v>4.6481000000000001E-2</v>
      </c>
      <c r="ME24">
        <v>9.4210000000000006E-3</v>
      </c>
      <c r="MF24">
        <v>0.136765</v>
      </c>
      <c r="MG24">
        <v>2.7719000000000001E-2</v>
      </c>
      <c r="MH24">
        <v>4.3947E-2</v>
      </c>
      <c r="MI24">
        <v>9.4199999999999996E-3</v>
      </c>
      <c r="MJ24">
        <v>0.11569599999999999</v>
      </c>
      <c r="MK24">
        <v>2.4799999999999999E-2</v>
      </c>
      <c r="ML24">
        <v>4.2694000000000003E-2</v>
      </c>
      <c r="MM24">
        <v>9.4210000000000006E-3</v>
      </c>
      <c r="MN24">
        <v>0.10525</v>
      </c>
      <c r="MO24">
        <v>2.3224999999999999E-2</v>
      </c>
      <c r="MP24">
        <v>8.8067000000000006E-2</v>
      </c>
      <c r="MQ24">
        <v>1.8841E-2</v>
      </c>
      <c r="MR24">
        <v>0.22017300000000001</v>
      </c>
      <c r="MS24">
        <v>4.7101999999999998E-2</v>
      </c>
      <c r="MT24">
        <v>8.7152999999999994E-2</v>
      </c>
      <c r="MU24">
        <v>1.8841E-2</v>
      </c>
      <c r="MV24">
        <v>0.21788099999999999</v>
      </c>
      <c r="MW24">
        <v>4.7101999999999998E-2</v>
      </c>
      <c r="MX24">
        <v>8.9321999999999999E-2</v>
      </c>
      <c r="MY24">
        <v>1.8841E-2</v>
      </c>
      <c r="MZ24">
        <v>0.22331300000000001</v>
      </c>
      <c r="NA24">
        <v>4.7102999999999999E-2</v>
      </c>
      <c r="NB24">
        <v>8.6278999999999995E-2</v>
      </c>
      <c r="NC24">
        <v>1.8841E-2</v>
      </c>
      <c r="ND24">
        <v>0.215699</v>
      </c>
      <c r="NE24">
        <v>4.7101999999999998E-2</v>
      </c>
      <c r="NF24">
        <v>9.2960000000000001E-2</v>
      </c>
      <c r="NG24">
        <v>1.8841E-2</v>
      </c>
      <c r="NH24">
        <v>0.23239799999999999</v>
      </c>
      <c r="NI24">
        <v>4.7101999999999998E-2</v>
      </c>
      <c r="NJ24">
        <v>8.7894E-2</v>
      </c>
      <c r="NK24">
        <v>1.8841E-2</v>
      </c>
      <c r="NL24">
        <v>0.21973899999999999</v>
      </c>
      <c r="NM24">
        <v>4.7101999999999998E-2</v>
      </c>
      <c r="NN24">
        <v>8.5384000000000002E-2</v>
      </c>
      <c r="NO24">
        <v>1.8841E-2</v>
      </c>
      <c r="NP24">
        <v>0.21346100000000001</v>
      </c>
      <c r="NQ24">
        <v>4.7101999999999998E-2</v>
      </c>
      <c r="NR24">
        <v>0.29145300000000002</v>
      </c>
      <c r="NS24">
        <v>7.8605999999999995E-2</v>
      </c>
      <c r="NT24">
        <v>2.7077629999999999</v>
      </c>
      <c r="NU24">
        <v>0.21284700000000001</v>
      </c>
      <c r="NV24">
        <v>5.6077000000000002E-2</v>
      </c>
      <c r="NW24">
        <v>1.0037000000000001E-2</v>
      </c>
      <c r="NX24">
        <v>0.140208</v>
      </c>
      <c r="NY24">
        <v>2.5096E-2</v>
      </c>
      <c r="NZ24">
        <v>5.8458999999999997E-2</v>
      </c>
      <c r="OA24">
        <v>1.1062000000000001E-2</v>
      </c>
      <c r="OB24">
        <v>0.146152</v>
      </c>
      <c r="OC24">
        <v>2.7657000000000001E-2</v>
      </c>
      <c r="OD24">
        <v>5.3551000000000001E-2</v>
      </c>
      <c r="OE24">
        <v>9.0629999999999999E-3</v>
      </c>
      <c r="OF24">
        <v>0.13387499999999999</v>
      </c>
      <c r="OG24">
        <v>2.2655999999999999E-2</v>
      </c>
      <c r="OH24">
        <v>5.2259E-2</v>
      </c>
      <c r="OI24">
        <v>8.6040000000000005E-3</v>
      </c>
      <c r="OJ24">
        <v>0.13064000000000001</v>
      </c>
      <c r="OK24">
        <v>2.1509E-2</v>
      </c>
      <c r="OL24">
        <v>5.7680000000000002E-2</v>
      </c>
      <c r="OM24">
        <v>1.0714E-2</v>
      </c>
      <c r="ON24">
        <v>0.14419399999999999</v>
      </c>
      <c r="OO24">
        <v>2.6783000000000001E-2</v>
      </c>
      <c r="OP24">
        <v>5.6089E-2</v>
      </c>
      <c r="OQ24">
        <v>1.0042000000000001E-2</v>
      </c>
      <c r="OR24">
        <v>0.140234</v>
      </c>
      <c r="OS24">
        <v>2.5107000000000001E-2</v>
      </c>
      <c r="OT24">
        <v>5.3392000000000002E-2</v>
      </c>
      <c r="OU24">
        <v>9.0050000000000009E-3</v>
      </c>
      <c r="OV24">
        <v>0.13348199999999999</v>
      </c>
      <c r="OW24">
        <v>2.2512000000000001E-2</v>
      </c>
      <c r="OX24">
        <v>600</v>
      </c>
      <c r="OY24">
        <v>192</v>
      </c>
      <c r="OZ24">
        <v>75</v>
      </c>
      <c r="PA24">
        <v>80</v>
      </c>
      <c r="PB24">
        <v>103</v>
      </c>
      <c r="PC24">
        <v>81</v>
      </c>
      <c r="PD24">
        <v>69</v>
      </c>
      <c r="PE24">
        <v>3.9906999999999998E-2</v>
      </c>
      <c r="PF24">
        <v>0</v>
      </c>
      <c r="PG24">
        <v>138.14631</v>
      </c>
      <c r="PH24">
        <v>0.118911</v>
      </c>
      <c r="PI24">
        <v>2.1284000000000001E-2</v>
      </c>
      <c r="PJ24">
        <v>0.29728300000000002</v>
      </c>
      <c r="PK24">
        <v>5.3212000000000002E-2</v>
      </c>
      <c r="PL24">
        <v>0.11247699999999999</v>
      </c>
      <c r="PM24">
        <v>2.1284999999999998E-2</v>
      </c>
      <c r="PN24">
        <v>0.28119300000000003</v>
      </c>
      <c r="PO24">
        <v>5.3211000000000001E-2</v>
      </c>
      <c r="PP24">
        <v>0.12576999999999999</v>
      </c>
      <c r="PQ24">
        <v>2.1284999999999998E-2</v>
      </c>
      <c r="PR24">
        <v>0.31442599999999998</v>
      </c>
      <c r="PS24">
        <v>5.3212000000000002E-2</v>
      </c>
      <c r="PT24">
        <v>0.12927900000000001</v>
      </c>
      <c r="PU24">
        <v>2.1284999999999998E-2</v>
      </c>
      <c r="PV24">
        <v>0.32319900000000001</v>
      </c>
      <c r="PW24">
        <v>5.3212000000000002E-2</v>
      </c>
      <c r="PX24">
        <v>0.114594</v>
      </c>
      <c r="PY24">
        <v>2.1284999999999998E-2</v>
      </c>
      <c r="PZ24">
        <v>0.28648600000000002</v>
      </c>
      <c r="QA24">
        <v>5.3212000000000002E-2</v>
      </c>
      <c r="QB24">
        <v>0.118882</v>
      </c>
      <c r="QC24">
        <v>2.1284000000000001E-2</v>
      </c>
      <c r="QD24">
        <v>0.29721199999999998</v>
      </c>
      <c r="QE24">
        <v>5.3212000000000002E-2</v>
      </c>
      <c r="QF24">
        <v>0.12620899999999999</v>
      </c>
      <c r="QG24">
        <v>2.1285999999999999E-2</v>
      </c>
      <c r="QH24">
        <v>0.31550699999999998</v>
      </c>
      <c r="QI24">
        <v>5.3212000000000002E-2</v>
      </c>
      <c r="QJ24">
        <v>5.9455000000000001E-2</v>
      </c>
      <c r="QK24">
        <v>1.0642E-2</v>
      </c>
      <c r="QL24">
        <v>0.15706899999999999</v>
      </c>
      <c r="QM24">
        <v>2.8114E-2</v>
      </c>
      <c r="QN24">
        <v>5.6239999999999998E-2</v>
      </c>
      <c r="QO24">
        <v>1.0642E-2</v>
      </c>
      <c r="QP24">
        <v>0.13503699999999999</v>
      </c>
      <c r="QQ24">
        <v>2.5554E-2</v>
      </c>
      <c r="QR24">
        <v>6.2882999999999994E-2</v>
      </c>
      <c r="QS24">
        <v>1.0642E-2</v>
      </c>
      <c r="QT24">
        <v>0.18054600000000001</v>
      </c>
      <c r="QU24">
        <v>3.0554999999999999E-2</v>
      </c>
      <c r="QV24">
        <v>6.4642000000000005E-2</v>
      </c>
      <c r="QW24">
        <v>1.0643E-2</v>
      </c>
      <c r="QX24">
        <v>0.19256100000000001</v>
      </c>
      <c r="QY24">
        <v>3.1703000000000002E-2</v>
      </c>
      <c r="QZ24">
        <v>5.7298000000000002E-2</v>
      </c>
      <c r="RA24">
        <v>1.0643E-2</v>
      </c>
      <c r="RB24">
        <v>0.142288</v>
      </c>
      <c r="RC24">
        <v>2.6428E-2</v>
      </c>
      <c r="RD24">
        <v>5.9441000000000001E-2</v>
      </c>
      <c r="RE24">
        <v>1.0642E-2</v>
      </c>
      <c r="RF24">
        <v>0.156971</v>
      </c>
      <c r="RG24">
        <v>2.8104000000000001E-2</v>
      </c>
      <c r="RH24">
        <v>6.3101000000000004E-2</v>
      </c>
      <c r="RI24">
        <v>1.0642E-2</v>
      </c>
      <c r="RJ24">
        <v>0.18202699999999999</v>
      </c>
      <c r="RK24">
        <v>3.0700000000000002E-2</v>
      </c>
      <c r="RL24">
        <v>0.118911</v>
      </c>
      <c r="RM24">
        <v>2.1284000000000001E-2</v>
      </c>
      <c r="RN24">
        <v>0.29728300000000002</v>
      </c>
      <c r="RO24">
        <v>5.3212000000000002E-2</v>
      </c>
      <c r="RP24">
        <v>0.11247699999999999</v>
      </c>
      <c r="RQ24">
        <v>2.1284999999999998E-2</v>
      </c>
      <c r="RR24">
        <v>0.28119300000000003</v>
      </c>
      <c r="RS24">
        <v>5.3211000000000001E-2</v>
      </c>
      <c r="RT24">
        <v>0.12576999999999999</v>
      </c>
      <c r="RU24">
        <v>2.1284999999999998E-2</v>
      </c>
      <c r="RV24">
        <v>0.31442599999999998</v>
      </c>
      <c r="RW24">
        <v>5.3212000000000002E-2</v>
      </c>
      <c r="RX24">
        <v>0.12927900000000001</v>
      </c>
      <c r="RY24">
        <v>2.1284999999999998E-2</v>
      </c>
      <c r="RZ24">
        <v>0.32319900000000001</v>
      </c>
      <c r="SA24">
        <v>5.3212000000000002E-2</v>
      </c>
      <c r="SB24">
        <v>0.114594</v>
      </c>
      <c r="SC24">
        <v>2.1284999999999998E-2</v>
      </c>
      <c r="SD24">
        <v>0.28648600000000002</v>
      </c>
      <c r="SE24">
        <v>5.3212000000000002E-2</v>
      </c>
      <c r="SF24">
        <v>0.118882</v>
      </c>
      <c r="SG24">
        <v>2.1284000000000001E-2</v>
      </c>
      <c r="SH24">
        <v>0.29721199999999998</v>
      </c>
      <c r="SI24">
        <v>5.3212000000000002E-2</v>
      </c>
      <c r="SJ24">
        <v>0.12620899999999999</v>
      </c>
      <c r="SK24">
        <v>2.1285999999999999E-2</v>
      </c>
      <c r="SL24">
        <v>0.31550699999999998</v>
      </c>
      <c r="SM24">
        <v>5.3212000000000002E-2</v>
      </c>
    </row>
    <row r="25" spans="1:507" x14ac:dyDescent="0.2">
      <c r="A25" t="s">
        <v>563</v>
      </c>
      <c r="B25" t="s">
        <v>509</v>
      </c>
      <c r="C25" t="s">
        <v>564</v>
      </c>
      <c r="D25">
        <v>0.289192</v>
      </c>
      <c r="E25">
        <v>0.12306599999999999</v>
      </c>
      <c r="F25">
        <v>1.3498920000000001</v>
      </c>
      <c r="G25">
        <v>0.166126</v>
      </c>
      <c r="H25">
        <v>3.8662000000000002E-2</v>
      </c>
      <c r="I25">
        <v>7.757E-3</v>
      </c>
      <c r="J25">
        <v>9.6655000000000005E-2</v>
      </c>
      <c r="K25">
        <v>1.9393000000000001E-2</v>
      </c>
      <c r="L25">
        <v>3.8612E-2</v>
      </c>
      <c r="M25">
        <v>7.7409999999999996E-3</v>
      </c>
      <c r="N25">
        <v>9.6529000000000004E-2</v>
      </c>
      <c r="O25">
        <v>1.9351E-2</v>
      </c>
      <c r="P25">
        <v>3.7128000000000001E-2</v>
      </c>
      <c r="Q25">
        <v>7.2680000000000002E-3</v>
      </c>
      <c r="R25">
        <v>9.2827000000000007E-2</v>
      </c>
      <c r="S25">
        <v>1.8171E-2</v>
      </c>
      <c r="T25">
        <v>3.9076E-2</v>
      </c>
      <c r="U25">
        <v>7.894E-3</v>
      </c>
      <c r="V25">
        <v>9.7694000000000003E-2</v>
      </c>
      <c r="W25">
        <v>1.9734999999999999E-2</v>
      </c>
      <c r="X25">
        <v>3.9692999999999999E-2</v>
      </c>
      <c r="Y25">
        <v>8.0999999999999996E-3</v>
      </c>
      <c r="Z25">
        <v>9.9238999999999994E-2</v>
      </c>
      <c r="AA25">
        <v>2.0251999999999999E-2</v>
      </c>
      <c r="AB25">
        <v>3.7776999999999998E-2</v>
      </c>
      <c r="AC25">
        <v>7.4720000000000003E-3</v>
      </c>
      <c r="AD25">
        <v>9.4455999999999998E-2</v>
      </c>
      <c r="AE25">
        <v>1.8683999999999999E-2</v>
      </c>
      <c r="AF25">
        <v>3.9688000000000001E-2</v>
      </c>
      <c r="AG25">
        <v>8.0990000000000003E-3</v>
      </c>
      <c r="AH25">
        <v>9.9226999999999996E-2</v>
      </c>
      <c r="AI25">
        <v>2.0247999999999999E-2</v>
      </c>
      <c r="AJ25">
        <v>2000</v>
      </c>
      <c r="AK25">
        <v>620</v>
      </c>
      <c r="AL25">
        <v>279</v>
      </c>
      <c r="AM25">
        <v>311</v>
      </c>
      <c r="AN25">
        <v>332</v>
      </c>
      <c r="AO25">
        <v>269</v>
      </c>
      <c r="AP25">
        <v>189</v>
      </c>
      <c r="AQ25">
        <v>2.1656999999999999E-2</v>
      </c>
      <c r="AR25">
        <v>0</v>
      </c>
      <c r="AS25">
        <v>96.608472000000006</v>
      </c>
      <c r="AT25">
        <v>8.2797999999999997E-2</v>
      </c>
      <c r="AU25">
        <v>1.6611999999999998E-2</v>
      </c>
      <c r="AV25">
        <v>0.20699699999999999</v>
      </c>
      <c r="AW25">
        <v>4.1530999999999998E-2</v>
      </c>
      <c r="AX25">
        <v>8.2865999999999995E-2</v>
      </c>
      <c r="AY25">
        <v>1.6611999999999998E-2</v>
      </c>
      <c r="AZ25">
        <v>0.20716699999999999</v>
      </c>
      <c r="BA25">
        <v>4.1530999999999998E-2</v>
      </c>
      <c r="BB25">
        <v>8.4867999999999999E-2</v>
      </c>
      <c r="BC25">
        <v>1.6612999999999999E-2</v>
      </c>
      <c r="BD25">
        <v>0.21217</v>
      </c>
      <c r="BE25">
        <v>4.1531999999999999E-2</v>
      </c>
      <c r="BF25">
        <v>8.2236000000000004E-2</v>
      </c>
      <c r="BG25">
        <v>1.6611999999999998E-2</v>
      </c>
      <c r="BH25">
        <v>0.205593</v>
      </c>
      <c r="BI25">
        <v>4.1530999999999998E-2</v>
      </c>
      <c r="BJ25">
        <v>8.1406999999999993E-2</v>
      </c>
      <c r="BK25">
        <v>1.6612999999999999E-2</v>
      </c>
      <c r="BL25">
        <v>0.20351</v>
      </c>
      <c r="BM25">
        <v>4.1530999999999998E-2</v>
      </c>
      <c r="BN25">
        <v>8.3979999999999999E-2</v>
      </c>
      <c r="BO25">
        <v>1.6611000000000001E-2</v>
      </c>
      <c r="BP25">
        <v>0.20996799999999999</v>
      </c>
      <c r="BQ25">
        <v>4.1531999999999999E-2</v>
      </c>
      <c r="BR25">
        <v>8.1412999999999999E-2</v>
      </c>
      <c r="BS25">
        <v>1.6612999999999999E-2</v>
      </c>
      <c r="BT25">
        <v>0.20352600000000001</v>
      </c>
      <c r="BU25">
        <v>4.1530999999999998E-2</v>
      </c>
      <c r="BV25">
        <v>4.1398999999999998E-2</v>
      </c>
      <c r="BW25">
        <v>8.3059999999999991E-3</v>
      </c>
      <c r="BX25">
        <v>0.11033800000000001</v>
      </c>
      <c r="BY25">
        <v>2.2138000000000001E-2</v>
      </c>
      <c r="BZ25">
        <v>4.1432999999999998E-2</v>
      </c>
      <c r="CA25">
        <v>8.3059999999999991E-3</v>
      </c>
      <c r="CB25">
        <v>0.110635</v>
      </c>
      <c r="CC25">
        <v>2.2179000000000001E-2</v>
      </c>
      <c r="CD25">
        <v>4.2428E-2</v>
      </c>
      <c r="CE25">
        <v>8.3049999999999999E-3</v>
      </c>
      <c r="CF25">
        <v>0.11934400000000001</v>
      </c>
      <c r="CG25">
        <v>2.3361E-2</v>
      </c>
      <c r="CH25">
        <v>4.1117000000000001E-2</v>
      </c>
      <c r="CI25">
        <v>8.3059999999999991E-3</v>
      </c>
      <c r="CJ25">
        <v>0.107895</v>
      </c>
      <c r="CK25">
        <v>2.1795999999999999E-2</v>
      </c>
      <c r="CL25">
        <v>4.07E-2</v>
      </c>
      <c r="CM25">
        <v>8.3059999999999991E-3</v>
      </c>
      <c r="CN25">
        <v>0.104269</v>
      </c>
      <c r="CO25">
        <v>2.1278999999999999E-2</v>
      </c>
      <c r="CP25">
        <v>4.199E-2</v>
      </c>
      <c r="CQ25">
        <v>8.3059999999999991E-3</v>
      </c>
      <c r="CR25">
        <v>0.115509</v>
      </c>
      <c r="CS25">
        <v>2.2848E-2</v>
      </c>
      <c r="CT25">
        <v>4.0703000000000003E-2</v>
      </c>
      <c r="CU25">
        <v>8.3059999999999991E-3</v>
      </c>
      <c r="CV25">
        <v>0.104297</v>
      </c>
      <c r="CW25">
        <v>2.1283E-2</v>
      </c>
      <c r="CX25">
        <v>8.2797999999999997E-2</v>
      </c>
      <c r="CY25">
        <v>1.6611999999999998E-2</v>
      </c>
      <c r="CZ25">
        <v>0.20699699999999999</v>
      </c>
      <c r="DA25">
        <v>4.1530999999999998E-2</v>
      </c>
      <c r="DB25">
        <v>8.2865999999999995E-2</v>
      </c>
      <c r="DC25">
        <v>1.6611999999999998E-2</v>
      </c>
      <c r="DD25">
        <v>0.20716699999999999</v>
      </c>
      <c r="DE25">
        <v>4.1530999999999998E-2</v>
      </c>
      <c r="DF25">
        <v>8.4867999999999999E-2</v>
      </c>
      <c r="DG25">
        <v>1.6612999999999999E-2</v>
      </c>
      <c r="DH25">
        <v>0.21217</v>
      </c>
      <c r="DI25">
        <v>4.1531999999999999E-2</v>
      </c>
      <c r="DJ25">
        <v>8.2236000000000004E-2</v>
      </c>
      <c r="DK25">
        <v>1.6611999999999998E-2</v>
      </c>
      <c r="DL25">
        <v>0.205593</v>
      </c>
      <c r="DM25">
        <v>4.1530999999999998E-2</v>
      </c>
      <c r="DN25">
        <v>8.1406999999999993E-2</v>
      </c>
      <c r="DO25">
        <v>1.6612999999999999E-2</v>
      </c>
      <c r="DP25">
        <v>0.20351</v>
      </c>
      <c r="DQ25">
        <v>4.1530999999999998E-2</v>
      </c>
      <c r="DR25">
        <v>8.3979999999999999E-2</v>
      </c>
      <c r="DS25">
        <v>1.6611000000000001E-2</v>
      </c>
      <c r="DT25">
        <v>0.20996799999999999</v>
      </c>
      <c r="DU25">
        <v>4.1531999999999999E-2</v>
      </c>
      <c r="DV25">
        <v>8.1412999999999999E-2</v>
      </c>
      <c r="DW25">
        <v>1.6612999999999999E-2</v>
      </c>
      <c r="DX25">
        <v>0.20352600000000001</v>
      </c>
      <c r="DY25">
        <v>4.1530999999999998E-2</v>
      </c>
      <c r="DZ25">
        <v>0.271171</v>
      </c>
      <c r="EA25">
        <v>0.139876</v>
      </c>
      <c r="EB25">
        <v>0.93864899999999996</v>
      </c>
      <c r="EC25">
        <v>0.131295</v>
      </c>
      <c r="ED25">
        <v>2.9402999999999999E-2</v>
      </c>
      <c r="EE25">
        <v>5.8259999999999996E-3</v>
      </c>
      <c r="EF25">
        <v>7.3501999999999998E-2</v>
      </c>
      <c r="EG25">
        <v>1.4563E-2</v>
      </c>
      <c r="EH25">
        <v>2.9578E-2</v>
      </c>
      <c r="EI25">
        <v>5.875E-3</v>
      </c>
      <c r="EJ25">
        <v>7.3958999999999997E-2</v>
      </c>
      <c r="EK25">
        <v>1.4690999999999999E-2</v>
      </c>
      <c r="EL25">
        <v>3.0813E-2</v>
      </c>
      <c r="EM25">
        <v>6.2300000000000003E-3</v>
      </c>
      <c r="EN25">
        <v>7.7032000000000003E-2</v>
      </c>
      <c r="EO25">
        <v>1.5573999999999999E-2</v>
      </c>
      <c r="EP25">
        <v>2.6661000000000001E-2</v>
      </c>
      <c r="EQ25">
        <v>5.0850000000000001E-3</v>
      </c>
      <c r="ER25">
        <v>6.6647999999999999E-2</v>
      </c>
      <c r="ES25">
        <v>1.2711E-2</v>
      </c>
      <c r="ET25">
        <v>3.0387999999999998E-2</v>
      </c>
      <c r="EU25">
        <v>6.1060000000000003E-3</v>
      </c>
      <c r="EV25">
        <v>7.5969999999999996E-2</v>
      </c>
      <c r="EW25">
        <v>1.5265000000000001E-2</v>
      </c>
      <c r="EX25">
        <v>2.9458999999999999E-2</v>
      </c>
      <c r="EY25">
        <v>5.8409999999999998E-3</v>
      </c>
      <c r="EZ25">
        <v>7.3640999999999998E-2</v>
      </c>
      <c r="FA25">
        <v>1.4602E-2</v>
      </c>
      <c r="FF25">
        <v>600</v>
      </c>
      <c r="FG25">
        <v>186</v>
      </c>
      <c r="FH25">
        <v>93</v>
      </c>
      <c r="FI25">
        <v>95</v>
      </c>
      <c r="FJ25">
        <v>108</v>
      </c>
      <c r="FK25">
        <v>66</v>
      </c>
      <c r="FL25">
        <v>52</v>
      </c>
      <c r="FM25">
        <v>1.3445E-2</v>
      </c>
      <c r="FN25">
        <v>5.8999999999999998E-5</v>
      </c>
      <c r="FO25">
        <v>71.337852999999996</v>
      </c>
      <c r="FP25">
        <v>6.6267999999999994E-2</v>
      </c>
      <c r="FQ25">
        <v>1.3129E-2</v>
      </c>
      <c r="FR25">
        <v>0.16567000000000001</v>
      </c>
      <c r="FS25">
        <v>3.2823999999999999E-2</v>
      </c>
      <c r="FT25">
        <v>6.6096000000000002E-2</v>
      </c>
      <c r="FU25">
        <v>1.3129E-2</v>
      </c>
      <c r="FV25">
        <v>0.165241</v>
      </c>
      <c r="FW25">
        <v>3.2823999999999999E-2</v>
      </c>
      <c r="FX25">
        <v>6.4940999999999999E-2</v>
      </c>
      <c r="FY25">
        <v>1.3129E-2</v>
      </c>
      <c r="FZ25">
        <v>0.162355</v>
      </c>
      <c r="GA25">
        <v>3.2823999999999999E-2</v>
      </c>
      <c r="GB25">
        <v>6.8839999999999998E-2</v>
      </c>
      <c r="GC25">
        <v>1.3129999999999999E-2</v>
      </c>
      <c r="GD25">
        <v>0.172098</v>
      </c>
      <c r="GE25">
        <v>3.2823999999999999E-2</v>
      </c>
      <c r="GF25">
        <v>6.5339999999999995E-2</v>
      </c>
      <c r="GG25">
        <v>1.3129E-2</v>
      </c>
      <c r="GH25">
        <v>0.163351</v>
      </c>
      <c r="GI25">
        <v>3.2822999999999998E-2</v>
      </c>
      <c r="GJ25">
        <v>6.6214999999999996E-2</v>
      </c>
      <c r="GK25">
        <v>1.3129E-2</v>
      </c>
      <c r="GL25">
        <v>0.16553999999999999</v>
      </c>
      <c r="GM25">
        <v>3.2823999999999999E-2</v>
      </c>
      <c r="GR25">
        <v>3.3128999999999999E-2</v>
      </c>
      <c r="GS25">
        <v>6.5640000000000004E-3</v>
      </c>
      <c r="GT25">
        <v>9.2168E-2</v>
      </c>
      <c r="GU25">
        <v>1.8260999999999999E-2</v>
      </c>
      <c r="GV25">
        <v>3.3044999999999998E-2</v>
      </c>
      <c r="GW25">
        <v>6.5640000000000004E-3</v>
      </c>
      <c r="GX25">
        <v>9.128E-2</v>
      </c>
      <c r="GY25">
        <v>1.8131999999999999E-2</v>
      </c>
      <c r="GZ25">
        <v>3.2471E-2</v>
      </c>
      <c r="HA25">
        <v>6.5649999999999997E-3</v>
      </c>
      <c r="HB25">
        <v>8.5319000000000006E-2</v>
      </c>
      <c r="HC25">
        <v>1.7249E-2</v>
      </c>
      <c r="HD25">
        <v>3.4421E-2</v>
      </c>
      <c r="HE25">
        <v>6.5649999999999997E-3</v>
      </c>
      <c r="HF25">
        <v>0.105448</v>
      </c>
      <c r="HG25">
        <v>2.0112000000000001E-2</v>
      </c>
      <c r="HH25">
        <v>3.2669999999999998E-2</v>
      </c>
      <c r="HI25">
        <v>6.5649999999999997E-3</v>
      </c>
      <c r="HJ25">
        <v>8.7379999999999999E-2</v>
      </c>
      <c r="HK25">
        <v>1.7558000000000001E-2</v>
      </c>
      <c r="HL25">
        <v>3.3103E-2</v>
      </c>
      <c r="HM25">
        <v>6.5640000000000004E-3</v>
      </c>
      <c r="HN25">
        <v>9.1897999999999994E-2</v>
      </c>
      <c r="HO25">
        <v>1.8221999999999999E-2</v>
      </c>
      <c r="HT25">
        <v>6.6267999999999994E-2</v>
      </c>
      <c r="HU25">
        <v>1.3129E-2</v>
      </c>
      <c r="HV25">
        <v>0.16567000000000001</v>
      </c>
      <c r="HW25">
        <v>3.2823999999999999E-2</v>
      </c>
      <c r="HX25">
        <v>6.6096000000000002E-2</v>
      </c>
      <c r="HY25">
        <v>1.3129E-2</v>
      </c>
      <c r="HZ25">
        <v>0.165241</v>
      </c>
      <c r="IA25">
        <v>3.2823999999999999E-2</v>
      </c>
      <c r="IB25">
        <v>6.4940999999999999E-2</v>
      </c>
      <c r="IC25">
        <v>1.3129E-2</v>
      </c>
      <c r="ID25">
        <v>0.162355</v>
      </c>
      <c r="IE25">
        <v>3.2823999999999999E-2</v>
      </c>
      <c r="IF25">
        <v>6.8839999999999998E-2</v>
      </c>
      <c r="IG25">
        <v>1.3129999999999999E-2</v>
      </c>
      <c r="IH25">
        <v>0.172098</v>
      </c>
      <c r="II25">
        <v>3.2823999999999999E-2</v>
      </c>
      <c r="IJ25">
        <v>6.5339999999999995E-2</v>
      </c>
      <c r="IK25">
        <v>1.3129E-2</v>
      </c>
      <c r="IL25">
        <v>0.163351</v>
      </c>
      <c r="IM25">
        <v>3.2822999999999998E-2</v>
      </c>
      <c r="IN25">
        <v>6.6214999999999996E-2</v>
      </c>
      <c r="IO25">
        <v>1.3129E-2</v>
      </c>
      <c r="IP25">
        <v>0.16553999999999999</v>
      </c>
      <c r="IQ25">
        <v>3.2823999999999999E-2</v>
      </c>
      <c r="IV25">
        <v>0.32273299999999999</v>
      </c>
      <c r="IW25">
        <v>0.123407</v>
      </c>
      <c r="IX25">
        <v>1.6152010000000001</v>
      </c>
      <c r="IY25">
        <v>0.199327</v>
      </c>
      <c r="IZ25">
        <v>4.3095000000000001E-2</v>
      </c>
      <c r="JA25">
        <v>9.3460000000000001E-3</v>
      </c>
      <c r="JB25">
        <v>0.107736</v>
      </c>
      <c r="JC25">
        <v>2.3363999999999999E-2</v>
      </c>
      <c r="JD25">
        <v>4.1464000000000001E-2</v>
      </c>
      <c r="JE25">
        <v>8.7419999999999998E-3</v>
      </c>
      <c r="JF25">
        <v>0.103668</v>
      </c>
      <c r="JG25">
        <v>2.1856E-2</v>
      </c>
      <c r="JH25">
        <v>4.3187999999999997E-2</v>
      </c>
      <c r="JI25">
        <v>9.3810000000000004E-3</v>
      </c>
      <c r="JJ25">
        <v>0.107957</v>
      </c>
      <c r="JK25">
        <v>2.3449000000000001E-2</v>
      </c>
      <c r="JL25">
        <v>4.6257E-2</v>
      </c>
      <c r="JM25">
        <v>1.0621999999999999E-2</v>
      </c>
      <c r="JN25">
        <v>0.115643</v>
      </c>
      <c r="JO25">
        <v>2.6554000000000001E-2</v>
      </c>
      <c r="JP25">
        <v>4.5019000000000003E-2</v>
      </c>
      <c r="JQ25">
        <v>1.0104E-2</v>
      </c>
      <c r="JR25">
        <v>0.112541</v>
      </c>
      <c r="JS25">
        <v>2.5259E-2</v>
      </c>
      <c r="JT25">
        <v>3.9537999999999997E-2</v>
      </c>
      <c r="JU25">
        <v>8.0700000000000008E-3</v>
      </c>
      <c r="JV25">
        <v>9.8840999999999998E-2</v>
      </c>
      <c r="JW25">
        <v>2.0173E-2</v>
      </c>
      <c r="JX25">
        <v>4.3848999999999999E-2</v>
      </c>
      <c r="JY25">
        <v>9.6369999999999997E-3</v>
      </c>
      <c r="JZ25">
        <v>0.10961899999999999</v>
      </c>
      <c r="KA25">
        <v>2.4091999999999999E-2</v>
      </c>
      <c r="KB25">
        <v>800</v>
      </c>
      <c r="KC25">
        <v>242</v>
      </c>
      <c r="KD25">
        <v>111</v>
      </c>
      <c r="KE25">
        <v>136</v>
      </c>
      <c r="KF25">
        <v>121</v>
      </c>
      <c r="KG25">
        <v>122</v>
      </c>
      <c r="KH25">
        <v>68</v>
      </c>
      <c r="KI25">
        <v>2.9655999999999998E-2</v>
      </c>
      <c r="KJ25">
        <v>0</v>
      </c>
      <c r="KK25">
        <v>110.150051</v>
      </c>
      <c r="KL25">
        <v>9.1914999999999997E-2</v>
      </c>
      <c r="KM25">
        <v>1.9932999999999999E-2</v>
      </c>
      <c r="KN25">
        <v>0.22978199999999999</v>
      </c>
      <c r="KO25">
        <v>4.9832000000000001E-2</v>
      </c>
      <c r="KP25">
        <v>9.4544000000000003E-2</v>
      </c>
      <c r="KQ25">
        <v>1.9932999999999999E-2</v>
      </c>
      <c r="KR25">
        <v>0.23636199999999999</v>
      </c>
      <c r="KS25">
        <v>4.9832000000000001E-2</v>
      </c>
      <c r="KT25">
        <v>9.1763999999999998E-2</v>
      </c>
      <c r="KU25">
        <v>1.9931999999999998E-2</v>
      </c>
      <c r="KV25">
        <v>0.22942399999999999</v>
      </c>
      <c r="KW25">
        <v>4.9832000000000001E-2</v>
      </c>
      <c r="KX25">
        <v>8.6804999999999993E-2</v>
      </c>
      <c r="KY25">
        <v>1.9932999999999999E-2</v>
      </c>
      <c r="KZ25">
        <v>0.21701500000000001</v>
      </c>
      <c r="LA25">
        <v>4.9832000000000001E-2</v>
      </c>
      <c r="LB25">
        <v>8.8808999999999999E-2</v>
      </c>
      <c r="LC25">
        <v>1.9932999999999999E-2</v>
      </c>
      <c r="LD25">
        <v>0.222023</v>
      </c>
      <c r="LE25">
        <v>4.9832000000000001E-2</v>
      </c>
      <c r="LF25">
        <v>9.7667000000000004E-2</v>
      </c>
      <c r="LG25">
        <v>1.9934E-2</v>
      </c>
      <c r="LH25">
        <v>0.24415300000000001</v>
      </c>
      <c r="LI25">
        <v>4.9832000000000001E-2</v>
      </c>
      <c r="LJ25">
        <v>9.0695999999999999E-2</v>
      </c>
      <c r="LK25">
        <v>1.9932999999999999E-2</v>
      </c>
      <c r="LL25">
        <v>0.226739</v>
      </c>
      <c r="LM25">
        <v>4.9832000000000001E-2</v>
      </c>
      <c r="LN25">
        <v>4.5949999999999998E-2</v>
      </c>
      <c r="LO25">
        <v>9.9649999999999999E-3</v>
      </c>
      <c r="LP25">
        <v>0.122041</v>
      </c>
      <c r="LQ25">
        <v>2.6467000000000001E-2</v>
      </c>
      <c r="LR25">
        <v>4.7264E-2</v>
      </c>
      <c r="LS25">
        <v>9.9649999999999999E-3</v>
      </c>
      <c r="LT25">
        <v>0.13269600000000001</v>
      </c>
      <c r="LU25">
        <v>2.7976000000000001E-2</v>
      </c>
      <c r="LV25">
        <v>4.5881999999999999E-2</v>
      </c>
      <c r="LW25">
        <v>9.9659999999999992E-3</v>
      </c>
      <c r="LX25">
        <v>0.121462</v>
      </c>
      <c r="LY25">
        <v>2.6381999999999999E-2</v>
      </c>
      <c r="LZ25">
        <v>4.3402999999999997E-2</v>
      </c>
      <c r="MA25">
        <v>9.9659999999999992E-3</v>
      </c>
      <c r="MB25">
        <v>0.101371</v>
      </c>
      <c r="MC25">
        <v>2.3276999999999999E-2</v>
      </c>
      <c r="MD25">
        <v>4.4407000000000002E-2</v>
      </c>
      <c r="ME25">
        <v>9.9670000000000002E-3</v>
      </c>
      <c r="MF25">
        <v>0.109482</v>
      </c>
      <c r="MG25">
        <v>2.4573000000000001E-2</v>
      </c>
      <c r="MH25">
        <v>4.8832E-2</v>
      </c>
      <c r="MI25">
        <v>9.9670000000000002E-3</v>
      </c>
      <c r="MJ25">
        <v>0.145314</v>
      </c>
      <c r="MK25">
        <v>2.9659000000000001E-2</v>
      </c>
      <c r="ML25">
        <v>4.5347999999999999E-2</v>
      </c>
      <c r="MM25">
        <v>9.9659999999999992E-3</v>
      </c>
      <c r="MN25">
        <v>0.117116</v>
      </c>
      <c r="MO25">
        <v>2.5739000000000001E-2</v>
      </c>
      <c r="MP25">
        <v>9.1914999999999997E-2</v>
      </c>
      <c r="MQ25">
        <v>1.9932999999999999E-2</v>
      </c>
      <c r="MR25">
        <v>0.22978199999999999</v>
      </c>
      <c r="MS25">
        <v>4.9832000000000001E-2</v>
      </c>
      <c r="MT25">
        <v>9.4544000000000003E-2</v>
      </c>
      <c r="MU25">
        <v>1.9932999999999999E-2</v>
      </c>
      <c r="MV25">
        <v>0.23636199999999999</v>
      </c>
      <c r="MW25">
        <v>4.9832000000000001E-2</v>
      </c>
      <c r="MX25">
        <v>9.1763999999999998E-2</v>
      </c>
      <c r="MY25">
        <v>1.9931999999999998E-2</v>
      </c>
      <c r="MZ25">
        <v>0.22942399999999999</v>
      </c>
      <c r="NA25">
        <v>4.9832000000000001E-2</v>
      </c>
      <c r="NB25">
        <v>8.6804999999999993E-2</v>
      </c>
      <c r="NC25">
        <v>1.9932999999999999E-2</v>
      </c>
      <c r="ND25">
        <v>0.21701500000000001</v>
      </c>
      <c r="NE25">
        <v>4.9832000000000001E-2</v>
      </c>
      <c r="NF25">
        <v>8.8808999999999999E-2</v>
      </c>
      <c r="NG25">
        <v>1.9932999999999999E-2</v>
      </c>
      <c r="NH25">
        <v>0.222023</v>
      </c>
      <c r="NI25">
        <v>4.9832000000000001E-2</v>
      </c>
      <c r="NJ25">
        <v>9.7667000000000004E-2</v>
      </c>
      <c r="NK25">
        <v>1.9934E-2</v>
      </c>
      <c r="NL25">
        <v>0.24415300000000001</v>
      </c>
      <c r="NM25">
        <v>4.9832000000000001E-2</v>
      </c>
      <c r="NN25">
        <v>9.0695999999999999E-2</v>
      </c>
      <c r="NO25">
        <v>1.9932999999999999E-2</v>
      </c>
      <c r="NP25">
        <v>0.226739</v>
      </c>
      <c r="NQ25">
        <v>4.9832000000000001E-2</v>
      </c>
      <c r="NR25">
        <v>0.26429799999999998</v>
      </c>
      <c r="NS25">
        <v>0.10639999999999999</v>
      </c>
      <c r="NT25">
        <v>1.484005</v>
      </c>
      <c r="NU25">
        <v>0.15789800000000001</v>
      </c>
      <c r="NV25">
        <v>4.1952999999999997E-2</v>
      </c>
      <c r="NW25">
        <v>7.6899999999999998E-3</v>
      </c>
      <c r="NX25">
        <v>0.10488699999999999</v>
      </c>
      <c r="NY25">
        <v>1.9227000000000001E-2</v>
      </c>
      <c r="NZ25">
        <v>4.3401000000000002E-2</v>
      </c>
      <c r="OA25">
        <v>8.1589999999999996E-3</v>
      </c>
      <c r="OB25">
        <v>0.108502</v>
      </c>
      <c r="OC25">
        <v>2.0396999999999998E-2</v>
      </c>
      <c r="OD25">
        <v>3.3702000000000003E-2</v>
      </c>
      <c r="OE25">
        <v>5.4089999999999997E-3</v>
      </c>
      <c r="OF25">
        <v>8.4256999999999999E-2</v>
      </c>
      <c r="OG25">
        <v>1.3521999999999999E-2</v>
      </c>
      <c r="OH25">
        <v>4.1668999999999998E-2</v>
      </c>
      <c r="OI25">
        <v>7.6010000000000001E-3</v>
      </c>
      <c r="OJ25">
        <v>0.104169</v>
      </c>
      <c r="OK25">
        <v>1.9001000000000001E-2</v>
      </c>
      <c r="OL25">
        <v>4.2122E-2</v>
      </c>
      <c r="OM25">
        <v>7.744E-3</v>
      </c>
      <c r="ON25">
        <v>0.105306</v>
      </c>
      <c r="OO25">
        <v>1.9359000000000001E-2</v>
      </c>
      <c r="OP25">
        <v>4.3056999999999998E-2</v>
      </c>
      <c r="OQ25">
        <v>8.0450000000000001E-3</v>
      </c>
      <c r="OR25">
        <v>0.10763499999999999</v>
      </c>
      <c r="OS25">
        <v>2.0111E-2</v>
      </c>
      <c r="OT25">
        <v>4.4214000000000003E-2</v>
      </c>
      <c r="OU25">
        <v>8.4329999999999995E-3</v>
      </c>
      <c r="OV25">
        <v>0.11053499999999999</v>
      </c>
      <c r="OW25">
        <v>2.1082E-2</v>
      </c>
      <c r="OX25">
        <v>600</v>
      </c>
      <c r="OY25">
        <v>192</v>
      </c>
      <c r="OZ25">
        <v>75</v>
      </c>
      <c r="PA25">
        <v>80</v>
      </c>
      <c r="PB25">
        <v>103</v>
      </c>
      <c r="PC25">
        <v>81</v>
      </c>
      <c r="PD25">
        <v>69</v>
      </c>
      <c r="PE25">
        <v>2.137E-2</v>
      </c>
      <c r="PF25">
        <v>0</v>
      </c>
      <c r="PG25">
        <v>105.84179899999999</v>
      </c>
      <c r="PH25">
        <v>8.6140999999999995E-2</v>
      </c>
      <c r="PI25">
        <v>1.5789999999999998E-2</v>
      </c>
      <c r="PJ25">
        <v>0.21534500000000001</v>
      </c>
      <c r="PK25">
        <v>3.9475000000000003E-2</v>
      </c>
      <c r="PL25">
        <v>8.3993999999999999E-2</v>
      </c>
      <c r="PM25">
        <v>1.5789999999999998E-2</v>
      </c>
      <c r="PN25">
        <v>0.209984</v>
      </c>
      <c r="PO25">
        <v>3.9475000000000003E-2</v>
      </c>
      <c r="PP25">
        <v>9.8386000000000001E-2</v>
      </c>
      <c r="PQ25">
        <v>1.5789999999999998E-2</v>
      </c>
      <c r="PR25">
        <v>0.24596399999999999</v>
      </c>
      <c r="PS25">
        <v>3.9474000000000002E-2</v>
      </c>
      <c r="PT25">
        <v>8.6564000000000002E-2</v>
      </c>
      <c r="PU25">
        <v>1.5789999999999998E-2</v>
      </c>
      <c r="PV25">
        <v>0.21641099999999999</v>
      </c>
      <c r="PW25">
        <v>3.9475000000000003E-2</v>
      </c>
      <c r="PX25">
        <v>8.5884000000000002E-2</v>
      </c>
      <c r="PY25">
        <v>1.5789000000000001E-2</v>
      </c>
      <c r="PZ25">
        <v>0.214725</v>
      </c>
      <c r="QA25">
        <v>3.9475000000000003E-2</v>
      </c>
      <c r="QB25">
        <v>8.4502999999999995E-2</v>
      </c>
      <c r="QC25">
        <v>1.5789000000000001E-2</v>
      </c>
      <c r="QD25">
        <v>0.21127299999999999</v>
      </c>
      <c r="QE25">
        <v>3.9475000000000003E-2</v>
      </c>
      <c r="QF25">
        <v>8.2784999999999997E-2</v>
      </c>
      <c r="QG25">
        <v>1.5789999999999998E-2</v>
      </c>
      <c r="QH25">
        <v>0.20696700000000001</v>
      </c>
      <c r="QI25">
        <v>3.9475000000000003E-2</v>
      </c>
      <c r="QJ25">
        <v>4.3067000000000001E-2</v>
      </c>
      <c r="QK25">
        <v>7.8949999999999992E-3</v>
      </c>
      <c r="QL25">
        <v>0.110455</v>
      </c>
      <c r="QM25">
        <v>2.0247000000000001E-2</v>
      </c>
      <c r="QN25">
        <v>4.1997E-2</v>
      </c>
      <c r="QO25">
        <v>7.8949999999999992E-3</v>
      </c>
      <c r="QP25">
        <v>0.10148500000000001</v>
      </c>
      <c r="QQ25">
        <v>1.9078000000000001E-2</v>
      </c>
      <c r="QR25">
        <v>4.9194000000000002E-2</v>
      </c>
      <c r="QS25">
        <v>7.8949999999999992E-3</v>
      </c>
      <c r="QT25">
        <v>0.16170899999999999</v>
      </c>
      <c r="QU25">
        <v>2.5951999999999999E-2</v>
      </c>
      <c r="QV25">
        <v>4.3277000000000003E-2</v>
      </c>
      <c r="QW25">
        <v>7.894E-3</v>
      </c>
      <c r="QX25">
        <v>0.112238</v>
      </c>
      <c r="QY25">
        <v>2.0473000000000002E-2</v>
      </c>
      <c r="QZ25">
        <v>4.2946999999999999E-2</v>
      </c>
      <c r="RA25">
        <v>7.8949999999999992E-3</v>
      </c>
      <c r="RB25">
        <v>0.109417</v>
      </c>
      <c r="RC25">
        <v>2.0115000000000001E-2</v>
      </c>
      <c r="RD25">
        <v>4.2257000000000003E-2</v>
      </c>
      <c r="RE25">
        <v>7.8949999999999992E-3</v>
      </c>
      <c r="RF25">
        <v>0.103639</v>
      </c>
      <c r="RG25">
        <v>1.9363999999999999E-2</v>
      </c>
      <c r="RH25">
        <v>4.1392999999999999E-2</v>
      </c>
      <c r="RI25">
        <v>7.8949999999999992E-3</v>
      </c>
      <c r="RJ25">
        <v>9.6431000000000003E-2</v>
      </c>
      <c r="RK25">
        <v>1.8391999999999999E-2</v>
      </c>
      <c r="RL25">
        <v>8.6140999999999995E-2</v>
      </c>
      <c r="RM25">
        <v>1.5789999999999998E-2</v>
      </c>
      <c r="RN25">
        <v>0.21534500000000001</v>
      </c>
      <c r="RO25">
        <v>3.9475000000000003E-2</v>
      </c>
      <c r="RP25">
        <v>8.3993999999999999E-2</v>
      </c>
      <c r="RQ25">
        <v>1.5789999999999998E-2</v>
      </c>
      <c r="RR25">
        <v>0.209984</v>
      </c>
      <c r="RS25">
        <v>3.9475000000000003E-2</v>
      </c>
      <c r="RT25">
        <v>9.8386000000000001E-2</v>
      </c>
      <c r="RU25">
        <v>1.5789999999999998E-2</v>
      </c>
      <c r="RV25">
        <v>0.24596399999999999</v>
      </c>
      <c r="RW25">
        <v>3.9474000000000002E-2</v>
      </c>
      <c r="RX25">
        <v>8.6564000000000002E-2</v>
      </c>
      <c r="RY25">
        <v>1.5789999999999998E-2</v>
      </c>
      <c r="RZ25">
        <v>0.21641099999999999</v>
      </c>
      <c r="SA25">
        <v>3.9475000000000003E-2</v>
      </c>
      <c r="SB25">
        <v>8.5884000000000002E-2</v>
      </c>
      <c r="SC25">
        <v>1.5789000000000001E-2</v>
      </c>
      <c r="SD25">
        <v>0.214725</v>
      </c>
      <c r="SE25">
        <v>3.9475000000000003E-2</v>
      </c>
      <c r="SF25">
        <v>8.4502999999999995E-2</v>
      </c>
      <c r="SG25">
        <v>1.5789000000000001E-2</v>
      </c>
      <c r="SH25">
        <v>0.21127299999999999</v>
      </c>
      <c r="SI25">
        <v>3.9475000000000003E-2</v>
      </c>
      <c r="SJ25">
        <v>8.2784999999999997E-2</v>
      </c>
      <c r="SK25">
        <v>1.5789999999999998E-2</v>
      </c>
      <c r="SL25">
        <v>0.20696700000000001</v>
      </c>
      <c r="SM25">
        <v>3.9475000000000003E-2</v>
      </c>
    </row>
    <row r="26" spans="1:507" x14ac:dyDescent="0.2">
      <c r="A26" t="s">
        <v>565</v>
      </c>
      <c r="B26" t="s">
        <v>533</v>
      </c>
      <c r="C26" t="s">
        <v>566</v>
      </c>
      <c r="D26">
        <v>0.327629</v>
      </c>
      <c r="E26">
        <v>0.115449</v>
      </c>
      <c r="F26">
        <v>1.8378730000000001</v>
      </c>
      <c r="G26">
        <v>0.21218000000000001</v>
      </c>
      <c r="H26">
        <v>4.2333999999999997E-2</v>
      </c>
      <c r="I26">
        <v>8.4749999999999999E-3</v>
      </c>
      <c r="J26">
        <v>0.105822</v>
      </c>
      <c r="K26">
        <v>2.1184000000000001E-2</v>
      </c>
      <c r="L26">
        <v>4.4062999999999998E-2</v>
      </c>
      <c r="M26">
        <v>9.0939999999999997E-3</v>
      </c>
      <c r="N26">
        <v>0.110161</v>
      </c>
      <c r="O26">
        <v>2.2737E-2</v>
      </c>
      <c r="P26">
        <v>3.9747999999999999E-2</v>
      </c>
      <c r="Q26">
        <v>7.6160000000000004E-3</v>
      </c>
      <c r="R26">
        <v>9.9368999999999999E-2</v>
      </c>
      <c r="S26">
        <v>1.9040000000000001E-2</v>
      </c>
      <c r="T26">
        <v>4.0946999999999997E-2</v>
      </c>
      <c r="U26">
        <v>8.005E-3</v>
      </c>
      <c r="V26">
        <v>0.102364</v>
      </c>
      <c r="W26">
        <v>2.0011999999999999E-2</v>
      </c>
      <c r="X26">
        <v>4.2315999999999999E-2</v>
      </c>
      <c r="Y26">
        <v>8.4679999999999998E-3</v>
      </c>
      <c r="Z26">
        <v>0.105778</v>
      </c>
      <c r="AA26">
        <v>2.1169E-2</v>
      </c>
      <c r="AB26">
        <v>4.2710999999999999E-2</v>
      </c>
      <c r="AC26">
        <v>8.6070000000000001E-3</v>
      </c>
      <c r="AD26">
        <v>0.10677399999999999</v>
      </c>
      <c r="AE26">
        <v>2.1516E-2</v>
      </c>
      <c r="AF26">
        <v>4.1953999999999998E-2</v>
      </c>
      <c r="AG26">
        <v>8.3440000000000007E-3</v>
      </c>
      <c r="AH26">
        <v>0.104883</v>
      </c>
      <c r="AI26">
        <v>2.086E-2</v>
      </c>
      <c r="AJ26">
        <v>2000</v>
      </c>
      <c r="AK26">
        <v>620</v>
      </c>
      <c r="AL26">
        <v>279</v>
      </c>
      <c r="AM26">
        <v>311</v>
      </c>
      <c r="AN26">
        <v>332</v>
      </c>
      <c r="AO26">
        <v>269</v>
      </c>
      <c r="AP26">
        <v>189</v>
      </c>
      <c r="AQ26">
        <v>3.3259999999999998E-2</v>
      </c>
      <c r="AR26">
        <v>0</v>
      </c>
      <c r="AS26">
        <v>105.54320199999999</v>
      </c>
      <c r="AT26">
        <v>0.10599500000000001</v>
      </c>
      <c r="AU26">
        <v>2.1218999999999998E-2</v>
      </c>
      <c r="AV26">
        <v>0.26497999999999999</v>
      </c>
      <c r="AW26">
        <v>5.3045000000000002E-2</v>
      </c>
      <c r="AX26">
        <v>0.102801</v>
      </c>
      <c r="AY26">
        <v>2.1218000000000001E-2</v>
      </c>
      <c r="AZ26">
        <v>0.25700800000000001</v>
      </c>
      <c r="BA26">
        <v>5.3045000000000002E-2</v>
      </c>
      <c r="BB26">
        <v>0.11074199999999999</v>
      </c>
      <c r="BC26">
        <v>2.1218999999999998E-2</v>
      </c>
      <c r="BD26">
        <v>0.27683799999999997</v>
      </c>
      <c r="BE26">
        <v>5.3044000000000001E-2</v>
      </c>
      <c r="BF26">
        <v>0.10853699999999999</v>
      </c>
      <c r="BG26">
        <v>2.1218000000000001E-2</v>
      </c>
      <c r="BH26">
        <v>0.27133299999999999</v>
      </c>
      <c r="BI26">
        <v>5.3044000000000001E-2</v>
      </c>
      <c r="BJ26">
        <v>0.106027</v>
      </c>
      <c r="BK26">
        <v>2.1218999999999998E-2</v>
      </c>
      <c r="BL26">
        <v>0.26506200000000002</v>
      </c>
      <c r="BM26">
        <v>5.3045000000000002E-2</v>
      </c>
      <c r="BN26">
        <v>0.105294</v>
      </c>
      <c r="BO26">
        <v>2.1218000000000001E-2</v>
      </c>
      <c r="BP26">
        <v>0.263235</v>
      </c>
      <c r="BQ26">
        <v>5.3045000000000002E-2</v>
      </c>
      <c r="BR26">
        <v>0.106684</v>
      </c>
      <c r="BS26">
        <v>2.1218000000000001E-2</v>
      </c>
      <c r="BT26">
        <v>0.26670899999999997</v>
      </c>
      <c r="BU26">
        <v>5.3045000000000002E-2</v>
      </c>
      <c r="BV26">
        <v>5.3001E-2</v>
      </c>
      <c r="BW26">
        <v>1.061E-2</v>
      </c>
      <c r="BX26">
        <v>0.15915899999999999</v>
      </c>
      <c r="BY26">
        <v>3.1861E-2</v>
      </c>
      <c r="BZ26">
        <v>5.1400000000000001E-2</v>
      </c>
      <c r="CA26">
        <v>1.0609E-2</v>
      </c>
      <c r="CB26">
        <v>0.146846</v>
      </c>
      <c r="CC26">
        <v>3.0308000000000002E-2</v>
      </c>
      <c r="CD26">
        <v>5.5368000000000001E-2</v>
      </c>
      <c r="CE26">
        <v>1.0609E-2</v>
      </c>
      <c r="CF26">
        <v>0.17746999999999999</v>
      </c>
      <c r="CG26">
        <v>3.4005000000000001E-2</v>
      </c>
      <c r="CH26">
        <v>5.4267000000000003E-2</v>
      </c>
      <c r="CI26">
        <v>1.0609E-2</v>
      </c>
      <c r="CJ26">
        <v>0.16897300000000001</v>
      </c>
      <c r="CK26">
        <v>3.3033E-2</v>
      </c>
      <c r="CL26">
        <v>5.3018000000000003E-2</v>
      </c>
      <c r="CM26">
        <v>1.061E-2</v>
      </c>
      <c r="CN26">
        <v>0.15928400000000001</v>
      </c>
      <c r="CO26">
        <v>3.1876000000000002E-2</v>
      </c>
      <c r="CP26">
        <v>5.2648E-2</v>
      </c>
      <c r="CQ26">
        <v>1.0609E-2</v>
      </c>
      <c r="CR26">
        <v>0.15646499999999999</v>
      </c>
      <c r="CS26">
        <v>3.1530000000000002E-2</v>
      </c>
      <c r="CT26">
        <v>5.3344000000000003E-2</v>
      </c>
      <c r="CU26">
        <v>1.0609E-2</v>
      </c>
      <c r="CV26">
        <v>0.161827</v>
      </c>
      <c r="CW26">
        <v>3.2184999999999998E-2</v>
      </c>
      <c r="CX26">
        <v>0.10599500000000001</v>
      </c>
      <c r="CY26">
        <v>2.1218999999999998E-2</v>
      </c>
      <c r="CZ26">
        <v>0.26497999999999999</v>
      </c>
      <c r="DA26">
        <v>5.3045000000000002E-2</v>
      </c>
      <c r="DB26">
        <v>0.102801</v>
      </c>
      <c r="DC26">
        <v>2.1218000000000001E-2</v>
      </c>
      <c r="DD26">
        <v>0.25700800000000001</v>
      </c>
      <c r="DE26">
        <v>5.3045000000000002E-2</v>
      </c>
      <c r="DF26">
        <v>0.11074199999999999</v>
      </c>
      <c r="DG26">
        <v>2.1218999999999998E-2</v>
      </c>
      <c r="DH26">
        <v>0.27683799999999997</v>
      </c>
      <c r="DI26">
        <v>5.3044000000000001E-2</v>
      </c>
      <c r="DJ26">
        <v>0.10853699999999999</v>
      </c>
      <c r="DK26">
        <v>2.1218000000000001E-2</v>
      </c>
      <c r="DL26">
        <v>0.27133299999999999</v>
      </c>
      <c r="DM26">
        <v>5.3044000000000001E-2</v>
      </c>
      <c r="DN26">
        <v>0.106027</v>
      </c>
      <c r="DO26">
        <v>2.1218999999999998E-2</v>
      </c>
      <c r="DP26">
        <v>0.26506200000000002</v>
      </c>
      <c r="DQ26">
        <v>5.3045000000000002E-2</v>
      </c>
      <c r="DR26">
        <v>0.105294</v>
      </c>
      <c r="DS26">
        <v>2.1218000000000001E-2</v>
      </c>
      <c r="DT26">
        <v>0.263235</v>
      </c>
      <c r="DU26">
        <v>5.3045000000000002E-2</v>
      </c>
      <c r="DV26">
        <v>0.106684</v>
      </c>
      <c r="DW26">
        <v>2.1218000000000001E-2</v>
      </c>
      <c r="DX26">
        <v>0.26670899999999997</v>
      </c>
      <c r="DY26">
        <v>5.3045000000000002E-2</v>
      </c>
      <c r="DZ26">
        <v>0.32565100000000002</v>
      </c>
      <c r="EA26">
        <v>0.111664</v>
      </c>
      <c r="EB26">
        <v>1.916342</v>
      </c>
      <c r="EC26">
        <v>0.21398700000000001</v>
      </c>
      <c r="ED26">
        <v>4.4526000000000003E-2</v>
      </c>
      <c r="EE26">
        <v>8.9630000000000005E-3</v>
      </c>
      <c r="EF26">
        <v>0.111313</v>
      </c>
      <c r="EG26">
        <v>2.2405999999999999E-2</v>
      </c>
      <c r="EH26">
        <v>4.6447000000000002E-2</v>
      </c>
      <c r="EI26">
        <v>9.6849999999999992E-3</v>
      </c>
      <c r="EJ26">
        <v>0.11612599999999999</v>
      </c>
      <c r="EK26">
        <v>2.4215E-2</v>
      </c>
      <c r="EL26">
        <v>3.7503000000000002E-2</v>
      </c>
      <c r="EM26">
        <v>6.7010000000000004E-3</v>
      </c>
      <c r="EN26">
        <v>9.3759999999999996E-2</v>
      </c>
      <c r="EO26">
        <v>1.6752E-2</v>
      </c>
      <c r="EP26">
        <v>4.5836000000000002E-2</v>
      </c>
      <c r="EQ26">
        <v>9.4509999999999993E-3</v>
      </c>
      <c r="ER26">
        <v>0.11461</v>
      </c>
      <c r="ES26">
        <v>2.3632E-2</v>
      </c>
      <c r="ET26">
        <v>4.3060000000000001E-2</v>
      </c>
      <c r="EU26">
        <v>8.4440000000000001E-3</v>
      </c>
      <c r="EV26">
        <v>0.10764899999999999</v>
      </c>
      <c r="EW26">
        <v>2.1111000000000001E-2</v>
      </c>
      <c r="EX26">
        <v>4.4444999999999998E-2</v>
      </c>
      <c r="EY26">
        <v>8.933E-3</v>
      </c>
      <c r="EZ26">
        <v>0.11111500000000001</v>
      </c>
      <c r="FA26">
        <v>2.2332999999999999E-2</v>
      </c>
      <c r="FF26">
        <v>600</v>
      </c>
      <c r="FG26">
        <v>186</v>
      </c>
      <c r="FH26">
        <v>93</v>
      </c>
      <c r="FI26">
        <v>95</v>
      </c>
      <c r="FJ26">
        <v>108</v>
      </c>
      <c r="FK26">
        <v>66</v>
      </c>
      <c r="FL26">
        <v>52</v>
      </c>
      <c r="FM26">
        <v>3.4553E-2</v>
      </c>
      <c r="FN26">
        <v>0</v>
      </c>
      <c r="FO26">
        <v>109.750912</v>
      </c>
      <c r="FP26">
        <v>0.106309</v>
      </c>
      <c r="FQ26">
        <v>2.1399000000000001E-2</v>
      </c>
      <c r="FR26">
        <v>0.26577200000000001</v>
      </c>
      <c r="FS26">
        <v>5.3497000000000003E-2</v>
      </c>
      <c r="FT26">
        <v>0.102616</v>
      </c>
      <c r="FU26">
        <v>2.1398E-2</v>
      </c>
      <c r="FV26">
        <v>0.25654900000000003</v>
      </c>
      <c r="FW26">
        <v>5.3497000000000003E-2</v>
      </c>
      <c r="FX26">
        <v>0.11977</v>
      </c>
      <c r="FY26">
        <v>2.1399999999999999E-2</v>
      </c>
      <c r="FZ26">
        <v>0.29940499999999998</v>
      </c>
      <c r="GA26">
        <v>5.3495000000000001E-2</v>
      </c>
      <c r="GB26">
        <v>0.103778</v>
      </c>
      <c r="GC26">
        <v>2.1399000000000001E-2</v>
      </c>
      <c r="GD26">
        <v>0.25944499999999998</v>
      </c>
      <c r="GE26">
        <v>5.3497000000000003E-2</v>
      </c>
      <c r="GF26">
        <v>0.10911899999999999</v>
      </c>
      <c r="GG26">
        <v>2.1399000000000001E-2</v>
      </c>
      <c r="GH26">
        <v>0.27279500000000001</v>
      </c>
      <c r="GI26">
        <v>5.3497000000000003E-2</v>
      </c>
      <c r="GJ26">
        <v>0.106464</v>
      </c>
      <c r="GK26">
        <v>2.1399000000000001E-2</v>
      </c>
      <c r="GL26">
        <v>0.26616099999999998</v>
      </c>
      <c r="GM26">
        <v>5.3497000000000003E-2</v>
      </c>
      <c r="GR26">
        <v>5.3154E-2</v>
      </c>
      <c r="GS26">
        <v>1.0699E-2</v>
      </c>
      <c r="GT26">
        <v>0.15445900000000001</v>
      </c>
      <c r="GU26">
        <v>3.1091000000000001E-2</v>
      </c>
      <c r="GV26">
        <v>5.1306999999999998E-2</v>
      </c>
      <c r="GW26">
        <v>1.0699E-2</v>
      </c>
      <c r="GX26">
        <v>0.14041799999999999</v>
      </c>
      <c r="GY26">
        <v>2.9281000000000001E-2</v>
      </c>
      <c r="GZ26">
        <v>5.9884E-2</v>
      </c>
      <c r="HA26">
        <v>1.0699999999999999E-2</v>
      </c>
      <c r="HB26">
        <v>0.205653</v>
      </c>
      <c r="HC26">
        <v>3.6745E-2</v>
      </c>
      <c r="HD26">
        <v>5.1880000000000003E-2</v>
      </c>
      <c r="HE26">
        <v>1.0697E-2</v>
      </c>
      <c r="HF26">
        <v>0.14482900000000001</v>
      </c>
      <c r="HG26">
        <v>2.9863000000000001E-2</v>
      </c>
      <c r="HH26">
        <v>5.4559999999999997E-2</v>
      </c>
      <c r="HI26">
        <v>1.0699999999999999E-2</v>
      </c>
      <c r="HJ26">
        <v>0.16514699999999999</v>
      </c>
      <c r="HK26">
        <v>3.2385999999999998E-2</v>
      </c>
      <c r="HL26">
        <v>5.3232000000000002E-2</v>
      </c>
      <c r="HM26">
        <v>1.0699E-2</v>
      </c>
      <c r="HN26">
        <v>0.155052</v>
      </c>
      <c r="HO26">
        <v>3.1164000000000001E-2</v>
      </c>
      <c r="HT26">
        <v>0.106309</v>
      </c>
      <c r="HU26">
        <v>2.1399000000000001E-2</v>
      </c>
      <c r="HV26">
        <v>0.26577200000000001</v>
      </c>
      <c r="HW26">
        <v>5.3497000000000003E-2</v>
      </c>
      <c r="HX26">
        <v>0.102616</v>
      </c>
      <c r="HY26">
        <v>2.1398E-2</v>
      </c>
      <c r="HZ26">
        <v>0.25654900000000003</v>
      </c>
      <c r="IA26">
        <v>5.3497000000000003E-2</v>
      </c>
      <c r="IB26">
        <v>0.11977</v>
      </c>
      <c r="IC26">
        <v>2.1399999999999999E-2</v>
      </c>
      <c r="ID26">
        <v>0.29940499999999998</v>
      </c>
      <c r="IE26">
        <v>5.3495000000000001E-2</v>
      </c>
      <c r="IF26">
        <v>0.103778</v>
      </c>
      <c r="IG26">
        <v>2.1399000000000001E-2</v>
      </c>
      <c r="IH26">
        <v>0.25944499999999998</v>
      </c>
      <c r="II26">
        <v>5.3497000000000003E-2</v>
      </c>
      <c r="IJ26">
        <v>0.10911899999999999</v>
      </c>
      <c r="IK26">
        <v>2.1399000000000001E-2</v>
      </c>
      <c r="IL26">
        <v>0.27279500000000001</v>
      </c>
      <c r="IM26">
        <v>5.3497000000000003E-2</v>
      </c>
      <c r="IN26">
        <v>0.106464</v>
      </c>
      <c r="IO26">
        <v>2.1399000000000001E-2</v>
      </c>
      <c r="IP26">
        <v>0.26616099999999998</v>
      </c>
      <c r="IQ26">
        <v>5.3497000000000003E-2</v>
      </c>
      <c r="IV26">
        <v>0.35805399999999998</v>
      </c>
      <c r="IW26">
        <v>0.12359000000000001</v>
      </c>
      <c r="IX26">
        <v>1.897119</v>
      </c>
      <c r="IY26">
        <v>0.23446400000000001</v>
      </c>
      <c r="IZ26">
        <v>4.2443000000000002E-2</v>
      </c>
      <c r="JA26">
        <v>9.1129999999999996E-3</v>
      </c>
      <c r="JB26">
        <v>0.106111</v>
      </c>
      <c r="JC26">
        <v>2.2785E-2</v>
      </c>
      <c r="JD26">
        <v>4.1493000000000002E-2</v>
      </c>
      <c r="JE26">
        <v>8.7639999999999992E-3</v>
      </c>
      <c r="JF26">
        <v>0.10371900000000001</v>
      </c>
      <c r="JG26">
        <v>2.1906999999999999E-2</v>
      </c>
      <c r="JH26">
        <v>4.2410000000000003E-2</v>
      </c>
      <c r="JI26">
        <v>9.1009999999999997E-3</v>
      </c>
      <c r="JJ26">
        <v>0.106031</v>
      </c>
      <c r="JK26">
        <v>2.2755000000000001E-2</v>
      </c>
      <c r="JL26">
        <v>4.3394000000000002E-2</v>
      </c>
      <c r="JM26">
        <v>9.4739999999999998E-3</v>
      </c>
      <c r="JN26">
        <v>0.10847900000000001</v>
      </c>
      <c r="JO26">
        <v>2.3684E-2</v>
      </c>
      <c r="JP26">
        <v>4.3908000000000003E-2</v>
      </c>
      <c r="JQ26">
        <v>9.6740000000000003E-3</v>
      </c>
      <c r="JR26">
        <v>0.109767</v>
      </c>
      <c r="JS26">
        <v>2.4185000000000002E-2</v>
      </c>
      <c r="JT26">
        <v>4.1940999999999999E-2</v>
      </c>
      <c r="JU26">
        <v>8.9280000000000002E-3</v>
      </c>
      <c r="JV26">
        <v>0.104853</v>
      </c>
      <c r="JW26">
        <v>2.232E-2</v>
      </c>
      <c r="JX26">
        <v>4.2064999999999998E-2</v>
      </c>
      <c r="JY26">
        <v>8.9739999999999993E-3</v>
      </c>
      <c r="JZ26">
        <v>0.10516399999999999</v>
      </c>
      <c r="KA26">
        <v>2.2433999999999999E-2</v>
      </c>
      <c r="KB26">
        <v>800</v>
      </c>
      <c r="KC26">
        <v>242</v>
      </c>
      <c r="KD26">
        <v>111</v>
      </c>
      <c r="KE26">
        <v>136</v>
      </c>
      <c r="KF26">
        <v>121</v>
      </c>
      <c r="KG26">
        <v>122</v>
      </c>
      <c r="KH26">
        <v>68</v>
      </c>
      <c r="KI26">
        <v>3.8128000000000002E-2</v>
      </c>
      <c r="KJ26">
        <v>0</v>
      </c>
      <c r="KK26">
        <v>107.41210700000001</v>
      </c>
      <c r="KL26">
        <v>0.109195</v>
      </c>
      <c r="KM26">
        <v>2.3446999999999999E-2</v>
      </c>
      <c r="KN26">
        <v>0.27298299999999998</v>
      </c>
      <c r="KO26">
        <v>5.8616000000000001E-2</v>
      </c>
      <c r="KP26">
        <v>0.111008</v>
      </c>
      <c r="KQ26">
        <v>2.3446999999999999E-2</v>
      </c>
      <c r="KR26">
        <v>0.27750900000000001</v>
      </c>
      <c r="KS26">
        <v>5.8615E-2</v>
      </c>
      <c r="KT26">
        <v>0.10925700000000001</v>
      </c>
      <c r="KU26">
        <v>2.3446999999999999E-2</v>
      </c>
      <c r="KV26">
        <v>0.27313700000000002</v>
      </c>
      <c r="KW26">
        <v>5.8616000000000001E-2</v>
      </c>
      <c r="KX26">
        <v>0.107392</v>
      </c>
      <c r="KY26">
        <v>2.3446000000000002E-2</v>
      </c>
      <c r="KZ26">
        <v>0.26848100000000003</v>
      </c>
      <c r="LA26">
        <v>5.8616000000000001E-2</v>
      </c>
      <c r="LB26">
        <v>0.106415</v>
      </c>
      <c r="LC26">
        <v>2.3446000000000002E-2</v>
      </c>
      <c r="LD26">
        <v>0.26603900000000003</v>
      </c>
      <c r="LE26">
        <v>5.8616000000000001E-2</v>
      </c>
      <c r="LF26">
        <v>0.11014699999999999</v>
      </c>
      <c r="LG26">
        <v>2.3446999999999999E-2</v>
      </c>
      <c r="LH26">
        <v>0.27535900000000002</v>
      </c>
      <c r="LI26">
        <v>5.8616000000000001E-2</v>
      </c>
      <c r="LJ26">
        <v>0.10991099999999999</v>
      </c>
      <c r="LK26">
        <v>2.3446999999999999E-2</v>
      </c>
      <c r="LL26">
        <v>0.27477000000000001</v>
      </c>
      <c r="LM26">
        <v>5.8616000000000001E-2</v>
      </c>
      <c r="LN26">
        <v>5.4598000000000001E-2</v>
      </c>
      <c r="LO26">
        <v>1.1724E-2</v>
      </c>
      <c r="LP26">
        <v>0.16688500000000001</v>
      </c>
      <c r="LQ26">
        <v>3.5833999999999998E-2</v>
      </c>
      <c r="LR26">
        <v>5.5504999999999999E-2</v>
      </c>
      <c r="LS26">
        <v>1.1724E-2</v>
      </c>
      <c r="LT26">
        <v>0.173794</v>
      </c>
      <c r="LU26">
        <v>3.6708999999999999E-2</v>
      </c>
      <c r="LV26">
        <v>5.4628999999999997E-2</v>
      </c>
      <c r="LW26">
        <v>1.1724E-2</v>
      </c>
      <c r="LX26">
        <v>0.16711799999999999</v>
      </c>
      <c r="LY26">
        <v>3.5864E-2</v>
      </c>
      <c r="LZ26">
        <v>5.3698000000000003E-2</v>
      </c>
      <c r="MA26">
        <v>1.1724E-2</v>
      </c>
      <c r="MB26">
        <v>0.16000300000000001</v>
      </c>
      <c r="MC26">
        <v>3.4932999999999999E-2</v>
      </c>
      <c r="MD26">
        <v>5.3208999999999999E-2</v>
      </c>
      <c r="ME26">
        <v>1.1723000000000001E-2</v>
      </c>
      <c r="MF26">
        <v>0.15626899999999999</v>
      </c>
      <c r="MG26">
        <v>3.4431000000000003E-2</v>
      </c>
      <c r="MH26">
        <v>5.5072999999999997E-2</v>
      </c>
      <c r="MI26">
        <v>1.1723000000000001E-2</v>
      </c>
      <c r="MJ26">
        <v>0.17050799999999999</v>
      </c>
      <c r="MK26">
        <v>3.6296000000000002E-2</v>
      </c>
      <c r="ML26">
        <v>5.4954999999999997E-2</v>
      </c>
      <c r="MM26">
        <v>1.1723000000000001E-2</v>
      </c>
      <c r="MN26">
        <v>0.16960800000000001</v>
      </c>
      <c r="MO26">
        <v>3.6181999999999999E-2</v>
      </c>
      <c r="MP26">
        <v>0.109195</v>
      </c>
      <c r="MQ26">
        <v>2.3446999999999999E-2</v>
      </c>
      <c r="MR26">
        <v>0.27298299999999998</v>
      </c>
      <c r="MS26">
        <v>5.8616000000000001E-2</v>
      </c>
      <c r="MT26">
        <v>0.111008</v>
      </c>
      <c r="MU26">
        <v>2.3446999999999999E-2</v>
      </c>
      <c r="MV26">
        <v>0.27750900000000001</v>
      </c>
      <c r="MW26">
        <v>5.8615E-2</v>
      </c>
      <c r="MX26">
        <v>0.10925700000000001</v>
      </c>
      <c r="MY26">
        <v>2.3446999999999999E-2</v>
      </c>
      <c r="MZ26">
        <v>0.27313700000000002</v>
      </c>
      <c r="NA26">
        <v>5.8616000000000001E-2</v>
      </c>
      <c r="NB26">
        <v>0.107392</v>
      </c>
      <c r="NC26">
        <v>2.3446000000000002E-2</v>
      </c>
      <c r="ND26">
        <v>0.26848100000000003</v>
      </c>
      <c r="NE26">
        <v>5.8616000000000001E-2</v>
      </c>
      <c r="NF26">
        <v>0.106415</v>
      </c>
      <c r="NG26">
        <v>2.3446000000000002E-2</v>
      </c>
      <c r="NH26">
        <v>0.26603900000000003</v>
      </c>
      <c r="NI26">
        <v>5.8616000000000001E-2</v>
      </c>
      <c r="NJ26">
        <v>0.11014699999999999</v>
      </c>
      <c r="NK26">
        <v>2.3446999999999999E-2</v>
      </c>
      <c r="NL26">
        <v>0.27535900000000002</v>
      </c>
      <c r="NM26">
        <v>5.8616000000000001E-2</v>
      </c>
      <c r="NN26">
        <v>0.10991099999999999</v>
      </c>
      <c r="NO26">
        <v>2.3446999999999999E-2</v>
      </c>
      <c r="NP26">
        <v>0.27477000000000001</v>
      </c>
      <c r="NQ26">
        <v>5.8616000000000001E-2</v>
      </c>
      <c r="NR26">
        <v>0.29088999999999998</v>
      </c>
      <c r="NS26">
        <v>0.109179</v>
      </c>
      <c r="NT26">
        <v>1.6643330000000001</v>
      </c>
      <c r="NU26">
        <v>0.18171100000000001</v>
      </c>
      <c r="NV26">
        <v>3.9619000000000001E-2</v>
      </c>
      <c r="NW26">
        <v>7.1640000000000002E-3</v>
      </c>
      <c r="NX26">
        <v>9.9044999999999994E-2</v>
      </c>
      <c r="NY26">
        <v>1.7909000000000001E-2</v>
      </c>
      <c r="NZ26">
        <v>4.4035999999999999E-2</v>
      </c>
      <c r="OA26">
        <v>8.5909999999999997E-3</v>
      </c>
      <c r="OB26">
        <v>0.110093</v>
      </c>
      <c r="OC26">
        <v>2.1479000000000002E-2</v>
      </c>
      <c r="OD26">
        <v>3.7969000000000003E-2</v>
      </c>
      <c r="OE26">
        <v>6.6829999999999997E-3</v>
      </c>
      <c r="OF26">
        <v>9.4928999999999999E-2</v>
      </c>
      <c r="OG26">
        <v>1.6709000000000002E-2</v>
      </c>
      <c r="OH26">
        <v>3.0391000000000001E-2</v>
      </c>
      <c r="OI26">
        <v>4.7670000000000004E-3</v>
      </c>
      <c r="OJ26">
        <v>7.5980000000000006E-2</v>
      </c>
      <c r="OK26">
        <v>1.1917000000000001E-2</v>
      </c>
      <c r="OL26">
        <v>3.9253000000000003E-2</v>
      </c>
      <c r="OM26">
        <v>7.0549999999999996E-3</v>
      </c>
      <c r="ON26">
        <v>9.8138000000000003E-2</v>
      </c>
      <c r="OO26">
        <v>1.7638000000000001E-2</v>
      </c>
      <c r="OP26">
        <v>4.1632000000000002E-2</v>
      </c>
      <c r="OQ26">
        <v>7.7879999999999998E-3</v>
      </c>
      <c r="OR26">
        <v>0.10408299999999999</v>
      </c>
      <c r="OS26">
        <v>1.9469E-2</v>
      </c>
      <c r="OT26">
        <v>3.5340999999999997E-2</v>
      </c>
      <c r="OU26">
        <v>5.9670000000000001E-3</v>
      </c>
      <c r="OV26">
        <v>8.8341000000000003E-2</v>
      </c>
      <c r="OW26">
        <v>1.4916E-2</v>
      </c>
      <c r="OX26">
        <v>600</v>
      </c>
      <c r="OY26">
        <v>192</v>
      </c>
      <c r="OZ26">
        <v>75</v>
      </c>
      <c r="PA26">
        <v>80</v>
      </c>
      <c r="PB26">
        <v>103</v>
      </c>
      <c r="PC26">
        <v>81</v>
      </c>
      <c r="PD26">
        <v>69</v>
      </c>
      <c r="PE26">
        <v>2.6265E-2</v>
      </c>
      <c r="PF26">
        <v>0</v>
      </c>
      <c r="PG26">
        <v>98.593924999999999</v>
      </c>
      <c r="PH26">
        <v>0.100497</v>
      </c>
      <c r="PI26">
        <v>1.8171E-2</v>
      </c>
      <c r="PJ26">
        <v>0.25124000000000002</v>
      </c>
      <c r="PK26">
        <v>4.5428000000000003E-2</v>
      </c>
      <c r="PL26">
        <v>9.3136999999999998E-2</v>
      </c>
      <c r="PM26">
        <v>1.8171E-2</v>
      </c>
      <c r="PN26">
        <v>0.232847</v>
      </c>
      <c r="PO26">
        <v>4.5428000000000003E-2</v>
      </c>
      <c r="PP26">
        <v>0.103239</v>
      </c>
      <c r="PQ26">
        <v>1.8172000000000001E-2</v>
      </c>
      <c r="PR26">
        <v>0.25808500000000001</v>
      </c>
      <c r="PS26">
        <v>4.5427000000000002E-2</v>
      </c>
      <c r="PT26">
        <v>0.11584800000000001</v>
      </c>
      <c r="PU26">
        <v>1.8171E-2</v>
      </c>
      <c r="PV26">
        <v>0.28963299999999997</v>
      </c>
      <c r="PW26">
        <v>4.5428999999999997E-2</v>
      </c>
      <c r="PX26">
        <v>0.101105</v>
      </c>
      <c r="PY26">
        <v>1.8171E-2</v>
      </c>
      <c r="PZ26">
        <v>0.25275799999999998</v>
      </c>
      <c r="QA26">
        <v>4.5428000000000003E-2</v>
      </c>
      <c r="QB26">
        <v>9.7140000000000004E-2</v>
      </c>
      <c r="QC26">
        <v>1.8171E-2</v>
      </c>
      <c r="QD26">
        <v>0.24285599999999999</v>
      </c>
      <c r="QE26">
        <v>4.5428000000000003E-2</v>
      </c>
      <c r="QF26">
        <v>0.107623</v>
      </c>
      <c r="QG26">
        <v>1.8171E-2</v>
      </c>
      <c r="QH26">
        <v>0.26906000000000002</v>
      </c>
      <c r="QI26">
        <v>4.5428999999999997E-2</v>
      </c>
      <c r="QJ26">
        <v>5.0250000000000003E-2</v>
      </c>
      <c r="QK26">
        <v>9.0860000000000003E-3</v>
      </c>
      <c r="QL26">
        <v>0.152196</v>
      </c>
      <c r="QM26">
        <v>2.7518999999999998E-2</v>
      </c>
      <c r="QN26">
        <v>4.6568999999999999E-2</v>
      </c>
      <c r="QO26">
        <v>9.0849999999999993E-3</v>
      </c>
      <c r="QP26">
        <v>0.122748</v>
      </c>
      <c r="QQ26">
        <v>2.3948000000000001E-2</v>
      </c>
      <c r="QR26">
        <v>5.1617999999999997E-2</v>
      </c>
      <c r="QS26">
        <v>9.0860000000000003E-3</v>
      </c>
      <c r="QT26">
        <v>0.163162</v>
      </c>
      <c r="QU26">
        <v>2.8719000000000001E-2</v>
      </c>
      <c r="QV26">
        <v>5.7925999999999998E-2</v>
      </c>
      <c r="QW26">
        <v>9.0860000000000003E-3</v>
      </c>
      <c r="QX26">
        <v>0.213648</v>
      </c>
      <c r="QY26">
        <v>3.3509999999999998E-2</v>
      </c>
      <c r="QZ26">
        <v>5.0553000000000001E-2</v>
      </c>
      <c r="RA26">
        <v>9.0860000000000003E-3</v>
      </c>
      <c r="RB26">
        <v>0.15463199999999999</v>
      </c>
      <c r="RC26">
        <v>2.7792000000000001E-2</v>
      </c>
      <c r="RD26">
        <v>4.8570000000000002E-2</v>
      </c>
      <c r="RE26">
        <v>9.0849999999999993E-3</v>
      </c>
      <c r="RF26">
        <v>0.13877100000000001</v>
      </c>
      <c r="RG26">
        <v>2.5957999999999998E-2</v>
      </c>
      <c r="RH26">
        <v>5.3813E-2</v>
      </c>
      <c r="RI26">
        <v>9.0860000000000003E-3</v>
      </c>
      <c r="RJ26">
        <v>0.18071499999999999</v>
      </c>
      <c r="RK26">
        <v>3.0512000000000001E-2</v>
      </c>
      <c r="RL26">
        <v>0.100497</v>
      </c>
      <c r="RM26">
        <v>1.8171E-2</v>
      </c>
      <c r="RN26">
        <v>0.25124000000000002</v>
      </c>
      <c r="RO26">
        <v>4.5428000000000003E-2</v>
      </c>
      <c r="RP26">
        <v>9.3136999999999998E-2</v>
      </c>
      <c r="RQ26">
        <v>1.8171E-2</v>
      </c>
      <c r="RR26">
        <v>0.232847</v>
      </c>
      <c r="RS26">
        <v>4.5428000000000003E-2</v>
      </c>
      <c r="RT26">
        <v>0.103239</v>
      </c>
      <c r="RU26">
        <v>1.8172000000000001E-2</v>
      </c>
      <c r="RV26">
        <v>0.25808500000000001</v>
      </c>
      <c r="RW26">
        <v>4.5427000000000002E-2</v>
      </c>
      <c r="RX26">
        <v>0.11584800000000001</v>
      </c>
      <c r="RY26">
        <v>1.8171E-2</v>
      </c>
      <c r="RZ26">
        <v>0.28963299999999997</v>
      </c>
      <c r="SA26">
        <v>4.5428999999999997E-2</v>
      </c>
      <c r="SB26">
        <v>0.101105</v>
      </c>
      <c r="SC26">
        <v>1.8171E-2</v>
      </c>
      <c r="SD26">
        <v>0.25275799999999998</v>
      </c>
      <c r="SE26">
        <v>4.5428000000000003E-2</v>
      </c>
      <c r="SF26">
        <v>9.7140000000000004E-2</v>
      </c>
      <c r="SG26">
        <v>1.8171E-2</v>
      </c>
      <c r="SH26">
        <v>0.24285599999999999</v>
      </c>
      <c r="SI26">
        <v>4.5428000000000003E-2</v>
      </c>
      <c r="SJ26">
        <v>0.107623</v>
      </c>
      <c r="SK26">
        <v>1.8171E-2</v>
      </c>
      <c r="SL26">
        <v>0.26906000000000002</v>
      </c>
      <c r="SM26">
        <v>4.5428999999999997E-2</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S7"/>
  <sheetViews>
    <sheetView showGridLines="0" workbookViewId="0"/>
  </sheetViews>
  <sheetFormatPr baseColWidth="10" defaultRowHeight="15" x14ac:dyDescent="0.2"/>
  <sheetData>
    <row r="1" spans="1:513" x14ac:dyDescent="0.2">
      <c r="A1" t="s">
        <v>1</v>
      </c>
      <c r="B1" t="s">
        <v>4</v>
      </c>
      <c r="C1" t="s">
        <v>5</v>
      </c>
      <c r="D1" t="s">
        <v>6</v>
      </c>
      <c r="E1" t="s">
        <v>7</v>
      </c>
      <c r="F1" t="s">
        <v>8</v>
      </c>
      <c r="G1" t="s">
        <v>9</v>
      </c>
      <c r="H1" t="s">
        <v>10</v>
      </c>
      <c r="I1" t="s">
        <v>11</v>
      </c>
      <c r="J1" t="s">
        <v>12</v>
      </c>
      <c r="K1" t="s">
        <v>13</v>
      </c>
      <c r="L1" t="s">
        <v>14</v>
      </c>
      <c r="M1" t="s">
        <v>15</v>
      </c>
      <c r="N1" t="s">
        <v>16</v>
      </c>
      <c r="O1" t="s">
        <v>17</v>
      </c>
      <c r="P1" t="s">
        <v>18</v>
      </c>
      <c r="Q1" t="s">
        <v>19</v>
      </c>
      <c r="R1" t="s">
        <v>20</v>
      </c>
      <c r="S1" t="s">
        <v>21</v>
      </c>
      <c r="T1" t="s">
        <v>22</v>
      </c>
      <c r="U1" t="s">
        <v>23</v>
      </c>
      <c r="V1" t="s">
        <v>24</v>
      </c>
      <c r="W1" t="s">
        <v>25</v>
      </c>
      <c r="X1" t="s">
        <v>26</v>
      </c>
      <c r="Y1" t="s">
        <v>27</v>
      </c>
      <c r="Z1" t="s">
        <v>28</v>
      </c>
      <c r="AA1" t="s">
        <v>29</v>
      </c>
      <c r="AB1" t="s">
        <v>30</v>
      </c>
      <c r="AC1" t="s">
        <v>31</v>
      </c>
      <c r="AD1" t="s">
        <v>32</v>
      </c>
      <c r="AE1" t="s">
        <v>33</v>
      </c>
      <c r="AF1" t="s">
        <v>34</v>
      </c>
      <c r="AG1" t="s">
        <v>35</v>
      </c>
      <c r="AH1" t="s">
        <v>36</v>
      </c>
      <c r="AI1" t="s">
        <v>37</v>
      </c>
      <c r="AJ1" t="s">
        <v>38</v>
      </c>
      <c r="AK1" t="s">
        <v>39</v>
      </c>
      <c r="AL1" t="s">
        <v>40</v>
      </c>
      <c r="AM1" t="s">
        <v>41</v>
      </c>
      <c r="AN1" t="s">
        <v>42</v>
      </c>
      <c r="AO1" t="s">
        <v>43</v>
      </c>
      <c r="AP1" t="s">
        <v>44</v>
      </c>
      <c r="AQ1" t="s">
        <v>654</v>
      </c>
      <c r="AR1" t="s">
        <v>655</v>
      </c>
      <c r="AS1" t="s">
        <v>45</v>
      </c>
      <c r="AT1" t="s">
        <v>46</v>
      </c>
      <c r="AU1" t="s">
        <v>47</v>
      </c>
      <c r="AV1" t="s">
        <v>48</v>
      </c>
      <c r="AW1" t="s">
        <v>49</v>
      </c>
      <c r="AX1" t="s">
        <v>50</v>
      </c>
      <c r="AY1" t="s">
        <v>51</v>
      </c>
      <c r="AZ1" t="s">
        <v>52</v>
      </c>
      <c r="BA1" t="s">
        <v>53</v>
      </c>
      <c r="BB1" t="s">
        <v>54</v>
      </c>
      <c r="BC1" t="s">
        <v>55</v>
      </c>
      <c r="BD1" t="s">
        <v>56</v>
      </c>
      <c r="BE1" t="s">
        <v>57</v>
      </c>
      <c r="BF1" t="s">
        <v>58</v>
      </c>
      <c r="BG1" t="s">
        <v>59</v>
      </c>
      <c r="BH1" t="s">
        <v>60</v>
      </c>
      <c r="BI1" t="s">
        <v>61</v>
      </c>
      <c r="BJ1" t="s">
        <v>62</v>
      </c>
      <c r="BK1" t="s">
        <v>63</v>
      </c>
      <c r="BL1" t="s">
        <v>64</v>
      </c>
      <c r="BM1" t="s">
        <v>65</v>
      </c>
      <c r="BN1" t="s">
        <v>66</v>
      </c>
      <c r="BO1" t="s">
        <v>67</v>
      </c>
      <c r="BP1" t="s">
        <v>68</v>
      </c>
      <c r="BQ1" t="s">
        <v>69</v>
      </c>
      <c r="BR1" t="s">
        <v>70</v>
      </c>
      <c r="BS1" t="s">
        <v>71</v>
      </c>
      <c r="BT1" t="s">
        <v>72</v>
      </c>
      <c r="BU1" t="s">
        <v>73</v>
      </c>
      <c r="BV1" t="s">
        <v>74</v>
      </c>
      <c r="BW1" t="s">
        <v>75</v>
      </c>
      <c r="BX1" t="s">
        <v>76</v>
      </c>
      <c r="BY1" t="s">
        <v>77</v>
      </c>
      <c r="BZ1" t="s">
        <v>78</v>
      </c>
      <c r="CA1" t="s">
        <v>79</v>
      </c>
      <c r="CB1" t="s">
        <v>80</v>
      </c>
      <c r="CC1" t="s">
        <v>81</v>
      </c>
      <c r="CD1" t="s">
        <v>82</v>
      </c>
      <c r="CE1" t="s">
        <v>83</v>
      </c>
      <c r="CF1" t="s">
        <v>84</v>
      </c>
      <c r="CG1" t="s">
        <v>85</v>
      </c>
      <c r="CH1" t="s">
        <v>86</v>
      </c>
      <c r="CI1" t="s">
        <v>87</v>
      </c>
      <c r="CJ1" t="s">
        <v>88</v>
      </c>
      <c r="CK1" t="s">
        <v>89</v>
      </c>
      <c r="CL1" t="s">
        <v>90</v>
      </c>
      <c r="CM1" t="s">
        <v>91</v>
      </c>
      <c r="CN1" t="s">
        <v>92</v>
      </c>
      <c r="CO1" t="s">
        <v>93</v>
      </c>
      <c r="CP1" t="s">
        <v>94</v>
      </c>
      <c r="CQ1" t="s">
        <v>95</v>
      </c>
      <c r="CR1" t="s">
        <v>96</v>
      </c>
      <c r="CS1" t="s">
        <v>97</v>
      </c>
      <c r="CT1" t="s">
        <v>98</v>
      </c>
      <c r="CU1" t="s">
        <v>99</v>
      </c>
      <c r="CV1" t="s">
        <v>100</v>
      </c>
      <c r="CW1" t="s">
        <v>101</v>
      </c>
      <c r="CX1" t="s">
        <v>102</v>
      </c>
      <c r="CY1" t="s">
        <v>103</v>
      </c>
      <c r="CZ1" t="s">
        <v>104</v>
      </c>
      <c r="DA1" t="s">
        <v>105</v>
      </c>
      <c r="DB1" t="s">
        <v>106</v>
      </c>
      <c r="DC1" t="s">
        <v>107</v>
      </c>
      <c r="DD1" t="s">
        <v>108</v>
      </c>
      <c r="DE1" t="s">
        <v>109</v>
      </c>
      <c r="DF1" t="s">
        <v>110</v>
      </c>
      <c r="DG1" t="s">
        <v>111</v>
      </c>
      <c r="DH1" t="s">
        <v>112</v>
      </c>
      <c r="DI1" t="s">
        <v>113</v>
      </c>
      <c r="DJ1" t="s">
        <v>114</v>
      </c>
      <c r="DK1" t="s">
        <v>115</v>
      </c>
      <c r="DL1" t="s">
        <v>116</v>
      </c>
      <c r="DM1" t="s">
        <v>117</v>
      </c>
      <c r="DN1" t="s">
        <v>118</v>
      </c>
      <c r="DO1" t="s">
        <v>119</v>
      </c>
      <c r="DP1" t="s">
        <v>120</v>
      </c>
      <c r="DQ1" t="s">
        <v>121</v>
      </c>
      <c r="DR1" t="s">
        <v>122</v>
      </c>
      <c r="DS1" t="s">
        <v>123</v>
      </c>
      <c r="DT1" t="s">
        <v>124</v>
      </c>
      <c r="DU1" t="s">
        <v>125</v>
      </c>
      <c r="DV1" t="s">
        <v>126</v>
      </c>
      <c r="DW1" t="s">
        <v>127</v>
      </c>
      <c r="DX1" t="s">
        <v>128</v>
      </c>
      <c r="DY1" t="s">
        <v>129</v>
      </c>
      <c r="DZ1" t="s">
        <v>130</v>
      </c>
      <c r="EA1" t="s">
        <v>131</v>
      </c>
      <c r="EB1" t="s">
        <v>132</v>
      </c>
      <c r="EC1" t="s">
        <v>133</v>
      </c>
      <c r="ED1" t="s">
        <v>134</v>
      </c>
      <c r="EE1" t="s">
        <v>135</v>
      </c>
      <c r="EF1" t="s">
        <v>136</v>
      </c>
      <c r="EG1" t="s">
        <v>137</v>
      </c>
      <c r="EH1" t="s">
        <v>138</v>
      </c>
      <c r="EI1" t="s">
        <v>139</v>
      </c>
      <c r="EJ1" t="s">
        <v>140</v>
      </c>
      <c r="EK1" t="s">
        <v>141</v>
      </c>
      <c r="EL1" t="s">
        <v>142</v>
      </c>
      <c r="EM1" t="s">
        <v>143</v>
      </c>
      <c r="EN1" t="s">
        <v>144</v>
      </c>
      <c r="EO1" t="s">
        <v>145</v>
      </c>
      <c r="EP1" t="s">
        <v>146</v>
      </c>
      <c r="EQ1" t="s">
        <v>147</v>
      </c>
      <c r="ER1" t="s">
        <v>148</v>
      </c>
      <c r="ES1" t="s">
        <v>149</v>
      </c>
      <c r="ET1" t="s">
        <v>150</v>
      </c>
      <c r="EU1" t="s">
        <v>151</v>
      </c>
      <c r="EV1" t="s">
        <v>152</v>
      </c>
      <c r="EW1" t="s">
        <v>153</v>
      </c>
      <c r="EX1" t="s">
        <v>154</v>
      </c>
      <c r="EY1" t="s">
        <v>155</v>
      </c>
      <c r="EZ1" t="s">
        <v>156</v>
      </c>
      <c r="FA1" t="s">
        <v>157</v>
      </c>
      <c r="FB1" t="s">
        <v>158</v>
      </c>
      <c r="FC1" t="s">
        <v>159</v>
      </c>
      <c r="FD1" t="s">
        <v>160</v>
      </c>
      <c r="FE1" t="s">
        <v>161</v>
      </c>
      <c r="FF1" t="s">
        <v>162</v>
      </c>
      <c r="FG1" t="s">
        <v>163</v>
      </c>
      <c r="FH1" t="s">
        <v>164</v>
      </c>
      <c r="FI1" t="s">
        <v>165</v>
      </c>
      <c r="FJ1" t="s">
        <v>166</v>
      </c>
      <c r="FK1" t="s">
        <v>167</v>
      </c>
      <c r="FL1" t="s">
        <v>168</v>
      </c>
      <c r="FM1" t="s">
        <v>169</v>
      </c>
      <c r="FN1" t="s">
        <v>170</v>
      </c>
      <c r="FO1" t="s">
        <v>656</v>
      </c>
      <c r="FP1" t="s">
        <v>657</v>
      </c>
      <c r="FQ1" t="s">
        <v>171</v>
      </c>
      <c r="FR1" t="s">
        <v>172</v>
      </c>
      <c r="FS1" t="s">
        <v>173</v>
      </c>
      <c r="FT1" t="s">
        <v>174</v>
      </c>
      <c r="FU1" t="s">
        <v>175</v>
      </c>
      <c r="FV1" t="s">
        <v>176</v>
      </c>
      <c r="FW1" t="s">
        <v>177</v>
      </c>
      <c r="FX1" t="s">
        <v>178</v>
      </c>
      <c r="FY1" t="s">
        <v>179</v>
      </c>
      <c r="FZ1" t="s">
        <v>180</v>
      </c>
      <c r="GA1" t="s">
        <v>181</v>
      </c>
      <c r="GB1" t="s">
        <v>182</v>
      </c>
      <c r="GC1" t="s">
        <v>183</v>
      </c>
      <c r="GD1" t="s">
        <v>184</v>
      </c>
      <c r="GE1" t="s">
        <v>185</v>
      </c>
      <c r="GF1" t="s">
        <v>186</v>
      </c>
      <c r="GG1" t="s">
        <v>187</v>
      </c>
      <c r="GH1" t="s">
        <v>188</v>
      </c>
      <c r="GI1" t="s">
        <v>189</v>
      </c>
      <c r="GJ1" t="s">
        <v>190</v>
      </c>
      <c r="GK1" t="s">
        <v>191</v>
      </c>
      <c r="GL1" t="s">
        <v>192</v>
      </c>
      <c r="GM1" t="s">
        <v>193</v>
      </c>
      <c r="GN1" t="s">
        <v>194</v>
      </c>
      <c r="GO1" t="s">
        <v>195</v>
      </c>
      <c r="GP1" t="s">
        <v>196</v>
      </c>
      <c r="GQ1" t="s">
        <v>197</v>
      </c>
      <c r="GR1" t="s">
        <v>198</v>
      </c>
      <c r="GS1" t="s">
        <v>199</v>
      </c>
      <c r="GT1" t="s">
        <v>200</v>
      </c>
      <c r="GU1" t="s">
        <v>201</v>
      </c>
      <c r="GV1" t="s">
        <v>202</v>
      </c>
      <c r="GW1" t="s">
        <v>203</v>
      </c>
      <c r="GX1" t="s">
        <v>204</v>
      </c>
      <c r="GY1" t="s">
        <v>205</v>
      </c>
      <c r="GZ1" t="s">
        <v>206</v>
      </c>
      <c r="HA1" t="s">
        <v>207</v>
      </c>
      <c r="HB1" t="s">
        <v>208</v>
      </c>
      <c r="HC1" t="s">
        <v>209</v>
      </c>
      <c r="HD1" t="s">
        <v>210</v>
      </c>
      <c r="HE1" t="s">
        <v>211</v>
      </c>
      <c r="HF1" t="s">
        <v>212</v>
      </c>
      <c r="HG1" t="s">
        <v>213</v>
      </c>
      <c r="HH1" t="s">
        <v>214</v>
      </c>
      <c r="HI1" t="s">
        <v>215</v>
      </c>
      <c r="HJ1" t="s">
        <v>216</v>
      </c>
      <c r="HK1" t="s">
        <v>217</v>
      </c>
      <c r="HL1" t="s">
        <v>218</v>
      </c>
      <c r="HM1" t="s">
        <v>219</v>
      </c>
      <c r="HN1" t="s">
        <v>220</v>
      </c>
      <c r="HO1" t="s">
        <v>221</v>
      </c>
      <c r="HP1" t="s">
        <v>222</v>
      </c>
      <c r="HQ1" t="s">
        <v>223</v>
      </c>
      <c r="HR1" t="s">
        <v>224</v>
      </c>
      <c r="HS1" t="s">
        <v>225</v>
      </c>
      <c r="HT1" t="s">
        <v>226</v>
      </c>
      <c r="HU1" t="s">
        <v>227</v>
      </c>
      <c r="HV1" t="s">
        <v>228</v>
      </c>
      <c r="HW1" t="s">
        <v>229</v>
      </c>
      <c r="HX1" t="s">
        <v>230</v>
      </c>
      <c r="HY1" t="s">
        <v>231</v>
      </c>
      <c r="HZ1" t="s">
        <v>232</v>
      </c>
      <c r="IA1" t="s">
        <v>233</v>
      </c>
      <c r="IB1" t="s">
        <v>234</v>
      </c>
      <c r="IC1" t="s">
        <v>235</v>
      </c>
      <c r="ID1" t="s">
        <v>236</v>
      </c>
      <c r="IE1" t="s">
        <v>237</v>
      </c>
      <c r="IF1" t="s">
        <v>238</v>
      </c>
      <c r="IG1" t="s">
        <v>239</v>
      </c>
      <c r="IH1" t="s">
        <v>240</v>
      </c>
      <c r="II1" t="s">
        <v>241</v>
      </c>
      <c r="IJ1" t="s">
        <v>242</v>
      </c>
      <c r="IK1" t="s">
        <v>243</v>
      </c>
      <c r="IL1" t="s">
        <v>244</v>
      </c>
      <c r="IM1" t="s">
        <v>245</v>
      </c>
      <c r="IN1" t="s">
        <v>246</v>
      </c>
      <c r="IO1" t="s">
        <v>247</v>
      </c>
      <c r="IP1" t="s">
        <v>248</v>
      </c>
      <c r="IQ1" t="s">
        <v>249</v>
      </c>
      <c r="IR1" t="s">
        <v>250</v>
      </c>
      <c r="IS1" t="s">
        <v>251</v>
      </c>
      <c r="IT1" t="s">
        <v>252</v>
      </c>
      <c r="IU1" t="s">
        <v>253</v>
      </c>
      <c r="IV1" t="s">
        <v>254</v>
      </c>
      <c r="IW1" t="s">
        <v>255</v>
      </c>
      <c r="IX1" t="s">
        <v>256</v>
      </c>
      <c r="IY1" t="s">
        <v>257</v>
      </c>
      <c r="IZ1" t="s">
        <v>258</v>
      </c>
      <c r="JA1" t="s">
        <v>259</v>
      </c>
      <c r="JB1" t="s">
        <v>260</v>
      </c>
      <c r="JC1" t="s">
        <v>261</v>
      </c>
      <c r="JD1" t="s">
        <v>262</v>
      </c>
      <c r="JE1" t="s">
        <v>263</v>
      </c>
      <c r="JF1" t="s">
        <v>264</v>
      </c>
      <c r="JG1" t="s">
        <v>265</v>
      </c>
      <c r="JH1" t="s">
        <v>266</v>
      </c>
      <c r="JI1" t="s">
        <v>267</v>
      </c>
      <c r="JJ1" t="s">
        <v>268</v>
      </c>
      <c r="JK1" t="s">
        <v>269</v>
      </c>
      <c r="JL1" t="s">
        <v>270</v>
      </c>
      <c r="JM1" t="s">
        <v>271</v>
      </c>
      <c r="JN1" t="s">
        <v>272</v>
      </c>
      <c r="JO1" t="s">
        <v>273</v>
      </c>
      <c r="JP1" t="s">
        <v>274</v>
      </c>
      <c r="JQ1" t="s">
        <v>275</v>
      </c>
      <c r="JR1" t="s">
        <v>276</v>
      </c>
      <c r="JS1" t="s">
        <v>277</v>
      </c>
      <c r="JT1" t="s">
        <v>278</v>
      </c>
      <c r="JU1" t="s">
        <v>279</v>
      </c>
      <c r="JV1" t="s">
        <v>280</v>
      </c>
      <c r="JW1" t="s">
        <v>281</v>
      </c>
      <c r="JX1" t="s">
        <v>282</v>
      </c>
      <c r="JY1" t="s">
        <v>283</v>
      </c>
      <c r="JZ1" t="s">
        <v>284</v>
      </c>
      <c r="KA1" t="s">
        <v>285</v>
      </c>
      <c r="KB1" t="s">
        <v>286</v>
      </c>
      <c r="KC1" t="s">
        <v>287</v>
      </c>
      <c r="KD1" t="s">
        <v>288</v>
      </c>
      <c r="KE1" t="s">
        <v>289</v>
      </c>
      <c r="KF1" t="s">
        <v>290</v>
      </c>
      <c r="KG1" t="s">
        <v>291</v>
      </c>
      <c r="KH1" t="s">
        <v>292</v>
      </c>
      <c r="KI1" t="s">
        <v>293</v>
      </c>
      <c r="KJ1" t="s">
        <v>294</v>
      </c>
      <c r="KK1" t="s">
        <v>295</v>
      </c>
      <c r="KL1" t="s">
        <v>296</v>
      </c>
      <c r="KM1" t="s">
        <v>658</v>
      </c>
      <c r="KN1" t="s">
        <v>659</v>
      </c>
      <c r="KO1" t="s">
        <v>297</v>
      </c>
      <c r="KP1" t="s">
        <v>298</v>
      </c>
      <c r="KQ1" t="s">
        <v>299</v>
      </c>
      <c r="KR1" t="s">
        <v>300</v>
      </c>
      <c r="KS1" t="s">
        <v>301</v>
      </c>
      <c r="KT1" t="s">
        <v>302</v>
      </c>
      <c r="KU1" t="s">
        <v>303</v>
      </c>
      <c r="KV1" t="s">
        <v>304</v>
      </c>
      <c r="KW1" t="s">
        <v>305</v>
      </c>
      <c r="KX1" t="s">
        <v>306</v>
      </c>
      <c r="KY1" t="s">
        <v>307</v>
      </c>
      <c r="KZ1" t="s">
        <v>308</v>
      </c>
      <c r="LA1" t="s">
        <v>309</v>
      </c>
      <c r="LB1" t="s">
        <v>310</v>
      </c>
      <c r="LC1" t="s">
        <v>311</v>
      </c>
      <c r="LD1" t="s">
        <v>312</v>
      </c>
      <c r="LE1" t="s">
        <v>313</v>
      </c>
      <c r="LF1" t="s">
        <v>314</v>
      </c>
      <c r="LG1" t="s">
        <v>315</v>
      </c>
      <c r="LH1" t="s">
        <v>316</v>
      </c>
      <c r="LI1" t="s">
        <v>317</v>
      </c>
      <c r="LJ1" t="s">
        <v>318</v>
      </c>
      <c r="LK1" t="s">
        <v>319</v>
      </c>
      <c r="LL1" t="s">
        <v>320</v>
      </c>
      <c r="LM1" t="s">
        <v>321</v>
      </c>
      <c r="LN1" t="s">
        <v>322</v>
      </c>
      <c r="LO1" t="s">
        <v>323</v>
      </c>
      <c r="LP1" t="s">
        <v>324</v>
      </c>
      <c r="LQ1" t="s">
        <v>325</v>
      </c>
      <c r="LR1" t="s">
        <v>326</v>
      </c>
      <c r="LS1" t="s">
        <v>327</v>
      </c>
      <c r="LT1" t="s">
        <v>328</v>
      </c>
      <c r="LU1" t="s">
        <v>329</v>
      </c>
      <c r="LV1" t="s">
        <v>330</v>
      </c>
      <c r="LW1" t="s">
        <v>331</v>
      </c>
      <c r="LX1" t="s">
        <v>332</v>
      </c>
      <c r="LY1" t="s">
        <v>333</v>
      </c>
      <c r="LZ1" t="s">
        <v>334</v>
      </c>
      <c r="MA1" t="s">
        <v>335</v>
      </c>
      <c r="MB1" t="s">
        <v>336</v>
      </c>
      <c r="MC1" t="s">
        <v>337</v>
      </c>
      <c r="MD1" t="s">
        <v>338</v>
      </c>
      <c r="ME1" t="s">
        <v>339</v>
      </c>
      <c r="MF1" t="s">
        <v>340</v>
      </c>
      <c r="MG1" t="s">
        <v>341</v>
      </c>
      <c r="MH1" t="s">
        <v>342</v>
      </c>
      <c r="MI1" t="s">
        <v>343</v>
      </c>
      <c r="MJ1" t="s">
        <v>344</v>
      </c>
      <c r="MK1" t="s">
        <v>345</v>
      </c>
      <c r="ML1" t="s">
        <v>346</v>
      </c>
      <c r="MM1" t="s">
        <v>347</v>
      </c>
      <c r="MN1" t="s">
        <v>348</v>
      </c>
      <c r="MO1" t="s">
        <v>349</v>
      </c>
      <c r="MP1" t="s">
        <v>350</v>
      </c>
      <c r="MQ1" t="s">
        <v>351</v>
      </c>
      <c r="MR1" t="s">
        <v>352</v>
      </c>
      <c r="MS1" t="s">
        <v>353</v>
      </c>
      <c r="MT1" t="s">
        <v>354</v>
      </c>
      <c r="MU1" t="s">
        <v>355</v>
      </c>
      <c r="MV1" t="s">
        <v>356</v>
      </c>
      <c r="MW1" t="s">
        <v>357</v>
      </c>
      <c r="MX1" t="s">
        <v>358</v>
      </c>
      <c r="MY1" t="s">
        <v>359</v>
      </c>
      <c r="MZ1" t="s">
        <v>360</v>
      </c>
      <c r="NA1" t="s">
        <v>361</v>
      </c>
      <c r="NB1" t="s">
        <v>362</v>
      </c>
      <c r="NC1" t="s">
        <v>363</v>
      </c>
      <c r="ND1" t="s">
        <v>364</v>
      </c>
      <c r="NE1" t="s">
        <v>365</v>
      </c>
      <c r="NF1" t="s">
        <v>366</v>
      </c>
      <c r="NG1" t="s">
        <v>367</v>
      </c>
      <c r="NH1" t="s">
        <v>368</v>
      </c>
      <c r="NI1" t="s">
        <v>369</v>
      </c>
      <c r="NJ1" t="s">
        <v>370</v>
      </c>
      <c r="NK1" t="s">
        <v>371</v>
      </c>
      <c r="NL1" t="s">
        <v>372</v>
      </c>
      <c r="NM1" t="s">
        <v>373</v>
      </c>
      <c r="NN1" t="s">
        <v>374</v>
      </c>
      <c r="NO1" t="s">
        <v>375</v>
      </c>
      <c r="NP1" t="s">
        <v>376</v>
      </c>
      <c r="NQ1" t="s">
        <v>377</v>
      </c>
      <c r="NR1" t="s">
        <v>378</v>
      </c>
      <c r="NS1" t="s">
        <v>379</v>
      </c>
      <c r="NT1" t="s">
        <v>380</v>
      </c>
      <c r="NU1" t="s">
        <v>381</v>
      </c>
      <c r="NV1" t="s">
        <v>382</v>
      </c>
      <c r="NW1" t="s">
        <v>383</v>
      </c>
      <c r="NX1" t="s">
        <v>384</v>
      </c>
      <c r="NY1" t="s">
        <v>385</v>
      </c>
      <c r="NZ1" t="s">
        <v>386</v>
      </c>
      <c r="OA1" t="s">
        <v>387</v>
      </c>
      <c r="OB1" t="s">
        <v>388</v>
      </c>
      <c r="OC1" t="s">
        <v>389</v>
      </c>
      <c r="OD1" t="s">
        <v>390</v>
      </c>
      <c r="OE1" t="s">
        <v>391</v>
      </c>
      <c r="OF1" t="s">
        <v>392</v>
      </c>
      <c r="OG1" t="s">
        <v>393</v>
      </c>
      <c r="OH1" t="s">
        <v>394</v>
      </c>
      <c r="OI1" t="s">
        <v>395</v>
      </c>
      <c r="OJ1" t="s">
        <v>396</v>
      </c>
      <c r="OK1" t="s">
        <v>397</v>
      </c>
      <c r="OL1" t="s">
        <v>398</v>
      </c>
      <c r="OM1" t="s">
        <v>399</v>
      </c>
      <c r="ON1" t="s">
        <v>400</v>
      </c>
      <c r="OO1" t="s">
        <v>401</v>
      </c>
      <c r="OP1" t="s">
        <v>402</v>
      </c>
      <c r="OQ1" t="s">
        <v>403</v>
      </c>
      <c r="OR1" t="s">
        <v>404</v>
      </c>
      <c r="OS1" t="s">
        <v>405</v>
      </c>
      <c r="OT1" t="s">
        <v>406</v>
      </c>
      <c r="OU1" t="s">
        <v>407</v>
      </c>
      <c r="OV1" t="s">
        <v>408</v>
      </c>
      <c r="OW1" t="s">
        <v>409</v>
      </c>
      <c r="OX1" t="s">
        <v>410</v>
      </c>
      <c r="OY1" t="s">
        <v>411</v>
      </c>
      <c r="OZ1" t="s">
        <v>412</v>
      </c>
      <c r="PA1" t="s">
        <v>413</v>
      </c>
      <c r="PB1" t="s">
        <v>414</v>
      </c>
      <c r="PC1" t="s">
        <v>415</v>
      </c>
      <c r="PD1" t="s">
        <v>416</v>
      </c>
      <c r="PE1" t="s">
        <v>417</v>
      </c>
      <c r="PF1" t="s">
        <v>418</v>
      </c>
      <c r="PG1" t="s">
        <v>419</v>
      </c>
      <c r="PH1" t="s">
        <v>420</v>
      </c>
      <c r="PI1" t="s">
        <v>421</v>
      </c>
      <c r="PJ1" t="s">
        <v>422</v>
      </c>
      <c r="PK1" t="s">
        <v>660</v>
      </c>
      <c r="PL1" t="s">
        <v>661</v>
      </c>
      <c r="PM1" t="s">
        <v>423</v>
      </c>
      <c r="PN1" t="s">
        <v>424</v>
      </c>
      <c r="PO1" t="s">
        <v>425</v>
      </c>
      <c r="PP1" t="s">
        <v>426</v>
      </c>
      <c r="PQ1" t="s">
        <v>427</v>
      </c>
      <c r="PR1" t="s">
        <v>428</v>
      </c>
      <c r="PS1" t="s">
        <v>429</v>
      </c>
      <c r="PT1" t="s">
        <v>430</v>
      </c>
      <c r="PU1" t="s">
        <v>431</v>
      </c>
      <c r="PV1" t="s">
        <v>432</v>
      </c>
      <c r="PW1" t="s">
        <v>433</v>
      </c>
      <c r="PX1" t="s">
        <v>434</v>
      </c>
      <c r="PY1" t="s">
        <v>435</v>
      </c>
      <c r="PZ1" t="s">
        <v>436</v>
      </c>
      <c r="QA1" t="s">
        <v>437</v>
      </c>
      <c r="QB1" t="s">
        <v>438</v>
      </c>
      <c r="QC1" t="s">
        <v>439</v>
      </c>
      <c r="QD1" t="s">
        <v>440</v>
      </c>
      <c r="QE1" t="s">
        <v>441</v>
      </c>
      <c r="QF1" t="s">
        <v>442</v>
      </c>
      <c r="QG1" t="s">
        <v>443</v>
      </c>
      <c r="QH1" t="s">
        <v>444</v>
      </c>
      <c r="QI1" t="s">
        <v>445</v>
      </c>
      <c r="QJ1" t="s">
        <v>446</v>
      </c>
      <c r="QK1" t="s">
        <v>447</v>
      </c>
      <c r="QL1" t="s">
        <v>448</v>
      </c>
      <c r="QM1" t="s">
        <v>449</v>
      </c>
      <c r="QN1" t="s">
        <v>450</v>
      </c>
      <c r="QO1" t="s">
        <v>451</v>
      </c>
      <c r="QP1" t="s">
        <v>452</v>
      </c>
      <c r="QQ1" t="s">
        <v>453</v>
      </c>
      <c r="QR1" t="s">
        <v>454</v>
      </c>
      <c r="QS1" t="s">
        <v>455</v>
      </c>
      <c r="QT1" t="s">
        <v>456</v>
      </c>
      <c r="QU1" t="s">
        <v>457</v>
      </c>
      <c r="QV1" t="s">
        <v>458</v>
      </c>
      <c r="QW1" t="s">
        <v>459</v>
      </c>
      <c r="QX1" t="s">
        <v>460</v>
      </c>
      <c r="QY1" t="s">
        <v>461</v>
      </c>
      <c r="QZ1" t="s">
        <v>462</v>
      </c>
      <c r="RA1" t="s">
        <v>463</v>
      </c>
      <c r="RB1" t="s">
        <v>464</v>
      </c>
      <c r="RC1" t="s">
        <v>465</v>
      </c>
      <c r="RD1" t="s">
        <v>466</v>
      </c>
      <c r="RE1" t="s">
        <v>467</v>
      </c>
      <c r="RF1" t="s">
        <v>468</v>
      </c>
      <c r="RG1" t="s">
        <v>469</v>
      </c>
      <c r="RH1" t="s">
        <v>470</v>
      </c>
      <c r="RI1" t="s">
        <v>471</v>
      </c>
      <c r="RJ1" t="s">
        <v>472</v>
      </c>
      <c r="RK1" t="s">
        <v>473</v>
      </c>
      <c r="RL1" t="s">
        <v>474</v>
      </c>
      <c r="RM1" t="s">
        <v>475</v>
      </c>
      <c r="RN1" t="s">
        <v>476</v>
      </c>
      <c r="RO1" t="s">
        <v>477</v>
      </c>
      <c r="RP1" t="s">
        <v>478</v>
      </c>
      <c r="RQ1" t="s">
        <v>479</v>
      </c>
      <c r="RR1" t="s">
        <v>480</v>
      </c>
      <c r="RS1" t="s">
        <v>481</v>
      </c>
      <c r="RT1" t="s">
        <v>482</v>
      </c>
      <c r="RU1" t="s">
        <v>483</v>
      </c>
      <c r="RV1" t="s">
        <v>484</v>
      </c>
      <c r="RW1" t="s">
        <v>485</v>
      </c>
      <c r="RX1" t="s">
        <v>486</v>
      </c>
      <c r="RY1" t="s">
        <v>487</v>
      </c>
      <c r="RZ1" t="s">
        <v>488</v>
      </c>
      <c r="SA1" t="s">
        <v>489</v>
      </c>
      <c r="SB1" t="s">
        <v>490</v>
      </c>
      <c r="SC1" t="s">
        <v>491</v>
      </c>
      <c r="SD1" t="s">
        <v>492</v>
      </c>
      <c r="SE1" t="s">
        <v>493</v>
      </c>
      <c r="SF1" t="s">
        <v>494</v>
      </c>
      <c r="SG1" t="s">
        <v>495</v>
      </c>
      <c r="SH1" t="s">
        <v>496</v>
      </c>
      <c r="SI1" t="s">
        <v>497</v>
      </c>
      <c r="SJ1" t="s">
        <v>498</v>
      </c>
      <c r="SK1" t="s">
        <v>499</v>
      </c>
      <c r="SL1" t="s">
        <v>500</v>
      </c>
      <c r="SM1" t="s">
        <v>501</v>
      </c>
      <c r="SN1" t="s">
        <v>502</v>
      </c>
      <c r="SO1" t="s">
        <v>503</v>
      </c>
      <c r="SP1" t="s">
        <v>504</v>
      </c>
      <c r="SQ1" t="s">
        <v>505</v>
      </c>
      <c r="SR1" t="s">
        <v>506</v>
      </c>
      <c r="SS1" t="s">
        <v>507</v>
      </c>
    </row>
    <row r="2" spans="1:513" x14ac:dyDescent="0.2">
      <c r="A2" t="s">
        <v>513</v>
      </c>
      <c r="B2">
        <v>0.34444599999999997</v>
      </c>
      <c r="C2">
        <v>0.101382</v>
      </c>
      <c r="D2">
        <v>2.3974959999999998</v>
      </c>
      <c r="E2">
        <v>0.243063</v>
      </c>
      <c r="F2">
        <v>2.5772E-2</v>
      </c>
      <c r="G2">
        <v>5.1710000000000002E-3</v>
      </c>
      <c r="H2">
        <v>6.4430000000000001E-2</v>
      </c>
      <c r="I2">
        <v>1.2928E-2</v>
      </c>
      <c r="J2">
        <v>2.5562000000000001E-2</v>
      </c>
      <c r="K2">
        <v>5.1139999999999996E-3</v>
      </c>
      <c r="L2">
        <v>6.3906000000000004E-2</v>
      </c>
      <c r="M2">
        <v>1.2784999999999999E-2</v>
      </c>
      <c r="N2">
        <v>2.5479999999999999E-2</v>
      </c>
      <c r="O2">
        <v>5.0980000000000001E-3</v>
      </c>
      <c r="P2">
        <v>6.3705999999999999E-2</v>
      </c>
      <c r="Q2">
        <v>1.2746E-2</v>
      </c>
      <c r="R2">
        <v>2.5687000000000001E-2</v>
      </c>
      <c r="S2">
        <v>5.1510000000000002E-3</v>
      </c>
      <c r="T2">
        <v>6.4217999999999997E-2</v>
      </c>
      <c r="U2">
        <v>1.2877E-2</v>
      </c>
      <c r="V2">
        <v>2.53E-2</v>
      </c>
      <c r="W2">
        <v>5.0379999999999999E-3</v>
      </c>
      <c r="X2">
        <v>6.3246999999999998E-2</v>
      </c>
      <c r="Y2">
        <v>1.2595E-2</v>
      </c>
      <c r="Z2">
        <v>2.5413000000000002E-2</v>
      </c>
      <c r="AA2">
        <v>5.0899999999999999E-3</v>
      </c>
      <c r="AB2">
        <v>6.3530000000000003E-2</v>
      </c>
      <c r="AC2">
        <v>1.2725E-2</v>
      </c>
      <c r="AD2">
        <v>2.8122999999999999E-2</v>
      </c>
      <c r="AE2">
        <v>5.8349999999999999E-3</v>
      </c>
      <c r="AF2">
        <v>7.0305000000000006E-2</v>
      </c>
      <c r="AG2">
        <v>1.4588E-2</v>
      </c>
      <c r="AH2">
        <v>2000</v>
      </c>
      <c r="AI2">
        <v>620</v>
      </c>
      <c r="AJ2">
        <v>279</v>
      </c>
      <c r="AK2">
        <v>311</v>
      </c>
      <c r="AL2">
        <v>332</v>
      </c>
      <c r="AM2">
        <v>269</v>
      </c>
      <c r="AN2">
        <v>189</v>
      </c>
      <c r="AO2">
        <v>2.3571999999999999E-2</v>
      </c>
      <c r="AP2">
        <v>0</v>
      </c>
      <c r="AQ2">
        <v>1.7183E-2</v>
      </c>
      <c r="AR2">
        <v>3.4111000000000002E-2</v>
      </c>
      <c r="AS2">
        <v>63.541488999999999</v>
      </c>
      <c r="AT2">
        <v>5.8710999999999999E-2</v>
      </c>
      <c r="AU2">
        <v>1.1779E-2</v>
      </c>
      <c r="AV2">
        <v>0.14678099999999999</v>
      </c>
      <c r="AW2">
        <v>2.9447999999999998E-2</v>
      </c>
      <c r="AX2">
        <v>5.8930999999999997E-2</v>
      </c>
      <c r="AY2">
        <v>1.1779E-2</v>
      </c>
      <c r="AZ2">
        <v>0.14732799999999999</v>
      </c>
      <c r="BA2">
        <v>2.9447999999999998E-2</v>
      </c>
      <c r="BB2">
        <v>5.8874000000000003E-2</v>
      </c>
      <c r="BC2">
        <v>1.1779E-2</v>
      </c>
      <c r="BD2">
        <v>0.14718200000000001</v>
      </c>
      <c r="BE2">
        <v>2.9447999999999998E-2</v>
      </c>
      <c r="BF2">
        <v>5.8762000000000002E-2</v>
      </c>
      <c r="BG2">
        <v>1.1779E-2</v>
      </c>
      <c r="BH2">
        <v>0.14690700000000001</v>
      </c>
      <c r="BI2">
        <v>2.9447999999999998E-2</v>
      </c>
      <c r="BJ2">
        <v>5.9206000000000002E-2</v>
      </c>
      <c r="BK2">
        <v>1.1779E-2</v>
      </c>
      <c r="BL2">
        <v>0.14801300000000001</v>
      </c>
      <c r="BM2">
        <v>2.9447999999999998E-2</v>
      </c>
      <c r="BN2">
        <v>5.8874000000000003E-2</v>
      </c>
      <c r="BO2">
        <v>1.1779E-2</v>
      </c>
      <c r="BP2">
        <v>0.14718300000000001</v>
      </c>
      <c r="BQ2">
        <v>2.9447999999999998E-2</v>
      </c>
      <c r="BR2">
        <v>5.6785000000000002E-2</v>
      </c>
      <c r="BS2">
        <v>1.1779E-2</v>
      </c>
      <c r="BT2">
        <v>0.14196800000000001</v>
      </c>
      <c r="BU2">
        <v>2.9447999999999998E-2</v>
      </c>
      <c r="BV2">
        <v>2.9354000000000002E-2</v>
      </c>
      <c r="BW2">
        <v>5.8890000000000001E-3</v>
      </c>
      <c r="BX2">
        <v>8.2350999999999994E-2</v>
      </c>
      <c r="BY2">
        <v>1.6521000000000001E-2</v>
      </c>
      <c r="BZ2">
        <v>2.9463E-2</v>
      </c>
      <c r="CA2">
        <v>5.8890000000000001E-3</v>
      </c>
      <c r="CB2">
        <v>8.3421999999999996E-2</v>
      </c>
      <c r="CC2">
        <v>1.6663000000000001E-2</v>
      </c>
      <c r="CD2">
        <v>2.9433999999999998E-2</v>
      </c>
      <c r="CE2">
        <v>5.8890000000000001E-3</v>
      </c>
      <c r="CF2">
        <v>8.3474999999999994E-2</v>
      </c>
      <c r="CG2">
        <v>1.6702000000000002E-2</v>
      </c>
      <c r="CH2">
        <v>2.9381000000000001E-2</v>
      </c>
      <c r="CI2">
        <v>5.8890000000000001E-3</v>
      </c>
      <c r="CJ2">
        <v>8.2686999999999997E-2</v>
      </c>
      <c r="CK2">
        <v>1.6570999999999999E-2</v>
      </c>
      <c r="CL2">
        <v>2.9603000000000001E-2</v>
      </c>
      <c r="CM2">
        <v>5.8900000000000003E-3</v>
      </c>
      <c r="CN2">
        <v>8.4764999999999993E-2</v>
      </c>
      <c r="CO2">
        <v>1.6853E-2</v>
      </c>
      <c r="CP2">
        <v>2.9437000000000001E-2</v>
      </c>
      <c r="CQ2">
        <v>5.8900000000000003E-3</v>
      </c>
      <c r="CR2">
        <v>8.3652000000000004E-2</v>
      </c>
      <c r="CS2">
        <v>1.6722999999999998E-2</v>
      </c>
      <c r="CT2">
        <v>2.8395E-2</v>
      </c>
      <c r="CU2">
        <v>5.8900000000000003E-3</v>
      </c>
      <c r="CV2">
        <v>7.1662000000000003E-2</v>
      </c>
      <c r="CW2">
        <v>1.486E-2</v>
      </c>
      <c r="CX2">
        <v>5.8710999999999999E-2</v>
      </c>
      <c r="CY2">
        <v>1.1779E-2</v>
      </c>
      <c r="CZ2">
        <v>0.14678099999999999</v>
      </c>
      <c r="DA2">
        <v>2.9447999999999998E-2</v>
      </c>
      <c r="DB2">
        <v>5.8930999999999997E-2</v>
      </c>
      <c r="DC2">
        <v>1.1779E-2</v>
      </c>
      <c r="DD2">
        <v>0.14732799999999999</v>
      </c>
      <c r="DE2">
        <v>2.9447999999999998E-2</v>
      </c>
      <c r="DF2">
        <v>5.8874000000000003E-2</v>
      </c>
      <c r="DG2">
        <v>1.1779E-2</v>
      </c>
      <c r="DH2">
        <v>0.14718200000000001</v>
      </c>
      <c r="DI2">
        <v>2.9447999999999998E-2</v>
      </c>
      <c r="DJ2">
        <v>5.8762000000000002E-2</v>
      </c>
      <c r="DK2">
        <v>1.1779E-2</v>
      </c>
      <c r="DL2">
        <v>0.14690700000000001</v>
      </c>
      <c r="DM2">
        <v>2.9447999999999998E-2</v>
      </c>
      <c r="DN2">
        <v>5.9206000000000002E-2</v>
      </c>
      <c r="DO2">
        <v>1.1779E-2</v>
      </c>
      <c r="DP2">
        <v>0.14801300000000001</v>
      </c>
      <c r="DQ2">
        <v>2.9447999999999998E-2</v>
      </c>
      <c r="DR2">
        <v>5.8874000000000003E-2</v>
      </c>
      <c r="DS2">
        <v>1.1779E-2</v>
      </c>
      <c r="DT2">
        <v>0.14718300000000001</v>
      </c>
      <c r="DU2">
        <v>2.9447999999999998E-2</v>
      </c>
      <c r="DV2">
        <v>5.6785000000000002E-2</v>
      </c>
      <c r="DW2">
        <v>1.1779E-2</v>
      </c>
      <c r="DX2">
        <v>0.14196800000000001</v>
      </c>
      <c r="DY2">
        <v>2.9447999999999998E-2</v>
      </c>
      <c r="DZ2">
        <v>0.31776900000000002</v>
      </c>
      <c r="EA2">
        <v>9.2308000000000001E-2</v>
      </c>
      <c r="EB2">
        <v>2.4424969999999999</v>
      </c>
      <c r="EC2">
        <v>0.22546099999999999</v>
      </c>
      <c r="ED2">
        <v>2.3377999999999999E-2</v>
      </c>
      <c r="EE2">
        <v>4.6899999999999997E-3</v>
      </c>
      <c r="EF2">
        <v>5.8451000000000003E-2</v>
      </c>
      <c r="EG2">
        <v>1.1727E-2</v>
      </c>
      <c r="EH2">
        <v>2.3039E-2</v>
      </c>
      <c r="EI2">
        <v>4.607E-3</v>
      </c>
      <c r="EJ2">
        <v>5.7600999999999999E-2</v>
      </c>
      <c r="EK2">
        <v>1.1516999999999999E-2</v>
      </c>
      <c r="EL2">
        <v>2.2401999999999998E-2</v>
      </c>
      <c r="EM2">
        <v>4.4330000000000003E-3</v>
      </c>
      <c r="EN2">
        <v>5.6003999999999998E-2</v>
      </c>
      <c r="EO2">
        <v>1.1083000000000001E-2</v>
      </c>
      <c r="EP2">
        <v>2.2616000000000001E-2</v>
      </c>
      <c r="EQ2">
        <v>4.4929999999999996E-3</v>
      </c>
      <c r="ER2">
        <v>5.654E-2</v>
      </c>
      <c r="ES2">
        <v>1.1232000000000001E-2</v>
      </c>
      <c r="ET2">
        <v>2.2912999999999999E-2</v>
      </c>
      <c r="EU2">
        <v>4.5789999999999997E-3</v>
      </c>
      <c r="EV2">
        <v>5.7276000000000001E-2</v>
      </c>
      <c r="EW2">
        <v>1.1445E-2</v>
      </c>
      <c r="EX2">
        <v>2.5180000000000001E-2</v>
      </c>
      <c r="EY2">
        <v>5.1640000000000002E-3</v>
      </c>
      <c r="EZ2">
        <v>6.2952999999999995E-2</v>
      </c>
      <c r="FA2">
        <v>1.291E-2</v>
      </c>
      <c r="FF2">
        <v>600</v>
      </c>
      <c r="FG2">
        <v>186</v>
      </c>
      <c r="FH2">
        <v>93</v>
      </c>
      <c r="FI2">
        <v>95</v>
      </c>
      <c r="FJ2">
        <v>108</v>
      </c>
      <c r="FK2">
        <v>66</v>
      </c>
      <c r="FL2">
        <v>52</v>
      </c>
      <c r="FM2">
        <v>2.1727E-2</v>
      </c>
      <c r="FN2">
        <v>0</v>
      </c>
      <c r="FO2">
        <v>1.2454E-2</v>
      </c>
      <c r="FP2">
        <v>4.2616000000000001E-2</v>
      </c>
      <c r="FQ2">
        <v>56.741923</v>
      </c>
      <c r="FR2">
        <v>5.2229999999999999E-2</v>
      </c>
      <c r="FS2">
        <v>1.048E-2</v>
      </c>
      <c r="FT2">
        <v>0.130577</v>
      </c>
      <c r="FU2">
        <v>2.6199E-2</v>
      </c>
      <c r="FV2">
        <v>5.2427000000000001E-2</v>
      </c>
      <c r="FW2">
        <v>1.048E-2</v>
      </c>
      <c r="FX2">
        <v>0.13106799999999999</v>
      </c>
      <c r="FY2">
        <v>2.6199E-2</v>
      </c>
      <c r="FZ2">
        <v>5.2974E-2</v>
      </c>
      <c r="GA2">
        <v>1.0479E-2</v>
      </c>
      <c r="GB2">
        <v>0.132441</v>
      </c>
      <c r="GC2">
        <v>2.6199E-2</v>
      </c>
      <c r="GD2">
        <v>5.2748000000000003E-2</v>
      </c>
      <c r="GE2">
        <v>1.048E-2</v>
      </c>
      <c r="GF2">
        <v>0.13187299999999999</v>
      </c>
      <c r="GG2">
        <v>2.6199E-2</v>
      </c>
      <c r="GH2">
        <v>5.2470000000000003E-2</v>
      </c>
      <c r="GI2">
        <v>1.048E-2</v>
      </c>
      <c r="GJ2">
        <v>0.13117300000000001</v>
      </c>
      <c r="GK2">
        <v>2.6199E-2</v>
      </c>
      <c r="GL2">
        <v>5.1166000000000003E-2</v>
      </c>
      <c r="GM2">
        <v>1.048E-2</v>
      </c>
      <c r="GN2">
        <v>0.127915</v>
      </c>
      <c r="GO2">
        <v>2.6199E-2</v>
      </c>
      <c r="GT2">
        <v>2.6113000000000001E-2</v>
      </c>
      <c r="GU2">
        <v>5.2389999999999997E-3</v>
      </c>
      <c r="GV2">
        <v>7.2123999999999994E-2</v>
      </c>
      <c r="GW2">
        <v>1.4472E-2</v>
      </c>
      <c r="GX2">
        <v>2.6213E-2</v>
      </c>
      <c r="GY2">
        <v>5.2399999999999999E-3</v>
      </c>
      <c r="GZ2">
        <v>7.3466000000000004E-2</v>
      </c>
      <c r="HA2">
        <v>1.4682000000000001E-2</v>
      </c>
      <c r="HB2">
        <v>2.6488000000000001E-2</v>
      </c>
      <c r="HC2">
        <v>5.2399999999999999E-3</v>
      </c>
      <c r="HD2">
        <v>7.6439000000000007E-2</v>
      </c>
      <c r="HE2">
        <v>1.5115999999999999E-2</v>
      </c>
      <c r="HF2">
        <v>2.6372E-2</v>
      </c>
      <c r="HG2">
        <v>5.2389999999999997E-3</v>
      </c>
      <c r="HH2">
        <v>7.5331999999999996E-2</v>
      </c>
      <c r="HI2">
        <v>1.4966999999999999E-2</v>
      </c>
      <c r="HJ2">
        <v>2.6235000000000001E-2</v>
      </c>
      <c r="HK2">
        <v>5.2399999999999999E-3</v>
      </c>
      <c r="HL2">
        <v>7.3896000000000003E-2</v>
      </c>
      <c r="HM2">
        <v>1.4754E-2</v>
      </c>
      <c r="HN2">
        <v>2.5581E-2</v>
      </c>
      <c r="HO2">
        <v>5.2389999999999997E-3</v>
      </c>
      <c r="HP2">
        <v>6.4961000000000005E-2</v>
      </c>
      <c r="HQ2">
        <v>1.3289E-2</v>
      </c>
      <c r="HV2">
        <v>5.2229999999999999E-2</v>
      </c>
      <c r="HW2">
        <v>1.048E-2</v>
      </c>
      <c r="HX2">
        <v>0.130577</v>
      </c>
      <c r="HY2">
        <v>2.6199E-2</v>
      </c>
      <c r="HZ2">
        <v>5.2427000000000001E-2</v>
      </c>
      <c r="IA2">
        <v>1.048E-2</v>
      </c>
      <c r="IB2">
        <v>0.13106799999999999</v>
      </c>
      <c r="IC2">
        <v>2.6199E-2</v>
      </c>
      <c r="ID2">
        <v>5.2974E-2</v>
      </c>
      <c r="IE2">
        <v>1.0479E-2</v>
      </c>
      <c r="IF2">
        <v>0.132441</v>
      </c>
      <c r="IG2">
        <v>2.6199E-2</v>
      </c>
      <c r="IH2">
        <v>5.2748000000000003E-2</v>
      </c>
      <c r="II2">
        <v>1.048E-2</v>
      </c>
      <c r="IJ2">
        <v>0.13187299999999999</v>
      </c>
      <c r="IK2">
        <v>2.6199E-2</v>
      </c>
      <c r="IL2">
        <v>5.2470000000000003E-2</v>
      </c>
      <c r="IM2">
        <v>1.048E-2</v>
      </c>
      <c r="IN2">
        <v>0.13117300000000001</v>
      </c>
      <c r="IO2">
        <v>2.6199E-2</v>
      </c>
      <c r="IP2">
        <v>5.1166000000000003E-2</v>
      </c>
      <c r="IQ2">
        <v>1.048E-2</v>
      </c>
      <c r="IR2">
        <v>0.127915</v>
      </c>
      <c r="IS2">
        <v>2.6199E-2</v>
      </c>
      <c r="IX2">
        <v>0.34927200000000003</v>
      </c>
      <c r="IY2">
        <v>0.113981</v>
      </c>
      <c r="IZ2">
        <v>2.0643020000000001</v>
      </c>
      <c r="JA2">
        <v>0.235291</v>
      </c>
      <c r="JB2">
        <v>2.5063999999999999E-2</v>
      </c>
      <c r="JC2">
        <v>5.3880000000000004E-3</v>
      </c>
      <c r="JD2">
        <v>6.2662999999999996E-2</v>
      </c>
      <c r="JE2">
        <v>1.3471E-2</v>
      </c>
      <c r="JF2">
        <v>2.5173999999999998E-2</v>
      </c>
      <c r="JG2">
        <v>5.4359999999999999E-3</v>
      </c>
      <c r="JH2">
        <v>6.2936000000000006E-2</v>
      </c>
      <c r="JI2">
        <v>1.3591000000000001E-2</v>
      </c>
      <c r="JJ2">
        <v>2.5399000000000001E-2</v>
      </c>
      <c r="JK2">
        <v>5.4850000000000003E-3</v>
      </c>
      <c r="JL2">
        <v>6.3500000000000001E-2</v>
      </c>
      <c r="JM2">
        <v>1.3712999999999999E-2</v>
      </c>
      <c r="JN2">
        <v>2.5193E-2</v>
      </c>
      <c r="JO2">
        <v>5.4390000000000003E-3</v>
      </c>
      <c r="JP2">
        <v>6.2980999999999995E-2</v>
      </c>
      <c r="JQ2">
        <v>1.3598000000000001E-2</v>
      </c>
      <c r="JR2">
        <v>2.5492000000000001E-2</v>
      </c>
      <c r="JS2">
        <v>5.5050000000000003E-3</v>
      </c>
      <c r="JT2">
        <v>6.3732999999999998E-2</v>
      </c>
      <c r="JU2">
        <v>1.3762E-2</v>
      </c>
      <c r="JV2">
        <v>2.3196000000000001E-2</v>
      </c>
      <c r="JW2">
        <v>4.8729999999999997E-3</v>
      </c>
      <c r="JX2">
        <v>5.799E-2</v>
      </c>
      <c r="JY2">
        <v>1.2182E-2</v>
      </c>
      <c r="JZ2">
        <v>2.5876E-2</v>
      </c>
      <c r="KA2">
        <v>5.6140000000000001E-3</v>
      </c>
      <c r="KB2">
        <v>6.4693000000000001E-2</v>
      </c>
      <c r="KC2">
        <v>1.4037000000000001E-2</v>
      </c>
      <c r="KD2">
        <v>800</v>
      </c>
      <c r="KE2">
        <v>242</v>
      </c>
      <c r="KF2">
        <v>111</v>
      </c>
      <c r="KG2">
        <v>136</v>
      </c>
      <c r="KH2">
        <v>121</v>
      </c>
      <c r="KI2">
        <v>122</v>
      </c>
      <c r="KJ2">
        <v>68</v>
      </c>
      <c r="KK2">
        <v>2.3956999999999999E-2</v>
      </c>
      <c r="KL2">
        <v>0</v>
      </c>
      <c r="KM2">
        <v>1.3450999999999999E-2</v>
      </c>
      <c r="KN2">
        <v>4.6225000000000002E-2</v>
      </c>
      <c r="KO2">
        <v>62.564973999999999</v>
      </c>
      <c r="KP2">
        <v>5.5760999999999998E-2</v>
      </c>
      <c r="KQ2">
        <v>1.1986E-2</v>
      </c>
      <c r="KR2">
        <v>0.139403</v>
      </c>
      <c r="KS2">
        <v>2.9964999999999999E-2</v>
      </c>
      <c r="KT2">
        <v>5.5642999999999998E-2</v>
      </c>
      <c r="KU2">
        <v>1.1986E-2</v>
      </c>
      <c r="KV2">
        <v>0.13910700000000001</v>
      </c>
      <c r="KW2">
        <v>2.9964999999999999E-2</v>
      </c>
      <c r="KX2">
        <v>5.5500000000000001E-2</v>
      </c>
      <c r="KY2">
        <v>1.1986E-2</v>
      </c>
      <c r="KZ2">
        <v>0.13875100000000001</v>
      </c>
      <c r="LA2">
        <v>2.9966E-2</v>
      </c>
      <c r="LB2">
        <v>5.5530000000000003E-2</v>
      </c>
      <c r="LC2">
        <v>1.1986E-2</v>
      </c>
      <c r="LD2">
        <v>0.138826</v>
      </c>
      <c r="LE2">
        <v>2.9964999999999999E-2</v>
      </c>
      <c r="LF2">
        <v>5.5594999999999999E-2</v>
      </c>
      <c r="LG2">
        <v>1.1986E-2</v>
      </c>
      <c r="LH2">
        <v>0.138992</v>
      </c>
      <c r="LI2">
        <v>2.9964999999999999E-2</v>
      </c>
      <c r="LJ2">
        <v>5.7125000000000002E-2</v>
      </c>
      <c r="LK2">
        <v>1.1986E-2</v>
      </c>
      <c r="LL2">
        <v>0.14280899999999999</v>
      </c>
      <c r="LM2">
        <v>2.9964999999999999E-2</v>
      </c>
      <c r="LN2">
        <v>5.5359999999999999E-2</v>
      </c>
      <c r="LO2">
        <v>1.1986E-2</v>
      </c>
      <c r="LP2">
        <v>0.13839799999999999</v>
      </c>
      <c r="LQ2">
        <v>2.9964999999999999E-2</v>
      </c>
      <c r="LR2">
        <v>2.7879999999999999E-2</v>
      </c>
      <c r="LS2">
        <v>5.9930000000000001E-3</v>
      </c>
      <c r="LT2">
        <v>7.6738000000000001E-2</v>
      </c>
      <c r="LU2">
        <v>1.6494000000000002E-2</v>
      </c>
      <c r="LV2">
        <v>2.7822E-2</v>
      </c>
      <c r="LW2">
        <v>5.9930000000000001E-3</v>
      </c>
      <c r="LX2">
        <v>7.6173000000000005E-2</v>
      </c>
      <c r="LY2">
        <v>1.6375000000000001E-2</v>
      </c>
      <c r="LZ2">
        <v>2.7747999999999998E-2</v>
      </c>
      <c r="MA2">
        <v>5.9930000000000001E-3</v>
      </c>
      <c r="MB2">
        <v>7.5249999999999997E-2</v>
      </c>
      <c r="MC2">
        <v>1.6251999999999999E-2</v>
      </c>
      <c r="MD2">
        <v>2.7762999999999999E-2</v>
      </c>
      <c r="ME2">
        <v>5.9930000000000001E-3</v>
      </c>
      <c r="MF2">
        <v>7.5843999999999995E-2</v>
      </c>
      <c r="MG2">
        <v>1.6368000000000001E-2</v>
      </c>
      <c r="MH2">
        <v>2.7798E-2</v>
      </c>
      <c r="MI2">
        <v>5.9930000000000001E-3</v>
      </c>
      <c r="MJ2">
        <v>7.5259000000000006E-2</v>
      </c>
      <c r="MK2">
        <v>1.6202999999999999E-2</v>
      </c>
      <c r="ML2">
        <v>2.8562000000000001E-2</v>
      </c>
      <c r="MM2">
        <v>5.9930000000000001E-3</v>
      </c>
      <c r="MN2">
        <v>8.4820000000000007E-2</v>
      </c>
      <c r="MO2">
        <v>1.7783E-2</v>
      </c>
      <c r="MP2">
        <v>2.7675999999999999E-2</v>
      </c>
      <c r="MQ2">
        <v>5.9919999999999999E-3</v>
      </c>
      <c r="MR2">
        <v>7.3704000000000006E-2</v>
      </c>
      <c r="MS2">
        <v>1.5928999999999999E-2</v>
      </c>
      <c r="MT2">
        <v>5.5760999999999998E-2</v>
      </c>
      <c r="MU2">
        <v>1.1986E-2</v>
      </c>
      <c r="MV2">
        <v>0.139403</v>
      </c>
      <c r="MW2">
        <v>2.9964999999999999E-2</v>
      </c>
      <c r="MX2">
        <v>5.5642999999999998E-2</v>
      </c>
      <c r="MY2">
        <v>1.1986E-2</v>
      </c>
      <c r="MZ2">
        <v>0.13910700000000001</v>
      </c>
      <c r="NA2">
        <v>2.9964999999999999E-2</v>
      </c>
      <c r="NB2">
        <v>5.5500000000000001E-2</v>
      </c>
      <c r="NC2">
        <v>1.1986E-2</v>
      </c>
      <c r="ND2">
        <v>0.13875100000000001</v>
      </c>
      <c r="NE2">
        <v>2.9966E-2</v>
      </c>
      <c r="NF2">
        <v>5.5530000000000003E-2</v>
      </c>
      <c r="NG2">
        <v>1.1986E-2</v>
      </c>
      <c r="NH2">
        <v>0.138826</v>
      </c>
      <c r="NI2">
        <v>2.9964999999999999E-2</v>
      </c>
      <c r="NJ2">
        <v>5.5594999999999999E-2</v>
      </c>
      <c r="NK2">
        <v>1.1986E-2</v>
      </c>
      <c r="NL2">
        <v>0.138992</v>
      </c>
      <c r="NM2">
        <v>2.9964999999999999E-2</v>
      </c>
      <c r="NN2">
        <v>5.7125000000000002E-2</v>
      </c>
      <c r="NO2">
        <v>1.1986E-2</v>
      </c>
      <c r="NP2">
        <v>0.14280899999999999</v>
      </c>
      <c r="NQ2">
        <v>2.9964999999999999E-2</v>
      </c>
      <c r="NR2">
        <v>5.5359999999999999E-2</v>
      </c>
      <c r="NS2">
        <v>1.1986E-2</v>
      </c>
      <c r="NT2">
        <v>0.13839799999999999</v>
      </c>
      <c r="NU2">
        <v>2.9964999999999999E-2</v>
      </c>
      <c r="NV2">
        <v>0.363122</v>
      </c>
      <c r="NW2">
        <v>9.4164999999999999E-2</v>
      </c>
      <c r="NX2">
        <v>2.8562249999999998</v>
      </c>
      <c r="NY2">
        <v>0.268957</v>
      </c>
      <c r="NZ2">
        <v>2.8417999999999999E-2</v>
      </c>
      <c r="OA2">
        <v>5.1869999999999998E-3</v>
      </c>
      <c r="OB2">
        <v>7.1042999999999995E-2</v>
      </c>
      <c r="OC2">
        <v>1.2966999999999999E-2</v>
      </c>
      <c r="OD2">
        <v>2.7931999999999998E-2</v>
      </c>
      <c r="OE2">
        <v>5.0470000000000003E-3</v>
      </c>
      <c r="OF2">
        <v>6.9831000000000004E-2</v>
      </c>
      <c r="OG2">
        <v>1.2618000000000001E-2</v>
      </c>
      <c r="OH2">
        <v>2.7757E-2</v>
      </c>
      <c r="OI2">
        <v>5.0369999999999998E-3</v>
      </c>
      <c r="OJ2">
        <v>6.9390999999999994E-2</v>
      </c>
      <c r="OK2">
        <v>1.2592000000000001E-2</v>
      </c>
      <c r="OL2">
        <v>2.8354000000000001E-2</v>
      </c>
      <c r="OM2">
        <v>5.1440000000000001E-3</v>
      </c>
      <c r="ON2">
        <v>7.0883000000000002E-2</v>
      </c>
      <c r="OO2">
        <v>1.2859000000000001E-2</v>
      </c>
      <c r="OP2">
        <v>2.6894999999999999E-2</v>
      </c>
      <c r="OQ2">
        <v>4.7889999999999999E-3</v>
      </c>
      <c r="OR2">
        <v>6.7234000000000002E-2</v>
      </c>
      <c r="OS2">
        <v>1.1972E-2</v>
      </c>
      <c r="OT2">
        <v>2.8719999999999999E-2</v>
      </c>
      <c r="OU2">
        <v>5.3499999999999997E-3</v>
      </c>
      <c r="OV2">
        <v>7.1802000000000005E-2</v>
      </c>
      <c r="OW2">
        <v>1.3375E-2</v>
      </c>
      <c r="OX2">
        <v>3.1965E-2</v>
      </c>
      <c r="OY2">
        <v>6.1809999999999999E-3</v>
      </c>
      <c r="OZ2">
        <v>7.9919000000000004E-2</v>
      </c>
      <c r="PA2">
        <v>1.5454000000000001E-2</v>
      </c>
      <c r="PB2">
        <v>600</v>
      </c>
      <c r="PC2">
        <v>192</v>
      </c>
      <c r="PD2">
        <v>75</v>
      </c>
      <c r="PE2">
        <v>80</v>
      </c>
      <c r="PF2">
        <v>103</v>
      </c>
      <c r="PG2">
        <v>81</v>
      </c>
      <c r="PH2">
        <v>69</v>
      </c>
      <c r="PI2">
        <v>3.1627000000000002E-2</v>
      </c>
      <c r="PJ2">
        <v>0</v>
      </c>
      <c r="PK2">
        <v>2.0513E-2</v>
      </c>
      <c r="PL2">
        <v>6.3646999999999995E-2</v>
      </c>
      <c r="PM2">
        <v>70.555441000000002</v>
      </c>
      <c r="PN2">
        <v>6.9311999999999999E-2</v>
      </c>
      <c r="PO2">
        <v>1.265E-2</v>
      </c>
      <c r="PP2">
        <v>0.17327999999999999</v>
      </c>
      <c r="PQ2">
        <v>3.1625E-2</v>
      </c>
      <c r="PR2">
        <v>7.0085999999999996E-2</v>
      </c>
      <c r="PS2">
        <v>1.265E-2</v>
      </c>
      <c r="PT2">
        <v>0.17521100000000001</v>
      </c>
      <c r="PU2">
        <v>3.1625E-2</v>
      </c>
      <c r="PV2">
        <v>6.9695999999999994E-2</v>
      </c>
      <c r="PW2">
        <v>1.265E-2</v>
      </c>
      <c r="PX2">
        <v>0.174238</v>
      </c>
      <c r="PY2">
        <v>3.1625E-2</v>
      </c>
      <c r="PZ2">
        <v>7.0025000000000004E-2</v>
      </c>
      <c r="QA2">
        <v>1.265E-2</v>
      </c>
      <c r="QB2">
        <v>0.175065</v>
      </c>
      <c r="QC2">
        <v>3.1625E-2</v>
      </c>
      <c r="QD2">
        <v>7.1108000000000005E-2</v>
      </c>
      <c r="QE2">
        <v>1.265E-2</v>
      </c>
      <c r="QF2">
        <v>0.17776700000000001</v>
      </c>
      <c r="QG2">
        <v>3.1625E-2</v>
      </c>
      <c r="QH2">
        <v>6.7996000000000001E-2</v>
      </c>
      <c r="QI2">
        <v>1.265E-2</v>
      </c>
      <c r="QJ2">
        <v>0.169986</v>
      </c>
      <c r="QK2">
        <v>3.1625E-2</v>
      </c>
      <c r="QL2">
        <v>6.5461000000000005E-2</v>
      </c>
      <c r="QM2">
        <v>1.265E-2</v>
      </c>
      <c r="QN2">
        <v>0.16365099999999999</v>
      </c>
      <c r="QO2">
        <v>3.1625E-2</v>
      </c>
      <c r="QP2">
        <v>3.4655999999999999E-2</v>
      </c>
      <c r="QQ2">
        <v>6.3249999999999999E-3</v>
      </c>
      <c r="QR2">
        <v>0.10223599999999999</v>
      </c>
      <c r="QS2">
        <v>1.8658000000000001E-2</v>
      </c>
      <c r="QT2">
        <v>3.5042999999999998E-2</v>
      </c>
      <c r="QU2">
        <v>6.3249999999999999E-3</v>
      </c>
      <c r="QV2">
        <v>0.105383</v>
      </c>
      <c r="QW2">
        <v>1.9008000000000001E-2</v>
      </c>
      <c r="QX2">
        <v>3.4847999999999997E-2</v>
      </c>
      <c r="QY2">
        <v>6.3249999999999999E-3</v>
      </c>
      <c r="QZ2">
        <v>0.104847</v>
      </c>
      <c r="RA2">
        <v>1.9033000000000001E-2</v>
      </c>
      <c r="RB2">
        <v>3.5012000000000001E-2</v>
      </c>
      <c r="RC2">
        <v>6.3249999999999999E-3</v>
      </c>
      <c r="RD2">
        <v>0.104182</v>
      </c>
      <c r="RE2">
        <v>1.8766999999999999E-2</v>
      </c>
      <c r="RF2">
        <v>3.5554000000000002E-2</v>
      </c>
      <c r="RG2">
        <v>6.3249999999999999E-3</v>
      </c>
      <c r="RH2">
        <v>0.11053399999999999</v>
      </c>
      <c r="RI2">
        <v>1.9653E-2</v>
      </c>
      <c r="RJ2">
        <v>3.3995999999999998E-2</v>
      </c>
      <c r="RK2">
        <v>6.3249999999999999E-3</v>
      </c>
      <c r="RL2">
        <v>9.8183999999999994E-2</v>
      </c>
      <c r="RM2">
        <v>1.8249999999999999E-2</v>
      </c>
      <c r="RN2">
        <v>3.2728E-2</v>
      </c>
      <c r="RO2">
        <v>6.3249999999999999E-3</v>
      </c>
      <c r="RP2">
        <v>8.3731E-2</v>
      </c>
      <c r="RQ2">
        <v>1.6171000000000001E-2</v>
      </c>
      <c r="RR2">
        <v>6.9311999999999999E-2</v>
      </c>
      <c r="RS2">
        <v>1.265E-2</v>
      </c>
      <c r="RT2">
        <v>0.17327999999999999</v>
      </c>
      <c r="RU2">
        <v>3.1625E-2</v>
      </c>
      <c r="RV2">
        <v>7.0085999999999996E-2</v>
      </c>
      <c r="RW2">
        <v>1.265E-2</v>
      </c>
      <c r="RX2">
        <v>0.17521100000000001</v>
      </c>
      <c r="RY2">
        <v>3.1625E-2</v>
      </c>
      <c r="RZ2">
        <v>6.9695999999999994E-2</v>
      </c>
      <c r="SA2">
        <v>1.265E-2</v>
      </c>
      <c r="SB2">
        <v>0.174238</v>
      </c>
      <c r="SC2">
        <v>3.1625E-2</v>
      </c>
      <c r="SD2">
        <v>7.0025000000000004E-2</v>
      </c>
      <c r="SE2">
        <v>1.265E-2</v>
      </c>
      <c r="SF2">
        <v>0.175065</v>
      </c>
      <c r="SG2">
        <v>3.1625E-2</v>
      </c>
      <c r="SH2">
        <v>7.1108000000000005E-2</v>
      </c>
      <c r="SI2">
        <v>1.265E-2</v>
      </c>
      <c r="SJ2">
        <v>0.17776700000000001</v>
      </c>
      <c r="SK2">
        <v>3.1625E-2</v>
      </c>
      <c r="SL2">
        <v>6.7996000000000001E-2</v>
      </c>
      <c r="SM2">
        <v>1.265E-2</v>
      </c>
      <c r="SN2">
        <v>0.169986</v>
      </c>
      <c r="SO2">
        <v>3.1625E-2</v>
      </c>
      <c r="SP2">
        <v>6.5461000000000005E-2</v>
      </c>
      <c r="SQ2">
        <v>1.265E-2</v>
      </c>
      <c r="SR2">
        <v>0.16365099999999999</v>
      </c>
      <c r="SS2">
        <v>3.1625E-2</v>
      </c>
    </row>
    <row r="3" spans="1:513" x14ac:dyDescent="0.2">
      <c r="A3" t="s">
        <v>516</v>
      </c>
      <c r="B3">
        <v>0.42842000000000002</v>
      </c>
      <c r="C3">
        <v>3.2002000000000003E-2</v>
      </c>
      <c r="D3">
        <v>12.387325000000001</v>
      </c>
      <c r="E3">
        <v>0.39641799999999999</v>
      </c>
      <c r="F3">
        <v>5.6721000000000001E-2</v>
      </c>
      <c r="G3">
        <v>1.1374E-2</v>
      </c>
      <c r="H3">
        <v>0.14179900000000001</v>
      </c>
      <c r="I3">
        <v>2.8434000000000001E-2</v>
      </c>
      <c r="J3">
        <v>5.6500000000000002E-2</v>
      </c>
      <c r="K3">
        <v>1.1289E-2</v>
      </c>
      <c r="L3">
        <v>0.14124800000000001</v>
      </c>
      <c r="M3">
        <v>2.8222000000000001E-2</v>
      </c>
      <c r="N3">
        <v>5.5784E-2</v>
      </c>
      <c r="O3">
        <v>1.0966E-2</v>
      </c>
      <c r="P3">
        <v>0.13946500000000001</v>
      </c>
      <c r="Q3">
        <v>2.7414999999999998E-2</v>
      </c>
      <c r="R3">
        <v>5.6167000000000002E-2</v>
      </c>
      <c r="S3">
        <v>1.1103999999999999E-2</v>
      </c>
      <c r="T3">
        <v>0.140429</v>
      </c>
      <c r="U3">
        <v>2.7761000000000001E-2</v>
      </c>
      <c r="V3">
        <v>5.6686E-2</v>
      </c>
      <c r="W3">
        <v>1.1381E-2</v>
      </c>
      <c r="X3">
        <v>0.14172000000000001</v>
      </c>
      <c r="Y3">
        <v>2.8452000000000002E-2</v>
      </c>
      <c r="Z3">
        <v>5.8277000000000002E-2</v>
      </c>
      <c r="AA3">
        <v>1.2118E-2</v>
      </c>
      <c r="AB3">
        <v>0.14569099999999999</v>
      </c>
      <c r="AC3">
        <v>3.0294000000000001E-2</v>
      </c>
      <c r="AD3">
        <v>5.731E-2</v>
      </c>
      <c r="AE3">
        <v>1.1629E-2</v>
      </c>
      <c r="AF3">
        <v>0.14327500000000001</v>
      </c>
      <c r="AG3">
        <v>2.9071E-2</v>
      </c>
      <c r="AH3">
        <v>2000</v>
      </c>
      <c r="AI3">
        <v>620</v>
      </c>
      <c r="AJ3">
        <v>279</v>
      </c>
      <c r="AK3">
        <v>311</v>
      </c>
      <c r="AL3">
        <v>332</v>
      </c>
      <c r="AM3">
        <v>269</v>
      </c>
      <c r="AN3">
        <v>189</v>
      </c>
      <c r="AO3">
        <v>7.4713000000000002E-2</v>
      </c>
      <c r="AP3">
        <v>0</v>
      </c>
      <c r="AQ3">
        <v>5.8812000000000003E-2</v>
      </c>
      <c r="AR3">
        <v>9.3304999999999999E-2</v>
      </c>
      <c r="AS3">
        <v>139.764059</v>
      </c>
      <c r="AT3">
        <v>0.105114</v>
      </c>
      <c r="AU3">
        <v>2.1076999999999999E-2</v>
      </c>
      <c r="AV3">
        <v>0.26278499999999999</v>
      </c>
      <c r="AW3">
        <v>5.2692000000000003E-2</v>
      </c>
      <c r="AX3">
        <v>0.105569</v>
      </c>
      <c r="AY3">
        <v>2.1076999999999999E-2</v>
      </c>
      <c r="AZ3">
        <v>0.26392199999999999</v>
      </c>
      <c r="BA3">
        <v>5.2692000000000003E-2</v>
      </c>
      <c r="BB3">
        <v>0.10736900000000001</v>
      </c>
      <c r="BC3">
        <v>2.1076000000000001E-2</v>
      </c>
      <c r="BD3">
        <v>0.26843</v>
      </c>
      <c r="BE3">
        <v>5.2692000000000003E-2</v>
      </c>
      <c r="BF3">
        <v>0.10655299999999999</v>
      </c>
      <c r="BG3">
        <v>2.1076999999999999E-2</v>
      </c>
      <c r="BH3">
        <v>0.26638200000000001</v>
      </c>
      <c r="BI3">
        <v>5.2692999999999997E-2</v>
      </c>
      <c r="BJ3">
        <v>0.105114</v>
      </c>
      <c r="BK3">
        <v>2.1076999999999999E-2</v>
      </c>
      <c r="BL3">
        <v>0.26278600000000002</v>
      </c>
      <c r="BM3">
        <v>5.2692000000000003E-2</v>
      </c>
      <c r="BN3">
        <v>0.101378</v>
      </c>
      <c r="BO3">
        <v>2.1076999999999999E-2</v>
      </c>
      <c r="BP3">
        <v>0.25344299999999997</v>
      </c>
      <c r="BQ3">
        <v>5.2692000000000003E-2</v>
      </c>
      <c r="BR3">
        <v>0.10381700000000001</v>
      </c>
      <c r="BS3">
        <v>2.1076999999999999E-2</v>
      </c>
      <c r="BT3">
        <v>0.259544</v>
      </c>
      <c r="BU3">
        <v>5.2692000000000003E-2</v>
      </c>
      <c r="BV3">
        <v>5.2558000000000001E-2</v>
      </c>
      <c r="BW3">
        <v>1.0539E-2</v>
      </c>
      <c r="BX3">
        <v>0.120989</v>
      </c>
      <c r="BY3">
        <v>2.4258999999999999E-2</v>
      </c>
      <c r="BZ3">
        <v>5.2786E-2</v>
      </c>
      <c r="CA3">
        <v>1.0539E-2</v>
      </c>
      <c r="CB3">
        <v>0.122673</v>
      </c>
      <c r="CC3">
        <v>2.4471E-2</v>
      </c>
      <c r="CD3">
        <v>5.3684000000000003E-2</v>
      </c>
      <c r="CE3">
        <v>1.0538E-2</v>
      </c>
      <c r="CF3">
        <v>0.128964</v>
      </c>
      <c r="CG3">
        <v>2.5277000000000001E-2</v>
      </c>
      <c r="CH3">
        <v>5.3272E-2</v>
      </c>
      <c r="CI3">
        <v>1.0538E-2</v>
      </c>
      <c r="CJ3">
        <v>0.12595300000000001</v>
      </c>
      <c r="CK3">
        <v>2.4930999999999998E-2</v>
      </c>
      <c r="CL3">
        <v>5.2555999999999999E-2</v>
      </c>
      <c r="CM3">
        <v>1.0538E-2</v>
      </c>
      <c r="CN3">
        <v>0.121062</v>
      </c>
      <c r="CO3">
        <v>2.4239E-2</v>
      </c>
      <c r="CP3">
        <v>5.0687000000000003E-2</v>
      </c>
      <c r="CQ3">
        <v>1.0538E-2</v>
      </c>
      <c r="CR3">
        <v>0.10775700000000001</v>
      </c>
      <c r="CS3">
        <v>2.2398999999999999E-2</v>
      </c>
      <c r="CT3">
        <v>5.1908999999999997E-2</v>
      </c>
      <c r="CU3">
        <v>1.0539E-2</v>
      </c>
      <c r="CV3">
        <v>0.116269</v>
      </c>
      <c r="CW3">
        <v>2.3621E-2</v>
      </c>
      <c r="CX3">
        <v>0.105114</v>
      </c>
      <c r="CY3">
        <v>2.1076999999999999E-2</v>
      </c>
      <c r="CZ3">
        <v>0.26278499999999999</v>
      </c>
      <c r="DA3">
        <v>5.2692000000000003E-2</v>
      </c>
      <c r="DB3">
        <v>0.105569</v>
      </c>
      <c r="DC3">
        <v>2.1076999999999999E-2</v>
      </c>
      <c r="DD3">
        <v>0.26392199999999999</v>
      </c>
      <c r="DE3">
        <v>5.2692000000000003E-2</v>
      </c>
      <c r="DF3">
        <v>0.10736900000000001</v>
      </c>
      <c r="DG3">
        <v>2.1076000000000001E-2</v>
      </c>
      <c r="DH3">
        <v>0.26843</v>
      </c>
      <c r="DI3">
        <v>5.2692000000000003E-2</v>
      </c>
      <c r="DJ3">
        <v>0.10655299999999999</v>
      </c>
      <c r="DK3">
        <v>2.1076999999999999E-2</v>
      </c>
      <c r="DL3">
        <v>0.26638200000000001</v>
      </c>
      <c r="DM3">
        <v>5.2692999999999997E-2</v>
      </c>
      <c r="DN3">
        <v>0.105114</v>
      </c>
      <c r="DO3">
        <v>2.1076999999999999E-2</v>
      </c>
      <c r="DP3">
        <v>0.26278600000000002</v>
      </c>
      <c r="DQ3">
        <v>5.2692000000000003E-2</v>
      </c>
      <c r="DR3">
        <v>0.101378</v>
      </c>
      <c r="DS3">
        <v>2.1076999999999999E-2</v>
      </c>
      <c r="DT3">
        <v>0.25344299999999997</v>
      </c>
      <c r="DU3">
        <v>5.2692000000000003E-2</v>
      </c>
      <c r="DV3">
        <v>0.10381700000000001</v>
      </c>
      <c r="DW3">
        <v>2.1076999999999999E-2</v>
      </c>
      <c r="DX3">
        <v>0.259544</v>
      </c>
      <c r="DY3">
        <v>5.2692000000000003E-2</v>
      </c>
      <c r="DZ3">
        <v>0.470474</v>
      </c>
      <c r="EA3">
        <v>1.6643999999999999E-2</v>
      </c>
      <c r="EB3">
        <v>27.266143</v>
      </c>
      <c r="EC3">
        <v>0.45383000000000001</v>
      </c>
      <c r="ED3">
        <v>6.7524000000000001E-2</v>
      </c>
      <c r="EE3">
        <v>1.3499000000000001E-2</v>
      </c>
      <c r="EF3">
        <v>0.16881499999999999</v>
      </c>
      <c r="EG3">
        <v>3.3750000000000002E-2</v>
      </c>
      <c r="EH3">
        <v>6.8350999999999995E-2</v>
      </c>
      <c r="EI3">
        <v>1.4043E-2</v>
      </c>
      <c r="EJ3">
        <v>0.170878</v>
      </c>
      <c r="EK3">
        <v>3.5105999999999998E-2</v>
      </c>
      <c r="EL3">
        <v>6.4071000000000003E-2</v>
      </c>
      <c r="EM3">
        <v>1.1657000000000001E-2</v>
      </c>
      <c r="EN3">
        <v>0.16017600000000001</v>
      </c>
      <c r="EO3">
        <v>2.9142999999999999E-2</v>
      </c>
      <c r="EP3">
        <v>6.8150000000000002E-2</v>
      </c>
      <c r="EQ3">
        <v>1.3899999999999999E-2</v>
      </c>
      <c r="ER3">
        <v>0.17036899999999999</v>
      </c>
      <c r="ES3">
        <v>3.4749000000000002E-2</v>
      </c>
      <c r="ET3">
        <v>6.8765000000000007E-2</v>
      </c>
      <c r="EU3">
        <v>1.4281E-2</v>
      </c>
      <c r="EV3">
        <v>0.17192299999999999</v>
      </c>
      <c r="EW3">
        <v>3.5705000000000001E-2</v>
      </c>
      <c r="EX3">
        <v>6.8100999999999995E-2</v>
      </c>
      <c r="EY3">
        <v>1.3792E-2</v>
      </c>
      <c r="EZ3">
        <v>0.170267</v>
      </c>
      <c r="FA3">
        <v>3.4484000000000001E-2</v>
      </c>
      <c r="FF3">
        <v>600</v>
      </c>
      <c r="FG3">
        <v>186</v>
      </c>
      <c r="FH3">
        <v>93</v>
      </c>
      <c r="FI3">
        <v>95</v>
      </c>
      <c r="FJ3">
        <v>108</v>
      </c>
      <c r="FK3">
        <v>66</v>
      </c>
      <c r="FL3">
        <v>52</v>
      </c>
      <c r="FM3">
        <v>0.107783</v>
      </c>
      <c r="FN3">
        <v>0</v>
      </c>
      <c r="FO3">
        <v>9.0103000000000003E-2</v>
      </c>
      <c r="FP3">
        <v>0.14955199999999999</v>
      </c>
      <c r="FQ3">
        <v>163.31317999999999</v>
      </c>
      <c r="FR3">
        <v>0.123975</v>
      </c>
      <c r="FS3">
        <v>2.4778999999999999E-2</v>
      </c>
      <c r="FT3">
        <v>0.30994300000000002</v>
      </c>
      <c r="FU3">
        <v>6.1948999999999997E-2</v>
      </c>
      <c r="FV3">
        <v>0.120708</v>
      </c>
      <c r="FW3">
        <v>2.478E-2</v>
      </c>
      <c r="FX3">
        <v>0.30176500000000001</v>
      </c>
      <c r="FY3">
        <v>6.1948999999999997E-2</v>
      </c>
      <c r="FZ3">
        <v>0.136569</v>
      </c>
      <c r="GA3">
        <v>2.478E-2</v>
      </c>
      <c r="GB3">
        <v>0.34142099999999997</v>
      </c>
      <c r="GC3">
        <v>6.1948999999999997E-2</v>
      </c>
      <c r="GD3">
        <v>0.12166200000000001</v>
      </c>
      <c r="GE3">
        <v>2.4778999999999999E-2</v>
      </c>
      <c r="GF3">
        <v>0.30416399999999999</v>
      </c>
      <c r="GG3">
        <v>6.1948999999999997E-2</v>
      </c>
      <c r="GH3">
        <v>0.119448</v>
      </c>
      <c r="GI3">
        <v>2.4778999999999999E-2</v>
      </c>
      <c r="GJ3">
        <v>0.29862499999999997</v>
      </c>
      <c r="GK3">
        <v>6.1948999999999997E-2</v>
      </c>
      <c r="GL3">
        <v>0.12239899999999999</v>
      </c>
      <c r="GM3">
        <v>2.4778999999999999E-2</v>
      </c>
      <c r="GN3">
        <v>0.30600100000000002</v>
      </c>
      <c r="GO3">
        <v>6.1948999999999997E-2</v>
      </c>
      <c r="GT3">
        <v>6.1988000000000001E-2</v>
      </c>
      <c r="GU3">
        <v>1.239E-2</v>
      </c>
      <c r="GV3">
        <v>0.14113200000000001</v>
      </c>
      <c r="GW3">
        <v>2.8199999999999999E-2</v>
      </c>
      <c r="GX3">
        <v>6.0352000000000003E-2</v>
      </c>
      <c r="GY3">
        <v>1.239E-2</v>
      </c>
      <c r="GZ3">
        <v>0.130888</v>
      </c>
      <c r="HA3">
        <v>2.6842999999999999E-2</v>
      </c>
      <c r="HB3">
        <v>6.8285999999999999E-2</v>
      </c>
      <c r="HC3">
        <v>1.239E-2</v>
      </c>
      <c r="HD3">
        <v>0.18124299999999999</v>
      </c>
      <c r="HE3">
        <v>3.2805000000000001E-2</v>
      </c>
      <c r="HF3">
        <v>6.0831999999999997E-2</v>
      </c>
      <c r="HG3">
        <v>1.239E-2</v>
      </c>
      <c r="HH3">
        <v>0.133794</v>
      </c>
      <c r="HI3">
        <v>2.7199999999999998E-2</v>
      </c>
      <c r="HJ3">
        <v>5.9721000000000003E-2</v>
      </c>
      <c r="HK3">
        <v>1.2389000000000001E-2</v>
      </c>
      <c r="HL3">
        <v>0.12670300000000001</v>
      </c>
      <c r="HM3">
        <v>2.6244E-2</v>
      </c>
      <c r="HN3">
        <v>6.1197000000000001E-2</v>
      </c>
      <c r="HO3">
        <v>1.2389000000000001E-2</v>
      </c>
      <c r="HP3">
        <v>0.135738</v>
      </c>
      <c r="HQ3">
        <v>2.7466000000000001E-2</v>
      </c>
      <c r="HV3">
        <v>0.123975</v>
      </c>
      <c r="HW3">
        <v>2.4778999999999999E-2</v>
      </c>
      <c r="HX3">
        <v>0.30994300000000002</v>
      </c>
      <c r="HY3">
        <v>6.1948999999999997E-2</v>
      </c>
      <c r="HZ3">
        <v>0.120708</v>
      </c>
      <c r="IA3">
        <v>2.478E-2</v>
      </c>
      <c r="IB3">
        <v>0.30176500000000001</v>
      </c>
      <c r="IC3">
        <v>6.1948999999999997E-2</v>
      </c>
      <c r="ID3">
        <v>0.136569</v>
      </c>
      <c r="IE3">
        <v>2.478E-2</v>
      </c>
      <c r="IF3">
        <v>0.34142099999999997</v>
      </c>
      <c r="IG3">
        <v>6.1948999999999997E-2</v>
      </c>
      <c r="IH3">
        <v>0.12166200000000001</v>
      </c>
      <c r="II3">
        <v>2.4778999999999999E-2</v>
      </c>
      <c r="IJ3">
        <v>0.30416399999999999</v>
      </c>
      <c r="IK3">
        <v>6.1948999999999997E-2</v>
      </c>
      <c r="IL3">
        <v>0.119448</v>
      </c>
      <c r="IM3">
        <v>2.4778999999999999E-2</v>
      </c>
      <c r="IN3">
        <v>0.29862499999999997</v>
      </c>
      <c r="IO3">
        <v>6.1948999999999997E-2</v>
      </c>
      <c r="IP3">
        <v>0.12239899999999999</v>
      </c>
      <c r="IQ3">
        <v>2.4778999999999999E-2</v>
      </c>
      <c r="IR3">
        <v>0.30600100000000002</v>
      </c>
      <c r="IS3">
        <v>6.1948999999999997E-2</v>
      </c>
      <c r="IX3">
        <v>0.447847</v>
      </c>
      <c r="IY3">
        <v>3.8453000000000001E-2</v>
      </c>
      <c r="IZ3">
        <v>10.646478</v>
      </c>
      <c r="JA3">
        <v>0.40939399999999998</v>
      </c>
      <c r="JB3">
        <v>5.5705999999999999E-2</v>
      </c>
      <c r="JC3">
        <v>1.1951E-2</v>
      </c>
      <c r="JD3">
        <v>0.13927200000000001</v>
      </c>
      <c r="JE3">
        <v>2.988E-2</v>
      </c>
      <c r="JF3">
        <v>5.4650999999999998E-2</v>
      </c>
      <c r="JG3">
        <v>1.149E-2</v>
      </c>
      <c r="JH3">
        <v>0.13662299999999999</v>
      </c>
      <c r="JI3">
        <v>2.8722999999999999E-2</v>
      </c>
      <c r="JJ3">
        <v>5.6134999999999997E-2</v>
      </c>
      <c r="JK3">
        <v>1.2279999999999999E-2</v>
      </c>
      <c r="JL3">
        <v>0.14033899999999999</v>
      </c>
      <c r="JM3">
        <v>3.0700000000000002E-2</v>
      </c>
      <c r="JN3">
        <v>5.6120999999999997E-2</v>
      </c>
      <c r="JO3">
        <v>1.2115000000000001E-2</v>
      </c>
      <c r="JP3">
        <v>0.14030699999999999</v>
      </c>
      <c r="JQ3">
        <v>3.0289E-2</v>
      </c>
      <c r="JR3">
        <v>5.3742999999999999E-2</v>
      </c>
      <c r="JS3">
        <v>1.1166000000000001E-2</v>
      </c>
      <c r="JT3">
        <v>0.13436500000000001</v>
      </c>
      <c r="JU3">
        <v>2.7917000000000001E-2</v>
      </c>
      <c r="JV3">
        <v>5.7592999999999998E-2</v>
      </c>
      <c r="JW3">
        <v>1.2893E-2</v>
      </c>
      <c r="JX3">
        <v>0.14398</v>
      </c>
      <c r="JY3">
        <v>3.2231999999999997E-2</v>
      </c>
      <c r="JZ3">
        <v>5.6713E-2</v>
      </c>
      <c r="KA3">
        <v>1.2413E-2</v>
      </c>
      <c r="KB3">
        <v>0.14178399999999999</v>
      </c>
      <c r="KC3">
        <v>3.1032000000000001E-2</v>
      </c>
      <c r="KD3">
        <v>800</v>
      </c>
      <c r="KE3">
        <v>242</v>
      </c>
      <c r="KF3">
        <v>111</v>
      </c>
      <c r="KG3">
        <v>136</v>
      </c>
      <c r="KH3">
        <v>121</v>
      </c>
      <c r="KI3">
        <v>122</v>
      </c>
      <c r="KJ3">
        <v>68</v>
      </c>
      <c r="KK3">
        <v>7.8770999999999994E-2</v>
      </c>
      <c r="KL3">
        <v>0</v>
      </c>
      <c r="KM3">
        <v>6.2296999999999998E-2</v>
      </c>
      <c r="KN3">
        <v>0.112745</v>
      </c>
      <c r="KO3">
        <v>138.77664200000001</v>
      </c>
      <c r="KP3">
        <v>0.101369</v>
      </c>
      <c r="KQ3">
        <v>2.1749000000000001E-2</v>
      </c>
      <c r="KR3">
        <v>0.25342599999999998</v>
      </c>
      <c r="KS3">
        <v>5.4372999999999998E-2</v>
      </c>
      <c r="KT3">
        <v>0.103577</v>
      </c>
      <c r="KU3">
        <v>2.1749000000000001E-2</v>
      </c>
      <c r="KV3">
        <v>0.25894200000000001</v>
      </c>
      <c r="KW3">
        <v>5.4372999999999998E-2</v>
      </c>
      <c r="KX3">
        <v>0.100148</v>
      </c>
      <c r="KY3">
        <v>2.1749000000000001E-2</v>
      </c>
      <c r="KZ3">
        <v>0.25036999999999998</v>
      </c>
      <c r="LA3">
        <v>5.4372999999999998E-2</v>
      </c>
      <c r="LB3">
        <v>0.100815</v>
      </c>
      <c r="LC3">
        <v>2.1748E-2</v>
      </c>
      <c r="LD3">
        <v>0.25204500000000002</v>
      </c>
      <c r="LE3">
        <v>5.4372999999999998E-2</v>
      </c>
      <c r="LF3">
        <v>0.10555200000000001</v>
      </c>
      <c r="LG3">
        <v>2.1749000000000001E-2</v>
      </c>
      <c r="LH3">
        <v>0.26387899999999997</v>
      </c>
      <c r="LI3">
        <v>5.4371999999999997E-2</v>
      </c>
      <c r="LJ3">
        <v>9.7115999999999994E-2</v>
      </c>
      <c r="LK3">
        <v>2.1749000000000001E-2</v>
      </c>
      <c r="LL3">
        <v>0.24279100000000001</v>
      </c>
      <c r="LM3">
        <v>5.4372999999999998E-2</v>
      </c>
      <c r="LN3">
        <v>9.9724999999999994E-2</v>
      </c>
      <c r="LO3">
        <v>2.1749000000000001E-2</v>
      </c>
      <c r="LP3">
        <v>0.24931900000000001</v>
      </c>
      <c r="LQ3">
        <v>5.4372999999999998E-2</v>
      </c>
      <c r="LR3">
        <v>5.0684E-2</v>
      </c>
      <c r="LS3">
        <v>1.0874E-2</v>
      </c>
      <c r="LT3">
        <v>0.114159</v>
      </c>
      <c r="LU3">
        <v>2.4493999999999998E-2</v>
      </c>
      <c r="LV3">
        <v>5.1789000000000002E-2</v>
      </c>
      <c r="LW3">
        <v>1.0874999999999999E-2</v>
      </c>
      <c r="LX3">
        <v>0.122323</v>
      </c>
      <c r="LY3">
        <v>2.5649999999999999E-2</v>
      </c>
      <c r="LZ3">
        <v>5.0074E-2</v>
      </c>
      <c r="MA3">
        <v>1.0874999999999999E-2</v>
      </c>
      <c r="MB3">
        <v>0.110031</v>
      </c>
      <c r="MC3">
        <v>2.3673E-2</v>
      </c>
      <c r="MD3">
        <v>5.0405999999999999E-2</v>
      </c>
      <c r="ME3">
        <v>1.0874E-2</v>
      </c>
      <c r="MF3">
        <v>0.111738</v>
      </c>
      <c r="MG3">
        <v>2.4084000000000001E-2</v>
      </c>
      <c r="MH3">
        <v>5.2774000000000001E-2</v>
      </c>
      <c r="MI3">
        <v>1.0874E-2</v>
      </c>
      <c r="MJ3">
        <v>0.12952</v>
      </c>
      <c r="MK3">
        <v>2.6457000000000001E-2</v>
      </c>
      <c r="ML3">
        <v>4.8556000000000002E-2</v>
      </c>
      <c r="MM3">
        <v>1.0874E-2</v>
      </c>
      <c r="MN3">
        <v>9.8815E-2</v>
      </c>
      <c r="MO3">
        <v>2.2141999999999998E-2</v>
      </c>
      <c r="MP3">
        <v>4.9865E-2</v>
      </c>
      <c r="MQ3">
        <v>1.0874999999999999E-2</v>
      </c>
      <c r="MR3">
        <v>0.10753799999999999</v>
      </c>
      <c r="MS3">
        <v>2.3342000000000002E-2</v>
      </c>
      <c r="MT3">
        <v>0.101369</v>
      </c>
      <c r="MU3">
        <v>2.1749000000000001E-2</v>
      </c>
      <c r="MV3">
        <v>0.25342599999999998</v>
      </c>
      <c r="MW3">
        <v>5.4372999999999998E-2</v>
      </c>
      <c r="MX3">
        <v>0.103577</v>
      </c>
      <c r="MY3">
        <v>2.1749000000000001E-2</v>
      </c>
      <c r="MZ3">
        <v>0.25894200000000001</v>
      </c>
      <c r="NA3">
        <v>5.4372999999999998E-2</v>
      </c>
      <c r="NB3">
        <v>0.100148</v>
      </c>
      <c r="NC3">
        <v>2.1749000000000001E-2</v>
      </c>
      <c r="ND3">
        <v>0.25036999999999998</v>
      </c>
      <c r="NE3">
        <v>5.4372999999999998E-2</v>
      </c>
      <c r="NF3">
        <v>0.100815</v>
      </c>
      <c r="NG3">
        <v>2.1748E-2</v>
      </c>
      <c r="NH3">
        <v>0.25204500000000002</v>
      </c>
      <c r="NI3">
        <v>5.4372999999999998E-2</v>
      </c>
      <c r="NJ3">
        <v>0.10555200000000001</v>
      </c>
      <c r="NK3">
        <v>2.1749000000000001E-2</v>
      </c>
      <c r="NL3">
        <v>0.26387899999999997</v>
      </c>
      <c r="NM3">
        <v>5.4371999999999997E-2</v>
      </c>
      <c r="NN3">
        <v>9.7115999999999994E-2</v>
      </c>
      <c r="NO3">
        <v>2.1749000000000001E-2</v>
      </c>
      <c r="NP3">
        <v>0.24279100000000001</v>
      </c>
      <c r="NQ3">
        <v>5.4372999999999998E-2</v>
      </c>
      <c r="NR3">
        <v>9.9724999999999994E-2</v>
      </c>
      <c r="NS3">
        <v>2.1749000000000001E-2</v>
      </c>
      <c r="NT3">
        <v>0.24931900000000001</v>
      </c>
      <c r="NU3">
        <v>5.4372999999999998E-2</v>
      </c>
      <c r="NV3">
        <v>0.35187299999999999</v>
      </c>
      <c r="NW3">
        <v>3.9774999999999998E-2</v>
      </c>
      <c r="NX3">
        <v>7.8466760000000004</v>
      </c>
      <c r="NY3">
        <v>0.31209900000000002</v>
      </c>
      <c r="NZ3">
        <v>4.6109999999999998E-2</v>
      </c>
      <c r="OA3">
        <v>8.4469999999999996E-3</v>
      </c>
      <c r="OB3">
        <v>0.115276</v>
      </c>
      <c r="OC3">
        <v>2.1118999999999999E-2</v>
      </c>
      <c r="OD3">
        <v>4.5802000000000002E-2</v>
      </c>
      <c r="OE3">
        <v>8.3470000000000003E-3</v>
      </c>
      <c r="OF3">
        <v>0.11450299999999999</v>
      </c>
      <c r="OG3">
        <v>2.0865999999999999E-2</v>
      </c>
      <c r="OH3">
        <v>4.5733000000000003E-2</v>
      </c>
      <c r="OI3">
        <v>8.3639999999999999E-3</v>
      </c>
      <c r="OJ3">
        <v>0.11433699999999999</v>
      </c>
      <c r="OK3">
        <v>2.0910000000000002E-2</v>
      </c>
      <c r="OL3">
        <v>4.1689999999999998E-2</v>
      </c>
      <c r="OM3">
        <v>7.0910000000000001E-3</v>
      </c>
      <c r="ON3">
        <v>0.104231</v>
      </c>
      <c r="OO3">
        <v>1.7729000000000002E-2</v>
      </c>
      <c r="OP3">
        <v>4.6544000000000002E-2</v>
      </c>
      <c r="OQ3">
        <v>8.5950000000000002E-3</v>
      </c>
      <c r="OR3">
        <v>0.11636100000000001</v>
      </c>
      <c r="OS3">
        <v>2.1488E-2</v>
      </c>
      <c r="OT3">
        <v>4.7928999999999999E-2</v>
      </c>
      <c r="OU3">
        <v>9.0840000000000001E-3</v>
      </c>
      <c r="OV3">
        <v>0.11981799999999999</v>
      </c>
      <c r="OW3">
        <v>2.2707999999999999E-2</v>
      </c>
      <c r="OX3">
        <v>4.8939000000000003E-2</v>
      </c>
      <c r="OY3">
        <v>9.4780000000000003E-3</v>
      </c>
      <c r="OZ3">
        <v>0.12235</v>
      </c>
      <c r="PA3">
        <v>2.3695000000000001E-2</v>
      </c>
      <c r="PB3">
        <v>600</v>
      </c>
      <c r="PC3">
        <v>192</v>
      </c>
      <c r="PD3">
        <v>75</v>
      </c>
      <c r="PE3">
        <v>80</v>
      </c>
      <c r="PF3">
        <v>103</v>
      </c>
      <c r="PG3">
        <v>81</v>
      </c>
      <c r="PH3">
        <v>69</v>
      </c>
      <c r="PI3">
        <v>4.8640999999999997E-2</v>
      </c>
      <c r="PJ3">
        <v>0</v>
      </c>
      <c r="PK3">
        <v>2.8146000000000001E-2</v>
      </c>
      <c r="PL3">
        <v>8.2948999999999995E-2</v>
      </c>
      <c r="PM3">
        <v>114.90356199999999</v>
      </c>
      <c r="PN3">
        <v>8.8616E-2</v>
      </c>
      <c r="PO3">
        <v>1.6234999999999999E-2</v>
      </c>
      <c r="PP3">
        <v>0.22154099999999999</v>
      </c>
      <c r="PQ3">
        <v>4.0586999999999998E-2</v>
      </c>
      <c r="PR3">
        <v>8.9116000000000001E-2</v>
      </c>
      <c r="PS3">
        <v>1.6233999999999998E-2</v>
      </c>
      <c r="PT3">
        <v>0.22279399999999999</v>
      </c>
      <c r="PU3">
        <v>4.0586999999999998E-2</v>
      </c>
      <c r="PV3">
        <v>8.8816000000000006E-2</v>
      </c>
      <c r="PW3">
        <v>1.6233999999999998E-2</v>
      </c>
      <c r="PX3">
        <v>0.22204399999999999</v>
      </c>
      <c r="PY3">
        <v>4.0586999999999998E-2</v>
      </c>
      <c r="PZ3">
        <v>9.6074999999999994E-2</v>
      </c>
      <c r="QA3">
        <v>1.6234999999999999E-2</v>
      </c>
      <c r="QB3">
        <v>0.24018300000000001</v>
      </c>
      <c r="QC3">
        <v>4.0586999999999998E-2</v>
      </c>
      <c r="QD3">
        <v>8.7853000000000001E-2</v>
      </c>
      <c r="QE3">
        <v>1.6234999999999999E-2</v>
      </c>
      <c r="QF3">
        <v>0.21963199999999999</v>
      </c>
      <c r="QG3">
        <v>4.0585999999999997E-2</v>
      </c>
      <c r="QH3">
        <v>8.6027000000000006E-2</v>
      </c>
      <c r="QI3">
        <v>1.6234999999999999E-2</v>
      </c>
      <c r="QJ3">
        <v>0.21506600000000001</v>
      </c>
      <c r="QK3">
        <v>4.0585999999999997E-2</v>
      </c>
      <c r="QL3">
        <v>8.3765000000000006E-2</v>
      </c>
      <c r="QM3">
        <v>1.6234999999999999E-2</v>
      </c>
      <c r="QN3">
        <v>0.20941100000000001</v>
      </c>
      <c r="QO3">
        <v>4.0586999999999998E-2</v>
      </c>
      <c r="QP3">
        <v>4.4308E-2</v>
      </c>
      <c r="QQ3">
        <v>8.1169999999999992E-3</v>
      </c>
      <c r="QR3">
        <v>0.106266</v>
      </c>
      <c r="QS3">
        <v>1.9467999999999999E-2</v>
      </c>
      <c r="QT3">
        <v>4.4560000000000002E-2</v>
      </c>
      <c r="QU3">
        <v>8.1180000000000002E-3</v>
      </c>
      <c r="QV3">
        <v>0.108291</v>
      </c>
      <c r="QW3">
        <v>1.9720000000000001E-2</v>
      </c>
      <c r="QX3">
        <v>4.4407000000000002E-2</v>
      </c>
      <c r="QY3">
        <v>8.1169999999999992E-3</v>
      </c>
      <c r="QZ3">
        <v>0.107705</v>
      </c>
      <c r="RA3">
        <v>1.9677E-2</v>
      </c>
      <c r="RB3">
        <v>4.8035000000000001E-2</v>
      </c>
      <c r="RC3">
        <v>8.1169999999999992E-3</v>
      </c>
      <c r="RD3">
        <v>0.13595399999999999</v>
      </c>
      <c r="RE3">
        <v>2.2858E-2</v>
      </c>
      <c r="RF3">
        <v>4.3928000000000002E-2</v>
      </c>
      <c r="RG3">
        <v>8.1180000000000002E-3</v>
      </c>
      <c r="RH3">
        <v>0.103274</v>
      </c>
      <c r="RI3">
        <v>1.9099000000000001E-2</v>
      </c>
      <c r="RJ3">
        <v>4.3015999999999999E-2</v>
      </c>
      <c r="RK3">
        <v>8.1180000000000002E-3</v>
      </c>
      <c r="RL3">
        <v>9.5251000000000002E-2</v>
      </c>
      <c r="RM3">
        <v>1.7878999999999999E-2</v>
      </c>
      <c r="RN3">
        <v>4.1879E-2</v>
      </c>
      <c r="RO3">
        <v>8.1169999999999992E-3</v>
      </c>
      <c r="RP3">
        <v>8.7058999999999997E-2</v>
      </c>
      <c r="RQ3">
        <v>1.6891E-2</v>
      </c>
      <c r="RR3">
        <v>8.8616E-2</v>
      </c>
      <c r="RS3">
        <v>1.6234999999999999E-2</v>
      </c>
      <c r="RT3">
        <v>0.22154099999999999</v>
      </c>
      <c r="RU3">
        <v>4.0586999999999998E-2</v>
      </c>
      <c r="RV3">
        <v>8.9116000000000001E-2</v>
      </c>
      <c r="RW3">
        <v>1.6233999999999998E-2</v>
      </c>
      <c r="RX3">
        <v>0.22279399999999999</v>
      </c>
      <c r="RY3">
        <v>4.0586999999999998E-2</v>
      </c>
      <c r="RZ3">
        <v>8.8816000000000006E-2</v>
      </c>
      <c r="SA3">
        <v>1.6233999999999998E-2</v>
      </c>
      <c r="SB3">
        <v>0.22204399999999999</v>
      </c>
      <c r="SC3">
        <v>4.0586999999999998E-2</v>
      </c>
      <c r="SD3">
        <v>9.6074999999999994E-2</v>
      </c>
      <c r="SE3">
        <v>1.6234999999999999E-2</v>
      </c>
      <c r="SF3">
        <v>0.24018300000000001</v>
      </c>
      <c r="SG3">
        <v>4.0586999999999998E-2</v>
      </c>
      <c r="SH3">
        <v>8.7853000000000001E-2</v>
      </c>
      <c r="SI3">
        <v>1.6234999999999999E-2</v>
      </c>
      <c r="SJ3">
        <v>0.21963199999999999</v>
      </c>
      <c r="SK3">
        <v>4.0585999999999997E-2</v>
      </c>
      <c r="SL3">
        <v>8.6027000000000006E-2</v>
      </c>
      <c r="SM3">
        <v>1.6234999999999999E-2</v>
      </c>
      <c r="SN3">
        <v>0.21506600000000001</v>
      </c>
      <c r="SO3">
        <v>4.0585999999999997E-2</v>
      </c>
      <c r="SP3">
        <v>8.3765000000000006E-2</v>
      </c>
      <c r="SQ3">
        <v>1.6234999999999999E-2</v>
      </c>
      <c r="SR3">
        <v>0.20941100000000001</v>
      </c>
      <c r="SS3">
        <v>4.0586999999999998E-2</v>
      </c>
    </row>
    <row r="4" spans="1:513" x14ac:dyDescent="0.2">
      <c r="A4" t="s">
        <v>526</v>
      </c>
      <c r="B4">
        <v>0.41156999999999999</v>
      </c>
      <c r="C4">
        <v>3.9778000000000001E-2</v>
      </c>
      <c r="D4">
        <v>9.3467210000000005</v>
      </c>
      <c r="E4">
        <v>0.37179200000000001</v>
      </c>
      <c r="F4">
        <v>4.7350000000000003E-2</v>
      </c>
      <c r="G4">
        <v>9.469E-3</v>
      </c>
      <c r="H4">
        <v>0.11837</v>
      </c>
      <c r="I4">
        <v>2.3671999999999999E-2</v>
      </c>
      <c r="J4">
        <v>4.7829999999999998E-2</v>
      </c>
      <c r="K4">
        <v>9.6860000000000002E-3</v>
      </c>
      <c r="L4">
        <v>0.119576</v>
      </c>
      <c r="M4">
        <v>2.4216000000000001E-2</v>
      </c>
      <c r="N4">
        <v>4.7205999999999998E-2</v>
      </c>
      <c r="O4">
        <v>9.4039999999999992E-3</v>
      </c>
      <c r="P4">
        <v>0.118011</v>
      </c>
      <c r="Q4">
        <v>2.351E-2</v>
      </c>
      <c r="R4">
        <v>4.6100000000000002E-2</v>
      </c>
      <c r="S4">
        <v>9.0039999999999999E-3</v>
      </c>
      <c r="T4">
        <v>0.11525100000000001</v>
      </c>
      <c r="U4">
        <v>2.2509000000000001E-2</v>
      </c>
      <c r="V4">
        <v>4.8212999999999999E-2</v>
      </c>
      <c r="W4">
        <v>9.8010000000000007E-3</v>
      </c>
      <c r="X4">
        <v>0.120531</v>
      </c>
      <c r="Y4">
        <v>2.4500999999999998E-2</v>
      </c>
      <c r="Z4">
        <v>4.6940000000000003E-2</v>
      </c>
      <c r="AA4">
        <v>9.3209999999999994E-3</v>
      </c>
      <c r="AB4">
        <v>0.117355</v>
      </c>
      <c r="AC4">
        <v>2.3303999999999998E-2</v>
      </c>
      <c r="AD4">
        <v>4.6948999999999998E-2</v>
      </c>
      <c r="AE4">
        <v>9.2809999999999993E-3</v>
      </c>
      <c r="AF4">
        <v>0.117378</v>
      </c>
      <c r="AG4">
        <v>2.3203000000000001E-2</v>
      </c>
      <c r="AH4">
        <v>2000</v>
      </c>
      <c r="AI4">
        <v>620</v>
      </c>
      <c r="AJ4">
        <v>279</v>
      </c>
      <c r="AK4">
        <v>311</v>
      </c>
      <c r="AL4">
        <v>332</v>
      </c>
      <c r="AM4">
        <v>269</v>
      </c>
      <c r="AN4">
        <v>189</v>
      </c>
      <c r="AO4">
        <v>6.2413999999999997E-2</v>
      </c>
      <c r="AP4">
        <v>0</v>
      </c>
      <c r="AQ4">
        <v>4.7474000000000002E-2</v>
      </c>
      <c r="AR4">
        <v>7.6951000000000006E-2</v>
      </c>
      <c r="AS4">
        <v>116.360266</v>
      </c>
      <c r="AT4">
        <v>9.7169000000000005E-2</v>
      </c>
      <c r="AU4">
        <v>1.9432999999999999E-2</v>
      </c>
      <c r="AV4">
        <v>0.242922</v>
      </c>
      <c r="AW4">
        <v>4.8583000000000001E-2</v>
      </c>
      <c r="AX4">
        <v>9.6029000000000003E-2</v>
      </c>
      <c r="AY4">
        <v>1.9432999999999999E-2</v>
      </c>
      <c r="AZ4">
        <v>0.24007600000000001</v>
      </c>
      <c r="BA4">
        <v>4.8584000000000002E-2</v>
      </c>
      <c r="BB4">
        <v>9.7589999999999996E-2</v>
      </c>
      <c r="BC4">
        <v>1.9432999999999999E-2</v>
      </c>
      <c r="BD4">
        <v>0.24398</v>
      </c>
      <c r="BE4">
        <v>4.8584000000000002E-2</v>
      </c>
      <c r="BF4">
        <v>9.9543000000000006E-2</v>
      </c>
      <c r="BG4">
        <v>1.9434E-2</v>
      </c>
      <c r="BH4">
        <v>0.24885499999999999</v>
      </c>
      <c r="BI4">
        <v>4.8583000000000001E-2</v>
      </c>
      <c r="BJ4">
        <v>9.5625000000000002E-2</v>
      </c>
      <c r="BK4">
        <v>1.9432999999999999E-2</v>
      </c>
      <c r="BL4">
        <v>0.239067</v>
      </c>
      <c r="BM4">
        <v>4.8584000000000002E-2</v>
      </c>
      <c r="BN4">
        <v>9.7861000000000004E-2</v>
      </c>
      <c r="BO4">
        <v>1.9432999999999999E-2</v>
      </c>
      <c r="BP4">
        <v>0.24465200000000001</v>
      </c>
      <c r="BQ4">
        <v>4.8583000000000001E-2</v>
      </c>
      <c r="BR4">
        <v>9.8392999999999994E-2</v>
      </c>
      <c r="BS4">
        <v>1.9432999999999999E-2</v>
      </c>
      <c r="BT4">
        <v>0.24598900000000001</v>
      </c>
      <c r="BU4">
        <v>4.8584000000000002E-2</v>
      </c>
      <c r="BV4">
        <v>4.8582E-2</v>
      </c>
      <c r="BW4">
        <v>9.7160000000000007E-3</v>
      </c>
      <c r="BX4">
        <v>0.124551</v>
      </c>
      <c r="BY4">
        <v>2.4910999999999999E-2</v>
      </c>
      <c r="BZ4">
        <v>4.8016000000000003E-2</v>
      </c>
      <c r="CA4">
        <v>9.7169999999999999E-3</v>
      </c>
      <c r="CB4">
        <v>0.12049799999999999</v>
      </c>
      <c r="CC4">
        <v>2.4367E-2</v>
      </c>
      <c r="CD4">
        <v>4.8792000000000002E-2</v>
      </c>
      <c r="CE4">
        <v>9.7160000000000007E-3</v>
      </c>
      <c r="CF4">
        <v>0.12596499999999999</v>
      </c>
      <c r="CG4">
        <v>2.5073000000000002E-2</v>
      </c>
      <c r="CH4">
        <v>4.9769000000000001E-2</v>
      </c>
      <c r="CI4">
        <v>9.7160000000000007E-3</v>
      </c>
      <c r="CJ4">
        <v>0.133604</v>
      </c>
      <c r="CK4">
        <v>2.6075000000000001E-2</v>
      </c>
      <c r="CL4">
        <v>4.7814000000000002E-2</v>
      </c>
      <c r="CM4">
        <v>9.7169999999999999E-3</v>
      </c>
      <c r="CN4">
        <v>0.118534</v>
      </c>
      <c r="CO4">
        <v>2.4081999999999999E-2</v>
      </c>
      <c r="CP4">
        <v>4.8929E-2</v>
      </c>
      <c r="CQ4">
        <v>9.7160000000000007E-3</v>
      </c>
      <c r="CR4">
        <v>0.12729499999999999</v>
      </c>
      <c r="CS4">
        <v>2.5278999999999999E-2</v>
      </c>
      <c r="CT4">
        <v>4.9196999999999998E-2</v>
      </c>
      <c r="CU4">
        <v>9.7169999999999999E-3</v>
      </c>
      <c r="CV4">
        <v>0.128607</v>
      </c>
      <c r="CW4">
        <v>2.538E-2</v>
      </c>
      <c r="CX4">
        <v>9.7169000000000005E-2</v>
      </c>
      <c r="CY4">
        <v>1.9432999999999999E-2</v>
      </c>
      <c r="CZ4">
        <v>0.242922</v>
      </c>
      <c r="DA4">
        <v>4.8583000000000001E-2</v>
      </c>
      <c r="DB4">
        <v>9.6029000000000003E-2</v>
      </c>
      <c r="DC4">
        <v>1.9432999999999999E-2</v>
      </c>
      <c r="DD4">
        <v>0.24007600000000001</v>
      </c>
      <c r="DE4">
        <v>4.8584000000000002E-2</v>
      </c>
      <c r="DF4">
        <v>9.7589999999999996E-2</v>
      </c>
      <c r="DG4">
        <v>1.9432999999999999E-2</v>
      </c>
      <c r="DH4">
        <v>0.24398</v>
      </c>
      <c r="DI4">
        <v>4.8584000000000002E-2</v>
      </c>
      <c r="DJ4">
        <v>9.9543000000000006E-2</v>
      </c>
      <c r="DK4">
        <v>1.9434E-2</v>
      </c>
      <c r="DL4">
        <v>0.24885499999999999</v>
      </c>
      <c r="DM4">
        <v>4.8583000000000001E-2</v>
      </c>
      <c r="DN4">
        <v>9.5625000000000002E-2</v>
      </c>
      <c r="DO4">
        <v>1.9432999999999999E-2</v>
      </c>
      <c r="DP4">
        <v>0.239067</v>
      </c>
      <c r="DQ4">
        <v>4.8584000000000002E-2</v>
      </c>
      <c r="DR4">
        <v>9.7861000000000004E-2</v>
      </c>
      <c r="DS4">
        <v>1.9432999999999999E-2</v>
      </c>
      <c r="DT4">
        <v>0.24465200000000001</v>
      </c>
      <c r="DU4">
        <v>4.8583000000000001E-2</v>
      </c>
      <c r="DV4">
        <v>9.8392999999999994E-2</v>
      </c>
      <c r="DW4">
        <v>1.9432999999999999E-2</v>
      </c>
      <c r="DX4">
        <v>0.24598900000000001</v>
      </c>
      <c r="DY4">
        <v>4.8584000000000002E-2</v>
      </c>
      <c r="DZ4">
        <v>0.38291500000000001</v>
      </c>
      <c r="EA4">
        <v>5.0226E-2</v>
      </c>
      <c r="EB4">
        <v>6.623856</v>
      </c>
      <c r="EC4">
        <v>0.33268900000000001</v>
      </c>
      <c r="ED4">
        <v>4.0131E-2</v>
      </c>
      <c r="EE4">
        <v>7.9810000000000002E-3</v>
      </c>
      <c r="EF4">
        <v>0.10033499999999999</v>
      </c>
      <c r="EG4">
        <v>1.9952999999999999E-2</v>
      </c>
      <c r="EH4">
        <v>4.1189999999999997E-2</v>
      </c>
      <c r="EI4">
        <v>8.3429999999999997E-3</v>
      </c>
      <c r="EJ4">
        <v>0.102979</v>
      </c>
      <c r="EK4">
        <v>2.0858000000000002E-2</v>
      </c>
      <c r="EL4">
        <v>3.9628999999999998E-2</v>
      </c>
      <c r="EM4">
        <v>7.842E-3</v>
      </c>
      <c r="EN4">
        <v>9.9071999999999993E-2</v>
      </c>
      <c r="EO4">
        <v>1.9605000000000001E-2</v>
      </c>
      <c r="EP4">
        <v>3.8682000000000001E-2</v>
      </c>
      <c r="EQ4">
        <v>7.5129999999999997E-3</v>
      </c>
      <c r="ER4">
        <v>9.6706E-2</v>
      </c>
      <c r="ES4">
        <v>1.8783000000000001E-2</v>
      </c>
      <c r="ET4">
        <v>4.2363999999999999E-2</v>
      </c>
      <c r="EU4">
        <v>8.7539999999999996E-3</v>
      </c>
      <c r="EV4">
        <v>0.10591100000000001</v>
      </c>
      <c r="EW4">
        <v>2.1885999999999999E-2</v>
      </c>
      <c r="EX4">
        <v>3.6976000000000002E-2</v>
      </c>
      <c r="EY4">
        <v>6.9979999999999999E-3</v>
      </c>
      <c r="EZ4">
        <v>9.2444999999999999E-2</v>
      </c>
      <c r="FA4">
        <v>1.7495E-2</v>
      </c>
      <c r="FF4">
        <v>600</v>
      </c>
      <c r="FG4">
        <v>186</v>
      </c>
      <c r="FH4">
        <v>93</v>
      </c>
      <c r="FI4">
        <v>95</v>
      </c>
      <c r="FJ4">
        <v>108</v>
      </c>
      <c r="FK4">
        <v>66</v>
      </c>
      <c r="FL4">
        <v>52</v>
      </c>
      <c r="FM4">
        <v>4.9898999999999999E-2</v>
      </c>
      <c r="FN4">
        <v>0</v>
      </c>
      <c r="FO4">
        <v>3.2682000000000003E-2</v>
      </c>
      <c r="FP4">
        <v>7.9004000000000005E-2</v>
      </c>
      <c r="FQ4">
        <v>96.548445999999998</v>
      </c>
      <c r="FR4">
        <v>8.4678000000000003E-2</v>
      </c>
      <c r="FS4">
        <v>1.6844999999999999E-2</v>
      </c>
      <c r="FT4">
        <v>0.211697</v>
      </c>
      <c r="FU4">
        <v>4.2111999999999997E-2</v>
      </c>
      <c r="FV4">
        <v>8.3099000000000006E-2</v>
      </c>
      <c r="FW4">
        <v>1.6844999999999999E-2</v>
      </c>
      <c r="FX4">
        <v>0.20774899999999999</v>
      </c>
      <c r="FY4">
        <v>4.2111999999999997E-2</v>
      </c>
      <c r="FZ4">
        <v>8.5467000000000001E-2</v>
      </c>
      <c r="GA4">
        <v>1.6844999999999999E-2</v>
      </c>
      <c r="GB4">
        <v>0.21366599999999999</v>
      </c>
      <c r="GC4">
        <v>4.2111000000000003E-2</v>
      </c>
      <c r="GD4">
        <v>8.6789000000000005E-2</v>
      </c>
      <c r="GE4">
        <v>1.6844999999999999E-2</v>
      </c>
      <c r="GF4">
        <v>0.21697</v>
      </c>
      <c r="GG4">
        <v>4.2111000000000003E-2</v>
      </c>
      <c r="GH4">
        <v>8.1490999999999994E-2</v>
      </c>
      <c r="GI4">
        <v>1.6844000000000001E-2</v>
      </c>
      <c r="GJ4">
        <v>0.203732</v>
      </c>
      <c r="GK4">
        <v>4.2111000000000003E-2</v>
      </c>
      <c r="GL4">
        <v>8.8993000000000003E-2</v>
      </c>
      <c r="GM4">
        <v>1.6844999999999999E-2</v>
      </c>
      <c r="GN4">
        <v>0.22248000000000001</v>
      </c>
      <c r="GO4">
        <v>4.2111000000000003E-2</v>
      </c>
      <c r="GT4">
        <v>4.2337E-2</v>
      </c>
      <c r="GU4">
        <v>8.4220000000000007E-3</v>
      </c>
      <c r="GV4">
        <v>0.11136</v>
      </c>
      <c r="GW4">
        <v>2.2158000000000001E-2</v>
      </c>
      <c r="GX4">
        <v>4.1549000000000003E-2</v>
      </c>
      <c r="GY4">
        <v>8.4220000000000007E-3</v>
      </c>
      <c r="GZ4">
        <v>0.104768</v>
      </c>
      <c r="HA4">
        <v>2.1253000000000001E-2</v>
      </c>
      <c r="HB4">
        <v>4.2734000000000001E-2</v>
      </c>
      <c r="HC4">
        <v>8.4220000000000007E-3</v>
      </c>
      <c r="HD4">
        <v>0.114597</v>
      </c>
      <c r="HE4">
        <v>2.2506999999999999E-2</v>
      </c>
      <c r="HF4">
        <v>4.3392E-2</v>
      </c>
      <c r="HG4">
        <v>8.4220000000000007E-3</v>
      </c>
      <c r="HH4">
        <v>0.12027</v>
      </c>
      <c r="HI4">
        <v>2.3328999999999999E-2</v>
      </c>
      <c r="HJ4">
        <v>4.0746999999999998E-2</v>
      </c>
      <c r="HK4">
        <v>8.4220000000000007E-3</v>
      </c>
      <c r="HL4">
        <v>9.7822000000000006E-2</v>
      </c>
      <c r="HM4">
        <v>2.0225E-2</v>
      </c>
      <c r="HN4">
        <v>4.4491999999999997E-2</v>
      </c>
      <c r="HO4">
        <v>8.4220000000000007E-3</v>
      </c>
      <c r="HP4">
        <v>0.13003799999999999</v>
      </c>
      <c r="HQ4">
        <v>2.4617E-2</v>
      </c>
      <c r="HV4">
        <v>8.4678000000000003E-2</v>
      </c>
      <c r="HW4">
        <v>1.6844999999999999E-2</v>
      </c>
      <c r="HX4">
        <v>0.211697</v>
      </c>
      <c r="HY4">
        <v>4.2111999999999997E-2</v>
      </c>
      <c r="HZ4">
        <v>8.3099000000000006E-2</v>
      </c>
      <c r="IA4">
        <v>1.6844999999999999E-2</v>
      </c>
      <c r="IB4">
        <v>0.20774899999999999</v>
      </c>
      <c r="IC4">
        <v>4.2111999999999997E-2</v>
      </c>
      <c r="ID4">
        <v>8.5467000000000001E-2</v>
      </c>
      <c r="IE4">
        <v>1.6844999999999999E-2</v>
      </c>
      <c r="IF4">
        <v>0.21366599999999999</v>
      </c>
      <c r="IG4">
        <v>4.2111000000000003E-2</v>
      </c>
      <c r="IH4">
        <v>8.6789000000000005E-2</v>
      </c>
      <c r="II4">
        <v>1.6844999999999999E-2</v>
      </c>
      <c r="IJ4">
        <v>0.21697</v>
      </c>
      <c r="IK4">
        <v>4.2111000000000003E-2</v>
      </c>
      <c r="IL4">
        <v>8.1490999999999994E-2</v>
      </c>
      <c r="IM4">
        <v>1.6844000000000001E-2</v>
      </c>
      <c r="IN4">
        <v>0.203732</v>
      </c>
      <c r="IO4">
        <v>4.2111000000000003E-2</v>
      </c>
      <c r="IP4">
        <v>8.8993000000000003E-2</v>
      </c>
      <c r="IQ4">
        <v>1.6844999999999999E-2</v>
      </c>
      <c r="IR4">
        <v>0.22248000000000001</v>
      </c>
      <c r="IS4">
        <v>4.2111000000000003E-2</v>
      </c>
      <c r="IX4">
        <v>0.46092899999999998</v>
      </c>
      <c r="IY4">
        <v>4.3409000000000003E-2</v>
      </c>
      <c r="IZ4">
        <v>9.6182459999999992</v>
      </c>
      <c r="JA4">
        <v>0.41752</v>
      </c>
      <c r="JB4">
        <v>4.8024999999999998E-2</v>
      </c>
      <c r="JC4">
        <v>1.0321E-2</v>
      </c>
      <c r="JD4">
        <v>0.12006500000000001</v>
      </c>
      <c r="JE4">
        <v>2.5801999999999999E-2</v>
      </c>
      <c r="JF4">
        <v>4.8763000000000001E-2</v>
      </c>
      <c r="JG4">
        <v>1.0694E-2</v>
      </c>
      <c r="JH4">
        <v>0.12191100000000001</v>
      </c>
      <c r="JI4">
        <v>2.6735999999999999E-2</v>
      </c>
      <c r="JJ4">
        <v>4.8023999999999997E-2</v>
      </c>
      <c r="JK4">
        <v>1.0324E-2</v>
      </c>
      <c r="JL4">
        <v>0.120072</v>
      </c>
      <c r="JM4">
        <v>2.5812000000000002E-2</v>
      </c>
      <c r="JN4">
        <v>4.7447000000000003E-2</v>
      </c>
      <c r="JO4">
        <v>1.0088E-2</v>
      </c>
      <c r="JP4">
        <v>0.118604</v>
      </c>
      <c r="JQ4">
        <v>2.5217E-2</v>
      </c>
      <c r="JR4">
        <v>4.8499E-2</v>
      </c>
      <c r="JS4">
        <v>1.0522E-2</v>
      </c>
      <c r="JT4">
        <v>0.121244</v>
      </c>
      <c r="JU4">
        <v>2.6304000000000001E-2</v>
      </c>
      <c r="JV4">
        <v>4.7150999999999998E-2</v>
      </c>
      <c r="JW4">
        <v>9.9659999999999992E-3</v>
      </c>
      <c r="JX4">
        <v>0.117879</v>
      </c>
      <c r="JY4">
        <v>2.4913999999999999E-2</v>
      </c>
      <c r="JZ4">
        <v>4.6494000000000001E-2</v>
      </c>
      <c r="KA4">
        <v>9.7699999999999992E-3</v>
      </c>
      <c r="KB4">
        <v>0.11623600000000001</v>
      </c>
      <c r="KC4">
        <v>2.4424000000000001E-2</v>
      </c>
      <c r="KD4">
        <v>800</v>
      </c>
      <c r="KE4">
        <v>242</v>
      </c>
      <c r="KF4">
        <v>111</v>
      </c>
      <c r="KG4">
        <v>136</v>
      </c>
      <c r="KH4">
        <v>121</v>
      </c>
      <c r="KI4">
        <v>122</v>
      </c>
      <c r="KJ4">
        <v>68</v>
      </c>
      <c r="KK4">
        <v>7.4921000000000001E-2</v>
      </c>
      <c r="KL4">
        <v>0</v>
      </c>
      <c r="KM4">
        <v>5.9860999999999998E-2</v>
      </c>
      <c r="KN4">
        <v>0.1045</v>
      </c>
      <c r="KO4">
        <v>119.839693</v>
      </c>
      <c r="KP4">
        <v>9.9932999999999994E-2</v>
      </c>
      <c r="KQ4">
        <v>2.1475999999999999E-2</v>
      </c>
      <c r="KR4">
        <v>0.249838</v>
      </c>
      <c r="KS4">
        <v>5.3691000000000003E-2</v>
      </c>
      <c r="KT4">
        <v>9.8408999999999996E-2</v>
      </c>
      <c r="KU4">
        <v>2.1475999999999999E-2</v>
      </c>
      <c r="KV4">
        <v>0.24602599999999999</v>
      </c>
      <c r="KW4">
        <v>5.3691000000000003E-2</v>
      </c>
      <c r="KX4">
        <v>0.100051</v>
      </c>
      <c r="KY4">
        <v>2.1475999999999999E-2</v>
      </c>
      <c r="KZ4">
        <v>0.25013200000000002</v>
      </c>
      <c r="LA4">
        <v>5.3691000000000003E-2</v>
      </c>
      <c r="LB4">
        <v>0.101009</v>
      </c>
      <c r="LC4">
        <v>2.1475999999999999E-2</v>
      </c>
      <c r="LD4">
        <v>0.25252999999999998</v>
      </c>
      <c r="LE4">
        <v>5.3691000000000003E-2</v>
      </c>
      <c r="LF4">
        <v>9.9080000000000001E-2</v>
      </c>
      <c r="LG4">
        <v>2.1475999999999999E-2</v>
      </c>
      <c r="LH4">
        <v>0.247701</v>
      </c>
      <c r="LI4">
        <v>5.3690000000000002E-2</v>
      </c>
      <c r="LJ4">
        <v>0.101602</v>
      </c>
      <c r="LK4">
        <v>2.1475999999999999E-2</v>
      </c>
      <c r="LL4">
        <v>0.25400699999999998</v>
      </c>
      <c r="LM4">
        <v>5.3691000000000003E-2</v>
      </c>
      <c r="LN4">
        <v>0.103121</v>
      </c>
      <c r="LO4">
        <v>2.1475999999999999E-2</v>
      </c>
      <c r="LP4">
        <v>0.25779999999999997</v>
      </c>
      <c r="LQ4">
        <v>5.3690000000000002E-2</v>
      </c>
      <c r="LR4">
        <v>4.9966999999999998E-2</v>
      </c>
      <c r="LS4">
        <v>1.0737999999999999E-2</v>
      </c>
      <c r="LT4">
        <v>0.129772</v>
      </c>
      <c r="LU4">
        <v>2.7888E-2</v>
      </c>
      <c r="LV4">
        <v>4.9206E-2</v>
      </c>
      <c r="LW4">
        <v>1.0737999999999999E-2</v>
      </c>
      <c r="LX4">
        <v>0.12411700000000001</v>
      </c>
      <c r="LY4">
        <v>2.6955E-2</v>
      </c>
      <c r="LZ4">
        <v>5.0021999999999997E-2</v>
      </c>
      <c r="MA4">
        <v>1.0737E-2</v>
      </c>
      <c r="MB4">
        <v>0.130055</v>
      </c>
      <c r="MC4">
        <v>2.7878E-2</v>
      </c>
      <c r="MD4">
        <v>5.0504E-2</v>
      </c>
      <c r="ME4">
        <v>1.0737999999999999E-2</v>
      </c>
      <c r="MF4">
        <v>0.13392299999999999</v>
      </c>
      <c r="MG4">
        <v>2.8472999999999998E-2</v>
      </c>
      <c r="MH4">
        <v>4.9541000000000002E-2</v>
      </c>
      <c r="MI4">
        <v>1.0737999999999999E-2</v>
      </c>
      <c r="MJ4">
        <v>0.12645400000000001</v>
      </c>
      <c r="MK4">
        <v>2.7386000000000001E-2</v>
      </c>
      <c r="ML4">
        <v>5.0798000000000003E-2</v>
      </c>
      <c r="MM4">
        <v>1.0737E-2</v>
      </c>
      <c r="MN4">
        <v>0.136125</v>
      </c>
      <c r="MO4">
        <v>2.8775999999999999E-2</v>
      </c>
      <c r="MP4">
        <v>5.1561000000000003E-2</v>
      </c>
      <c r="MQ4">
        <v>1.0737999999999999E-2</v>
      </c>
      <c r="MR4">
        <v>0.141565</v>
      </c>
      <c r="MS4">
        <v>2.9267000000000001E-2</v>
      </c>
      <c r="MT4">
        <v>9.9932999999999994E-2</v>
      </c>
      <c r="MU4">
        <v>2.1475999999999999E-2</v>
      </c>
      <c r="MV4">
        <v>0.249838</v>
      </c>
      <c r="MW4">
        <v>5.3691000000000003E-2</v>
      </c>
      <c r="MX4">
        <v>9.8408999999999996E-2</v>
      </c>
      <c r="MY4">
        <v>2.1475999999999999E-2</v>
      </c>
      <c r="MZ4">
        <v>0.24602599999999999</v>
      </c>
      <c r="NA4">
        <v>5.3691000000000003E-2</v>
      </c>
      <c r="NB4">
        <v>0.100051</v>
      </c>
      <c r="NC4">
        <v>2.1475999999999999E-2</v>
      </c>
      <c r="ND4">
        <v>0.25013200000000002</v>
      </c>
      <c r="NE4">
        <v>5.3691000000000003E-2</v>
      </c>
      <c r="NF4">
        <v>0.101009</v>
      </c>
      <c r="NG4">
        <v>2.1475999999999999E-2</v>
      </c>
      <c r="NH4">
        <v>0.25252999999999998</v>
      </c>
      <c r="NI4">
        <v>5.3691000000000003E-2</v>
      </c>
      <c r="NJ4">
        <v>9.9080000000000001E-2</v>
      </c>
      <c r="NK4">
        <v>2.1475999999999999E-2</v>
      </c>
      <c r="NL4">
        <v>0.247701</v>
      </c>
      <c r="NM4">
        <v>5.3690000000000002E-2</v>
      </c>
      <c r="NN4">
        <v>0.101602</v>
      </c>
      <c r="NO4">
        <v>2.1475999999999999E-2</v>
      </c>
      <c r="NP4">
        <v>0.25400699999999998</v>
      </c>
      <c r="NQ4">
        <v>5.3691000000000003E-2</v>
      </c>
      <c r="NR4">
        <v>0.103121</v>
      </c>
      <c r="NS4">
        <v>2.1475999999999999E-2</v>
      </c>
      <c r="NT4">
        <v>0.25779999999999997</v>
      </c>
      <c r="NU4">
        <v>5.3690000000000002E-2</v>
      </c>
      <c r="NV4">
        <v>0.37620199999999998</v>
      </c>
      <c r="NW4">
        <v>2.5225999999999998E-2</v>
      </c>
      <c r="NX4">
        <v>13.913131</v>
      </c>
      <c r="NY4">
        <v>0.35097600000000001</v>
      </c>
      <c r="NZ4">
        <v>5.4134000000000002E-2</v>
      </c>
      <c r="OA4">
        <v>9.8919999999999998E-3</v>
      </c>
      <c r="OB4">
        <v>0.13533800000000001</v>
      </c>
      <c r="OC4">
        <v>2.4729000000000001E-2</v>
      </c>
      <c r="OD4">
        <v>5.3629999999999997E-2</v>
      </c>
      <c r="OE4">
        <v>9.6790000000000001E-3</v>
      </c>
      <c r="OF4">
        <v>0.13408400000000001</v>
      </c>
      <c r="OG4">
        <v>2.4199999999999999E-2</v>
      </c>
      <c r="OH4">
        <v>5.4233999999999997E-2</v>
      </c>
      <c r="OI4">
        <v>9.6399999999999993E-3</v>
      </c>
      <c r="OJ4">
        <v>0.13558600000000001</v>
      </c>
      <c r="OK4">
        <v>2.41E-2</v>
      </c>
      <c r="OL4">
        <v>5.2346999999999998E-2</v>
      </c>
      <c r="OM4">
        <v>9.4249999999999994E-3</v>
      </c>
      <c r="ON4">
        <v>0.13087099999999999</v>
      </c>
      <c r="OO4">
        <v>2.3564000000000002E-2</v>
      </c>
      <c r="OP4">
        <v>5.3872999999999997E-2</v>
      </c>
      <c r="OQ4">
        <v>9.9609999999999994E-3</v>
      </c>
      <c r="OR4">
        <v>0.134687</v>
      </c>
      <c r="OS4">
        <v>2.4905E-2</v>
      </c>
      <c r="OT4">
        <v>5.5592999999999997E-2</v>
      </c>
      <c r="OU4">
        <v>1.0553E-2</v>
      </c>
      <c r="OV4">
        <v>0.138983</v>
      </c>
      <c r="OW4">
        <v>2.6384000000000001E-2</v>
      </c>
      <c r="OX4">
        <v>5.5455999999999998E-2</v>
      </c>
      <c r="OY4">
        <v>1.0368E-2</v>
      </c>
      <c r="OZ4">
        <v>0.13863900000000001</v>
      </c>
      <c r="PA4">
        <v>2.5921E-2</v>
      </c>
      <c r="PB4">
        <v>600</v>
      </c>
      <c r="PC4">
        <v>192</v>
      </c>
      <c r="PD4">
        <v>75</v>
      </c>
      <c r="PE4">
        <v>80</v>
      </c>
      <c r="PF4">
        <v>103</v>
      </c>
      <c r="PG4">
        <v>81</v>
      </c>
      <c r="PH4">
        <v>69</v>
      </c>
      <c r="PI4">
        <v>7.4775999999999995E-2</v>
      </c>
      <c r="PJ4">
        <v>0</v>
      </c>
      <c r="PK4">
        <v>5.731E-2</v>
      </c>
      <c r="PL4">
        <v>0.106611</v>
      </c>
      <c r="PM4">
        <v>134.54667000000001</v>
      </c>
      <c r="PN4">
        <v>0.106327</v>
      </c>
      <c r="PO4">
        <v>1.9425000000000001E-2</v>
      </c>
      <c r="PP4">
        <v>0.26582299999999998</v>
      </c>
      <c r="PQ4">
        <v>4.8563000000000002E-2</v>
      </c>
      <c r="PR4">
        <v>0.10774</v>
      </c>
      <c r="PS4">
        <v>1.9425000000000001E-2</v>
      </c>
      <c r="PT4">
        <v>0.26934999999999998</v>
      </c>
      <c r="PU4">
        <v>4.8563000000000002E-2</v>
      </c>
      <c r="PV4">
        <v>0.109475</v>
      </c>
      <c r="PW4">
        <v>1.9425000000000001E-2</v>
      </c>
      <c r="PX4">
        <v>0.27369300000000002</v>
      </c>
      <c r="PY4">
        <v>4.8563000000000002E-2</v>
      </c>
      <c r="PZ4">
        <v>0.10874</v>
      </c>
      <c r="QA4">
        <v>1.9425000000000001E-2</v>
      </c>
      <c r="QB4">
        <v>0.27185300000000001</v>
      </c>
      <c r="QC4">
        <v>4.8563000000000002E-2</v>
      </c>
      <c r="QD4">
        <v>0.10539</v>
      </c>
      <c r="QE4">
        <v>1.9425000000000001E-2</v>
      </c>
      <c r="QF4">
        <v>0.26347900000000002</v>
      </c>
      <c r="QG4">
        <v>4.8563000000000002E-2</v>
      </c>
      <c r="QH4">
        <v>0.102453</v>
      </c>
      <c r="QI4">
        <v>1.9425000000000001E-2</v>
      </c>
      <c r="QJ4">
        <v>0.256133</v>
      </c>
      <c r="QK4">
        <v>4.8563000000000002E-2</v>
      </c>
      <c r="QL4">
        <v>0.10390099999999999</v>
      </c>
      <c r="QM4">
        <v>1.9425000000000001E-2</v>
      </c>
      <c r="QN4">
        <v>0.25975700000000002</v>
      </c>
      <c r="QO4">
        <v>4.8563000000000002E-2</v>
      </c>
      <c r="QP4">
        <v>5.3163000000000002E-2</v>
      </c>
      <c r="QQ4">
        <v>9.7120000000000001E-3</v>
      </c>
      <c r="QR4">
        <v>0.13048299999999999</v>
      </c>
      <c r="QS4">
        <v>2.3834000000000001E-2</v>
      </c>
      <c r="QT4">
        <v>5.3864000000000002E-2</v>
      </c>
      <c r="QU4">
        <v>9.7109999999999991E-3</v>
      </c>
      <c r="QV4">
        <v>0.135264</v>
      </c>
      <c r="QW4">
        <v>2.4362999999999999E-2</v>
      </c>
      <c r="QX4">
        <v>5.4739000000000003E-2</v>
      </c>
      <c r="QY4">
        <v>9.7129999999999994E-3</v>
      </c>
      <c r="QZ4">
        <v>0.13810800000000001</v>
      </c>
      <c r="RA4">
        <v>2.4462999999999999E-2</v>
      </c>
      <c r="RB4">
        <v>5.4369000000000001E-2</v>
      </c>
      <c r="RC4">
        <v>9.7120000000000001E-3</v>
      </c>
      <c r="RD4">
        <v>0.14097999999999999</v>
      </c>
      <c r="RE4">
        <v>2.4999E-2</v>
      </c>
      <c r="RF4">
        <v>5.2693999999999998E-2</v>
      </c>
      <c r="RG4">
        <v>9.7120000000000001E-3</v>
      </c>
      <c r="RH4">
        <v>0.12879299999999999</v>
      </c>
      <c r="RI4">
        <v>2.3658999999999999E-2</v>
      </c>
      <c r="RJ4">
        <v>5.1225E-2</v>
      </c>
      <c r="RK4">
        <v>9.7120000000000001E-3</v>
      </c>
      <c r="RL4">
        <v>0.117149</v>
      </c>
      <c r="RM4">
        <v>2.2179000000000001E-2</v>
      </c>
      <c r="RN4">
        <v>5.1949000000000002E-2</v>
      </c>
      <c r="RO4">
        <v>9.7120000000000001E-3</v>
      </c>
      <c r="RP4">
        <v>0.121117</v>
      </c>
      <c r="RQ4">
        <v>2.2641999999999999E-2</v>
      </c>
      <c r="RR4">
        <v>0.106327</v>
      </c>
      <c r="RS4">
        <v>1.9425000000000001E-2</v>
      </c>
      <c r="RT4">
        <v>0.26582299999999998</v>
      </c>
      <c r="RU4">
        <v>4.8563000000000002E-2</v>
      </c>
      <c r="RV4">
        <v>0.10774</v>
      </c>
      <c r="RW4">
        <v>1.9425000000000001E-2</v>
      </c>
      <c r="RX4">
        <v>0.26934999999999998</v>
      </c>
      <c r="RY4">
        <v>4.8563000000000002E-2</v>
      </c>
      <c r="RZ4">
        <v>0.109475</v>
      </c>
      <c r="SA4">
        <v>1.9425000000000001E-2</v>
      </c>
      <c r="SB4">
        <v>0.27369300000000002</v>
      </c>
      <c r="SC4">
        <v>4.8563000000000002E-2</v>
      </c>
      <c r="SD4">
        <v>0.10874</v>
      </c>
      <c r="SE4">
        <v>1.9425000000000001E-2</v>
      </c>
      <c r="SF4">
        <v>0.27185300000000001</v>
      </c>
      <c r="SG4">
        <v>4.8563000000000002E-2</v>
      </c>
      <c r="SH4">
        <v>0.10539</v>
      </c>
      <c r="SI4">
        <v>1.9425000000000001E-2</v>
      </c>
      <c r="SJ4">
        <v>0.26347900000000002</v>
      </c>
      <c r="SK4">
        <v>4.8563000000000002E-2</v>
      </c>
      <c r="SL4">
        <v>0.102453</v>
      </c>
      <c r="SM4">
        <v>1.9425000000000001E-2</v>
      </c>
      <c r="SN4">
        <v>0.256133</v>
      </c>
      <c r="SO4">
        <v>4.8563000000000002E-2</v>
      </c>
      <c r="SP4">
        <v>0.10390099999999999</v>
      </c>
      <c r="SQ4">
        <v>1.9425000000000001E-2</v>
      </c>
      <c r="SR4">
        <v>0.25975700000000002</v>
      </c>
      <c r="SS4">
        <v>4.8563000000000002E-2</v>
      </c>
    </row>
    <row r="5" spans="1:513" x14ac:dyDescent="0.2">
      <c r="A5" t="s">
        <v>521</v>
      </c>
      <c r="B5">
        <v>0.42193199999999997</v>
      </c>
      <c r="C5">
        <v>4.2120999999999999E-2</v>
      </c>
      <c r="D5">
        <v>9.0171510000000001</v>
      </c>
      <c r="E5">
        <v>0.37981100000000001</v>
      </c>
      <c r="F5">
        <v>3.5025000000000001E-2</v>
      </c>
      <c r="G5">
        <v>7.0239999999999999E-3</v>
      </c>
      <c r="H5">
        <v>8.7564000000000003E-2</v>
      </c>
      <c r="I5">
        <v>1.7562000000000001E-2</v>
      </c>
      <c r="J5">
        <v>3.5882999999999998E-2</v>
      </c>
      <c r="K5">
        <v>7.3210000000000003E-3</v>
      </c>
      <c r="L5">
        <v>8.9705999999999994E-2</v>
      </c>
      <c r="M5">
        <v>1.8301999999999999E-2</v>
      </c>
      <c r="N5">
        <v>3.3212999999999999E-2</v>
      </c>
      <c r="O5">
        <v>6.4669999999999997E-3</v>
      </c>
      <c r="P5">
        <v>8.3034999999999998E-2</v>
      </c>
      <c r="Q5">
        <v>1.6168999999999999E-2</v>
      </c>
      <c r="R5">
        <v>3.4248000000000001E-2</v>
      </c>
      <c r="S5">
        <v>6.7600000000000004E-3</v>
      </c>
      <c r="T5">
        <v>8.5616999999999999E-2</v>
      </c>
      <c r="U5">
        <v>1.6899000000000001E-2</v>
      </c>
      <c r="V5">
        <v>3.5449000000000001E-2</v>
      </c>
      <c r="W5">
        <v>7.1539999999999998E-3</v>
      </c>
      <c r="X5">
        <v>8.8623999999999994E-2</v>
      </c>
      <c r="Y5">
        <v>1.7885999999999999E-2</v>
      </c>
      <c r="Z5">
        <v>3.4528999999999997E-2</v>
      </c>
      <c r="AA5">
        <v>6.8799999999999998E-3</v>
      </c>
      <c r="AB5">
        <v>8.6322999999999997E-2</v>
      </c>
      <c r="AC5">
        <v>1.72E-2</v>
      </c>
      <c r="AD5">
        <v>3.5834999999999999E-2</v>
      </c>
      <c r="AE5">
        <v>7.3099999999999997E-3</v>
      </c>
      <c r="AF5">
        <v>8.9590000000000003E-2</v>
      </c>
      <c r="AG5">
        <v>1.8277000000000002E-2</v>
      </c>
      <c r="AH5">
        <v>2000</v>
      </c>
      <c r="AI5">
        <v>620</v>
      </c>
      <c r="AJ5">
        <v>279</v>
      </c>
      <c r="AK5">
        <v>311</v>
      </c>
      <c r="AL5">
        <v>332</v>
      </c>
      <c r="AM5">
        <v>269</v>
      </c>
      <c r="AN5">
        <v>189</v>
      </c>
      <c r="AO5">
        <v>5.8599999999999999E-2</v>
      </c>
      <c r="AP5">
        <v>0</v>
      </c>
      <c r="AQ5">
        <v>5.3006999999999999E-2</v>
      </c>
      <c r="AR5">
        <v>7.8612000000000001E-2</v>
      </c>
      <c r="AS5">
        <v>86.318207999999998</v>
      </c>
      <c r="AT5">
        <v>7.7661999999999995E-2</v>
      </c>
      <c r="AU5">
        <v>1.5575E-2</v>
      </c>
      <c r="AV5">
        <v>0.194159</v>
      </c>
      <c r="AW5">
        <v>3.8939000000000001E-2</v>
      </c>
      <c r="AX5">
        <v>7.6372999999999996E-2</v>
      </c>
      <c r="AY5">
        <v>1.5575E-2</v>
      </c>
      <c r="AZ5">
        <v>0.19093499999999999</v>
      </c>
      <c r="BA5">
        <v>3.8939000000000001E-2</v>
      </c>
      <c r="BB5">
        <v>8.0115000000000006E-2</v>
      </c>
      <c r="BC5">
        <v>1.5576E-2</v>
      </c>
      <c r="BD5">
        <v>0.20028499999999999</v>
      </c>
      <c r="BE5">
        <v>3.8938E-2</v>
      </c>
      <c r="BF5">
        <v>7.9043000000000002E-2</v>
      </c>
      <c r="BG5">
        <v>1.5576E-2</v>
      </c>
      <c r="BH5">
        <v>0.197605</v>
      </c>
      <c r="BI5">
        <v>3.8939000000000001E-2</v>
      </c>
      <c r="BJ5">
        <v>7.7173000000000005E-2</v>
      </c>
      <c r="BK5">
        <v>1.5575E-2</v>
      </c>
      <c r="BL5">
        <v>0.192936</v>
      </c>
      <c r="BM5">
        <v>3.8939000000000001E-2</v>
      </c>
      <c r="BN5">
        <v>7.8208E-2</v>
      </c>
      <c r="BO5">
        <v>1.5575E-2</v>
      </c>
      <c r="BP5">
        <v>0.195521</v>
      </c>
      <c r="BQ5">
        <v>3.8939000000000001E-2</v>
      </c>
      <c r="BR5">
        <v>7.6508000000000007E-2</v>
      </c>
      <c r="BS5">
        <v>1.5576E-2</v>
      </c>
      <c r="BT5">
        <v>0.191271</v>
      </c>
      <c r="BU5">
        <v>3.8939000000000001E-2</v>
      </c>
      <c r="BV5">
        <v>3.8830999999999997E-2</v>
      </c>
      <c r="BW5">
        <v>7.7879999999999998E-3</v>
      </c>
      <c r="BX5">
        <v>0.10659399999999999</v>
      </c>
      <c r="BY5">
        <v>2.1377E-2</v>
      </c>
      <c r="BZ5">
        <v>3.8186999999999999E-2</v>
      </c>
      <c r="CA5">
        <v>7.7879999999999998E-3</v>
      </c>
      <c r="CB5">
        <v>0.101226</v>
      </c>
      <c r="CC5">
        <v>2.0636000000000002E-2</v>
      </c>
      <c r="CD5">
        <v>4.0057000000000002E-2</v>
      </c>
      <c r="CE5">
        <v>7.7879999999999998E-3</v>
      </c>
      <c r="CF5">
        <v>0.11725099999999999</v>
      </c>
      <c r="CG5">
        <v>2.2769999999999999E-2</v>
      </c>
      <c r="CH5">
        <v>3.9522000000000002E-2</v>
      </c>
      <c r="CI5">
        <v>7.7879999999999998E-3</v>
      </c>
      <c r="CJ5">
        <v>0.111988</v>
      </c>
      <c r="CK5">
        <v>2.2040000000000001E-2</v>
      </c>
      <c r="CL5">
        <v>3.8587000000000003E-2</v>
      </c>
      <c r="CM5">
        <v>7.7879999999999998E-3</v>
      </c>
      <c r="CN5">
        <v>0.104308</v>
      </c>
      <c r="CO5">
        <v>2.1052999999999999E-2</v>
      </c>
      <c r="CP5">
        <v>3.9102999999999999E-2</v>
      </c>
      <c r="CQ5">
        <v>7.7879999999999998E-3</v>
      </c>
      <c r="CR5">
        <v>0.109195</v>
      </c>
      <c r="CS5">
        <v>2.1738E-2</v>
      </c>
      <c r="CT5">
        <v>3.8254999999999997E-2</v>
      </c>
      <c r="CU5">
        <v>7.7879999999999998E-3</v>
      </c>
      <c r="CV5">
        <v>0.10168099999999999</v>
      </c>
      <c r="CW5">
        <v>2.0662E-2</v>
      </c>
      <c r="CX5">
        <v>7.7661999999999995E-2</v>
      </c>
      <c r="CY5">
        <v>1.5575E-2</v>
      </c>
      <c r="CZ5">
        <v>0.194159</v>
      </c>
      <c r="DA5">
        <v>3.8939000000000001E-2</v>
      </c>
      <c r="DB5">
        <v>7.6372999999999996E-2</v>
      </c>
      <c r="DC5">
        <v>1.5575E-2</v>
      </c>
      <c r="DD5">
        <v>0.19093499999999999</v>
      </c>
      <c r="DE5">
        <v>3.8939000000000001E-2</v>
      </c>
      <c r="DF5">
        <v>8.0115000000000006E-2</v>
      </c>
      <c r="DG5">
        <v>1.5576E-2</v>
      </c>
      <c r="DH5">
        <v>0.20028499999999999</v>
      </c>
      <c r="DI5">
        <v>3.8938E-2</v>
      </c>
      <c r="DJ5">
        <v>7.9043000000000002E-2</v>
      </c>
      <c r="DK5">
        <v>1.5576E-2</v>
      </c>
      <c r="DL5">
        <v>0.197605</v>
      </c>
      <c r="DM5">
        <v>3.8939000000000001E-2</v>
      </c>
      <c r="DN5">
        <v>7.7173000000000005E-2</v>
      </c>
      <c r="DO5">
        <v>1.5575E-2</v>
      </c>
      <c r="DP5">
        <v>0.192936</v>
      </c>
      <c r="DQ5">
        <v>3.8939000000000001E-2</v>
      </c>
      <c r="DR5">
        <v>7.8208E-2</v>
      </c>
      <c r="DS5">
        <v>1.5575E-2</v>
      </c>
      <c r="DT5">
        <v>0.195521</v>
      </c>
      <c r="DU5">
        <v>3.8939000000000001E-2</v>
      </c>
      <c r="DV5">
        <v>7.6508000000000007E-2</v>
      </c>
      <c r="DW5">
        <v>1.5576E-2</v>
      </c>
      <c r="DX5">
        <v>0.191271</v>
      </c>
      <c r="DY5">
        <v>3.8939000000000001E-2</v>
      </c>
      <c r="DZ5">
        <v>0.46404499999999999</v>
      </c>
      <c r="EA5">
        <v>2.8691000000000001E-2</v>
      </c>
      <c r="EB5">
        <v>15.174018</v>
      </c>
      <c r="EC5">
        <v>0.43535400000000002</v>
      </c>
      <c r="ED5">
        <v>3.9955999999999998E-2</v>
      </c>
      <c r="EE5">
        <v>8.0590000000000002E-3</v>
      </c>
      <c r="EF5">
        <v>9.9888000000000005E-2</v>
      </c>
      <c r="EG5">
        <v>2.0146000000000001E-2</v>
      </c>
      <c r="EH5">
        <v>4.2737999999999998E-2</v>
      </c>
      <c r="EI5">
        <v>9.1590000000000005E-3</v>
      </c>
      <c r="EJ5">
        <v>0.106854</v>
      </c>
      <c r="EK5">
        <v>2.2898999999999999E-2</v>
      </c>
      <c r="EL5">
        <v>3.6353000000000003E-2</v>
      </c>
      <c r="EM5">
        <v>6.8999999999999999E-3</v>
      </c>
      <c r="EN5">
        <v>9.0885999999999995E-2</v>
      </c>
      <c r="EO5">
        <v>1.7250999999999999E-2</v>
      </c>
      <c r="EP5">
        <v>3.7409999999999999E-2</v>
      </c>
      <c r="EQ5">
        <v>7.1640000000000002E-3</v>
      </c>
      <c r="ER5">
        <v>9.3524999999999997E-2</v>
      </c>
      <c r="ES5">
        <v>1.7911E-2</v>
      </c>
      <c r="ET5">
        <v>3.9445000000000001E-2</v>
      </c>
      <c r="EU5">
        <v>7.8799999999999999E-3</v>
      </c>
      <c r="EV5">
        <v>9.8617999999999997E-2</v>
      </c>
      <c r="EW5">
        <v>1.9702000000000001E-2</v>
      </c>
      <c r="EX5">
        <v>3.9112000000000001E-2</v>
      </c>
      <c r="EY5">
        <v>7.8270000000000006E-3</v>
      </c>
      <c r="EZ5">
        <v>9.7780000000000006E-2</v>
      </c>
      <c r="FA5">
        <v>1.9567999999999999E-2</v>
      </c>
      <c r="FF5">
        <v>600</v>
      </c>
      <c r="FG5">
        <v>186</v>
      </c>
      <c r="FH5">
        <v>93</v>
      </c>
      <c r="FI5">
        <v>95</v>
      </c>
      <c r="FJ5">
        <v>108</v>
      </c>
      <c r="FK5">
        <v>66</v>
      </c>
      <c r="FL5">
        <v>52</v>
      </c>
      <c r="FM5">
        <v>8.8655999999999999E-2</v>
      </c>
      <c r="FN5">
        <v>0</v>
      </c>
      <c r="FO5">
        <v>8.3312999999999998E-2</v>
      </c>
      <c r="FP5">
        <v>0.13938</v>
      </c>
      <c r="FQ5">
        <v>97.491247999999999</v>
      </c>
      <c r="FR5">
        <v>8.7516999999999998E-2</v>
      </c>
      <c r="FS5">
        <v>1.7652000000000001E-2</v>
      </c>
      <c r="FT5">
        <v>0.21879499999999999</v>
      </c>
      <c r="FU5">
        <v>4.4130000000000003E-2</v>
      </c>
      <c r="FV5">
        <v>8.2496E-2</v>
      </c>
      <c r="FW5">
        <v>1.7652000000000001E-2</v>
      </c>
      <c r="FX5">
        <v>0.20624000000000001</v>
      </c>
      <c r="FY5">
        <v>4.4130999999999997E-2</v>
      </c>
      <c r="FZ5">
        <v>9.4077999999999995E-2</v>
      </c>
      <c r="GA5">
        <v>1.7652000000000001E-2</v>
      </c>
      <c r="GB5">
        <v>0.23519399999999999</v>
      </c>
      <c r="GC5">
        <v>4.4130000000000003E-2</v>
      </c>
      <c r="GD5">
        <v>9.2678999999999997E-2</v>
      </c>
      <c r="GE5">
        <v>1.7652000000000001E-2</v>
      </c>
      <c r="GF5">
        <v>0.23168900000000001</v>
      </c>
      <c r="GG5">
        <v>4.4130000000000003E-2</v>
      </c>
      <c r="GH5">
        <v>8.8360999999999995E-2</v>
      </c>
      <c r="GI5">
        <v>1.7652000000000001E-2</v>
      </c>
      <c r="GJ5">
        <v>0.22090499999999999</v>
      </c>
      <c r="GK5">
        <v>4.4130999999999997E-2</v>
      </c>
      <c r="GL5">
        <v>8.8300000000000003E-2</v>
      </c>
      <c r="GM5">
        <v>1.7652000000000001E-2</v>
      </c>
      <c r="GN5">
        <v>0.220747</v>
      </c>
      <c r="GO5">
        <v>4.4130000000000003E-2</v>
      </c>
      <c r="GT5">
        <v>4.3757999999999998E-2</v>
      </c>
      <c r="GU5">
        <v>8.8260000000000005E-3</v>
      </c>
      <c r="GV5">
        <v>0.118906</v>
      </c>
      <c r="GW5">
        <v>2.3983999999999998E-2</v>
      </c>
      <c r="GX5">
        <v>4.1244999999999997E-2</v>
      </c>
      <c r="GY5">
        <v>8.8260000000000005E-3</v>
      </c>
      <c r="GZ5">
        <v>9.9387000000000003E-2</v>
      </c>
      <c r="HA5">
        <v>2.1231E-2</v>
      </c>
      <c r="HB5">
        <v>4.7038000000000003E-2</v>
      </c>
      <c r="HC5">
        <v>8.8260000000000005E-3</v>
      </c>
      <c r="HD5">
        <v>0.14430799999999999</v>
      </c>
      <c r="HE5">
        <v>2.6879E-2</v>
      </c>
      <c r="HF5">
        <v>4.6336000000000002E-2</v>
      </c>
      <c r="HG5">
        <v>8.8260000000000005E-3</v>
      </c>
      <c r="HH5">
        <v>0.13816899999999999</v>
      </c>
      <c r="HI5">
        <v>2.622E-2</v>
      </c>
      <c r="HJ5">
        <v>4.4179000000000003E-2</v>
      </c>
      <c r="HK5">
        <v>8.8260000000000005E-3</v>
      </c>
      <c r="HL5">
        <v>0.122284</v>
      </c>
      <c r="HM5">
        <v>2.4427999999999998E-2</v>
      </c>
      <c r="HN5">
        <v>4.4149000000000001E-2</v>
      </c>
      <c r="HO5">
        <v>8.8260000000000005E-3</v>
      </c>
      <c r="HP5">
        <v>0.12296600000000001</v>
      </c>
      <c r="HQ5">
        <v>2.4562E-2</v>
      </c>
      <c r="HV5">
        <v>8.7516999999999998E-2</v>
      </c>
      <c r="HW5">
        <v>1.7652000000000001E-2</v>
      </c>
      <c r="HX5">
        <v>0.21879499999999999</v>
      </c>
      <c r="HY5">
        <v>4.4130000000000003E-2</v>
      </c>
      <c r="HZ5">
        <v>8.2496E-2</v>
      </c>
      <c r="IA5">
        <v>1.7652000000000001E-2</v>
      </c>
      <c r="IB5">
        <v>0.20624000000000001</v>
      </c>
      <c r="IC5">
        <v>4.4130999999999997E-2</v>
      </c>
      <c r="ID5">
        <v>9.4077999999999995E-2</v>
      </c>
      <c r="IE5">
        <v>1.7652000000000001E-2</v>
      </c>
      <c r="IF5">
        <v>0.23519399999999999</v>
      </c>
      <c r="IG5">
        <v>4.4130000000000003E-2</v>
      </c>
      <c r="IH5">
        <v>9.2678999999999997E-2</v>
      </c>
      <c r="II5">
        <v>1.7652000000000001E-2</v>
      </c>
      <c r="IJ5">
        <v>0.23168900000000001</v>
      </c>
      <c r="IK5">
        <v>4.4130000000000003E-2</v>
      </c>
      <c r="IL5">
        <v>8.8360999999999995E-2</v>
      </c>
      <c r="IM5">
        <v>1.7652000000000001E-2</v>
      </c>
      <c r="IN5">
        <v>0.22090499999999999</v>
      </c>
      <c r="IO5">
        <v>4.4130999999999997E-2</v>
      </c>
      <c r="IP5">
        <v>8.8300000000000003E-2</v>
      </c>
      <c r="IQ5">
        <v>1.7652000000000001E-2</v>
      </c>
      <c r="IR5">
        <v>0.220747</v>
      </c>
      <c r="IS5">
        <v>4.4130000000000003E-2</v>
      </c>
      <c r="IX5">
        <v>0.42441699999999999</v>
      </c>
      <c r="IY5">
        <v>4.5284999999999999E-2</v>
      </c>
      <c r="IZ5">
        <v>8.3721010000000007</v>
      </c>
      <c r="JA5">
        <v>0.37913200000000002</v>
      </c>
      <c r="JB5">
        <v>3.1891000000000003E-2</v>
      </c>
      <c r="JC5">
        <v>6.8479999999999999E-3</v>
      </c>
      <c r="JD5">
        <v>7.9729999999999995E-2</v>
      </c>
      <c r="JE5">
        <v>1.712E-2</v>
      </c>
      <c r="JF5">
        <v>3.1066E-2</v>
      </c>
      <c r="JG5">
        <v>6.5909999999999996E-3</v>
      </c>
      <c r="JH5">
        <v>7.7668000000000001E-2</v>
      </c>
      <c r="JI5">
        <v>1.6479000000000001E-2</v>
      </c>
      <c r="JJ5">
        <v>3.1258000000000001E-2</v>
      </c>
      <c r="JK5">
        <v>6.7159999999999997E-3</v>
      </c>
      <c r="JL5">
        <v>7.8147999999999995E-2</v>
      </c>
      <c r="JM5">
        <v>1.6791E-2</v>
      </c>
      <c r="JN5">
        <v>3.2804E-2</v>
      </c>
      <c r="JO5">
        <v>7.1269999999999997E-3</v>
      </c>
      <c r="JP5">
        <v>8.2005999999999996E-2</v>
      </c>
      <c r="JQ5">
        <v>1.7815999999999999E-2</v>
      </c>
      <c r="JR5">
        <v>3.4227E-2</v>
      </c>
      <c r="JS5">
        <v>7.6090000000000003E-3</v>
      </c>
      <c r="JT5">
        <v>8.5573999999999997E-2</v>
      </c>
      <c r="JU5">
        <v>1.9023000000000002E-2</v>
      </c>
      <c r="JV5">
        <v>2.9760000000000002E-2</v>
      </c>
      <c r="JW5">
        <v>6.1720000000000004E-3</v>
      </c>
      <c r="JX5">
        <v>7.4402999999999997E-2</v>
      </c>
      <c r="JY5">
        <v>1.5431E-2</v>
      </c>
      <c r="JZ5">
        <v>3.2687000000000001E-2</v>
      </c>
      <c r="KA5">
        <v>7.2100000000000003E-3</v>
      </c>
      <c r="KB5">
        <v>8.1712000000000007E-2</v>
      </c>
      <c r="KC5">
        <v>1.8024999999999999E-2</v>
      </c>
      <c r="KD5">
        <v>800</v>
      </c>
      <c r="KE5">
        <v>242</v>
      </c>
      <c r="KF5">
        <v>111</v>
      </c>
      <c r="KG5">
        <v>136</v>
      </c>
      <c r="KH5">
        <v>121</v>
      </c>
      <c r="KI5">
        <v>122</v>
      </c>
      <c r="KJ5">
        <v>68</v>
      </c>
      <c r="KK5">
        <v>6.7400000000000002E-2</v>
      </c>
      <c r="KL5">
        <v>0</v>
      </c>
      <c r="KM5">
        <v>6.0203E-2</v>
      </c>
      <c r="KN5">
        <v>0.110387</v>
      </c>
      <c r="KO5">
        <v>79.514005999999995</v>
      </c>
      <c r="KP5">
        <v>6.9277000000000005E-2</v>
      </c>
      <c r="KQ5">
        <v>1.4877E-2</v>
      </c>
      <c r="KR5">
        <v>0.17319599999999999</v>
      </c>
      <c r="KS5">
        <v>3.7192000000000003E-2</v>
      </c>
      <c r="KT5">
        <v>7.0155999999999996E-2</v>
      </c>
      <c r="KU5">
        <v>1.4877E-2</v>
      </c>
      <c r="KV5">
        <v>0.17538999999999999</v>
      </c>
      <c r="KW5">
        <v>3.7192000000000003E-2</v>
      </c>
      <c r="KX5">
        <v>6.9366999999999998E-2</v>
      </c>
      <c r="KY5">
        <v>1.4877E-2</v>
      </c>
      <c r="KZ5">
        <v>0.17341799999999999</v>
      </c>
      <c r="LA5">
        <v>3.7192000000000003E-2</v>
      </c>
      <c r="LB5">
        <v>6.8613999999999994E-2</v>
      </c>
      <c r="LC5">
        <v>1.4876E-2</v>
      </c>
      <c r="LD5">
        <v>0.171538</v>
      </c>
      <c r="LE5">
        <v>3.7192000000000003E-2</v>
      </c>
      <c r="LF5">
        <v>6.7031999999999994E-2</v>
      </c>
      <c r="LG5">
        <v>1.4877E-2</v>
      </c>
      <c r="LH5">
        <v>0.16757900000000001</v>
      </c>
      <c r="LI5">
        <v>3.7192000000000003E-2</v>
      </c>
      <c r="LJ5">
        <v>7.1830000000000005E-2</v>
      </c>
      <c r="LK5">
        <v>1.4877E-2</v>
      </c>
      <c r="LL5">
        <v>0.17957699999999999</v>
      </c>
      <c r="LM5">
        <v>3.7192000000000003E-2</v>
      </c>
      <c r="LN5">
        <v>6.8029000000000006E-2</v>
      </c>
      <c r="LO5">
        <v>1.4877E-2</v>
      </c>
      <c r="LP5">
        <v>0.170074</v>
      </c>
      <c r="LQ5">
        <v>3.7192000000000003E-2</v>
      </c>
      <c r="LR5">
        <v>3.4637000000000001E-2</v>
      </c>
      <c r="LS5">
        <v>7.4380000000000002E-3</v>
      </c>
      <c r="LT5">
        <v>9.3463000000000004E-2</v>
      </c>
      <c r="LU5">
        <v>2.0072E-2</v>
      </c>
      <c r="LV5">
        <v>3.5076999999999997E-2</v>
      </c>
      <c r="LW5">
        <v>7.4380000000000002E-3</v>
      </c>
      <c r="LX5">
        <v>9.7720000000000001E-2</v>
      </c>
      <c r="LY5">
        <v>2.0712999999999999E-2</v>
      </c>
      <c r="LZ5">
        <v>3.4681999999999998E-2</v>
      </c>
      <c r="MA5">
        <v>7.4380000000000002E-3</v>
      </c>
      <c r="MB5">
        <v>9.5269000000000006E-2</v>
      </c>
      <c r="MC5">
        <v>2.0400999999999999E-2</v>
      </c>
      <c r="MD5">
        <v>3.4307999999999998E-2</v>
      </c>
      <c r="ME5">
        <v>7.4380000000000002E-3</v>
      </c>
      <c r="MF5">
        <v>8.9532E-2</v>
      </c>
      <c r="MG5">
        <v>1.9376000000000001E-2</v>
      </c>
      <c r="MH5">
        <v>3.3514000000000002E-2</v>
      </c>
      <c r="MI5">
        <v>7.4380000000000002E-3</v>
      </c>
      <c r="MJ5">
        <v>8.2005999999999996E-2</v>
      </c>
      <c r="MK5">
        <v>1.8169000000000001E-2</v>
      </c>
      <c r="ML5">
        <v>3.5915000000000002E-2</v>
      </c>
      <c r="MM5">
        <v>7.4380000000000002E-3</v>
      </c>
      <c r="MN5">
        <v>0.105174</v>
      </c>
      <c r="MO5">
        <v>2.1760999999999999E-2</v>
      </c>
      <c r="MP5">
        <v>3.4014000000000003E-2</v>
      </c>
      <c r="MQ5">
        <v>7.4380000000000002E-3</v>
      </c>
      <c r="MR5">
        <v>8.8361999999999996E-2</v>
      </c>
      <c r="MS5">
        <v>1.9167E-2</v>
      </c>
      <c r="MT5">
        <v>6.9277000000000005E-2</v>
      </c>
      <c r="MU5">
        <v>1.4877E-2</v>
      </c>
      <c r="MV5">
        <v>0.17319599999999999</v>
      </c>
      <c r="MW5">
        <v>3.7192000000000003E-2</v>
      </c>
      <c r="MX5">
        <v>7.0155999999999996E-2</v>
      </c>
      <c r="MY5">
        <v>1.4877E-2</v>
      </c>
      <c r="MZ5">
        <v>0.17538999999999999</v>
      </c>
      <c r="NA5">
        <v>3.7192000000000003E-2</v>
      </c>
      <c r="NB5">
        <v>6.9366999999999998E-2</v>
      </c>
      <c r="NC5">
        <v>1.4877E-2</v>
      </c>
      <c r="ND5">
        <v>0.17341799999999999</v>
      </c>
      <c r="NE5">
        <v>3.7192000000000003E-2</v>
      </c>
      <c r="NF5">
        <v>6.8613999999999994E-2</v>
      </c>
      <c r="NG5">
        <v>1.4876E-2</v>
      </c>
      <c r="NH5">
        <v>0.171538</v>
      </c>
      <c r="NI5">
        <v>3.7192000000000003E-2</v>
      </c>
      <c r="NJ5">
        <v>6.7031999999999994E-2</v>
      </c>
      <c r="NK5">
        <v>1.4877E-2</v>
      </c>
      <c r="NL5">
        <v>0.16757900000000001</v>
      </c>
      <c r="NM5">
        <v>3.7192000000000003E-2</v>
      </c>
      <c r="NN5">
        <v>7.1830000000000005E-2</v>
      </c>
      <c r="NO5">
        <v>1.4877E-2</v>
      </c>
      <c r="NP5">
        <v>0.17957699999999999</v>
      </c>
      <c r="NQ5">
        <v>3.7192000000000003E-2</v>
      </c>
      <c r="NR5">
        <v>6.8029000000000006E-2</v>
      </c>
      <c r="NS5">
        <v>1.4877E-2</v>
      </c>
      <c r="NT5">
        <v>0.170074</v>
      </c>
      <c r="NU5">
        <v>3.7192000000000003E-2</v>
      </c>
      <c r="NV5">
        <v>0.37730599999999997</v>
      </c>
      <c r="NW5">
        <v>5.3449999999999998E-2</v>
      </c>
      <c r="NX5">
        <v>6.0589950000000004</v>
      </c>
      <c r="NY5">
        <v>0.32385599999999998</v>
      </c>
      <c r="NZ5">
        <v>3.4019000000000001E-2</v>
      </c>
      <c r="OA5">
        <v>6.1659999999999996E-3</v>
      </c>
      <c r="OB5">
        <v>8.5043999999999995E-2</v>
      </c>
      <c r="OC5">
        <v>1.5414000000000001E-2</v>
      </c>
      <c r="OD5">
        <v>3.5140999999999999E-2</v>
      </c>
      <c r="OE5">
        <v>6.509E-3</v>
      </c>
      <c r="OF5">
        <v>8.7848999999999997E-2</v>
      </c>
      <c r="OG5">
        <v>1.6271999999999998E-2</v>
      </c>
      <c r="OH5">
        <v>3.2365999999999999E-2</v>
      </c>
      <c r="OI5">
        <v>5.7130000000000002E-3</v>
      </c>
      <c r="OJ5">
        <v>8.0910999999999997E-2</v>
      </c>
      <c r="OK5">
        <v>1.4283000000000001E-2</v>
      </c>
      <c r="OL5">
        <v>3.1542000000000001E-2</v>
      </c>
      <c r="OM5">
        <v>5.4929999999999996E-3</v>
      </c>
      <c r="ON5">
        <v>7.8854999999999995E-2</v>
      </c>
      <c r="OO5">
        <v>1.3733E-2</v>
      </c>
      <c r="OP5">
        <v>3.2572999999999998E-2</v>
      </c>
      <c r="OQ5">
        <v>5.7730000000000004E-3</v>
      </c>
      <c r="OR5">
        <v>8.1432000000000004E-2</v>
      </c>
      <c r="OS5">
        <v>1.4434000000000001E-2</v>
      </c>
      <c r="OT5">
        <v>3.5869999999999999E-2</v>
      </c>
      <c r="OU5">
        <v>6.7349999999999997E-3</v>
      </c>
      <c r="OV5">
        <v>8.9671000000000001E-2</v>
      </c>
      <c r="OW5">
        <v>1.6837999999999999E-2</v>
      </c>
      <c r="OX5">
        <v>3.4623000000000001E-2</v>
      </c>
      <c r="OY5">
        <v>6.3480000000000003E-3</v>
      </c>
      <c r="OZ5">
        <v>8.6556999999999995E-2</v>
      </c>
      <c r="PA5">
        <v>1.5869000000000001E-2</v>
      </c>
      <c r="PB5">
        <v>600</v>
      </c>
      <c r="PC5">
        <v>192</v>
      </c>
      <c r="PD5">
        <v>75</v>
      </c>
      <c r="PE5">
        <v>80</v>
      </c>
      <c r="PF5">
        <v>103</v>
      </c>
      <c r="PG5">
        <v>81</v>
      </c>
      <c r="PH5">
        <v>69</v>
      </c>
      <c r="PI5">
        <v>7.0999999999999994E-2</v>
      </c>
      <c r="PJ5">
        <v>0</v>
      </c>
      <c r="PK5">
        <v>6.6830000000000001E-2</v>
      </c>
      <c r="PL5">
        <v>0.121169</v>
      </c>
      <c r="PM5">
        <v>83.868515000000002</v>
      </c>
      <c r="PN5">
        <v>7.9055E-2</v>
      </c>
      <c r="PO5">
        <v>1.4321E-2</v>
      </c>
      <c r="PP5">
        <v>0.19763500000000001</v>
      </c>
      <c r="PQ5">
        <v>3.5803000000000001E-2</v>
      </c>
      <c r="PR5">
        <v>7.7356999999999995E-2</v>
      </c>
      <c r="PS5">
        <v>1.4321E-2</v>
      </c>
      <c r="PT5">
        <v>0.19339300000000001</v>
      </c>
      <c r="PU5">
        <v>3.5803000000000001E-2</v>
      </c>
      <c r="PV5">
        <v>8.1137000000000001E-2</v>
      </c>
      <c r="PW5">
        <v>1.4321E-2</v>
      </c>
      <c r="PX5">
        <v>0.20283999999999999</v>
      </c>
      <c r="PY5">
        <v>3.5803000000000001E-2</v>
      </c>
      <c r="PZ5">
        <v>8.3137000000000003E-2</v>
      </c>
      <c r="QA5">
        <v>1.4321E-2</v>
      </c>
      <c r="QB5">
        <v>0.207842</v>
      </c>
      <c r="QC5">
        <v>3.5803000000000001E-2</v>
      </c>
      <c r="QD5">
        <v>8.1008999999999998E-2</v>
      </c>
      <c r="QE5">
        <v>1.4322E-2</v>
      </c>
      <c r="QF5">
        <v>0.20252000000000001</v>
      </c>
      <c r="QG5">
        <v>3.5803000000000001E-2</v>
      </c>
      <c r="QH5">
        <v>7.6467999999999994E-2</v>
      </c>
      <c r="QI5">
        <v>1.4321E-2</v>
      </c>
      <c r="QJ5">
        <v>0.19117300000000001</v>
      </c>
      <c r="QK5">
        <v>3.5803000000000001E-2</v>
      </c>
      <c r="QL5">
        <v>7.8133999999999995E-2</v>
      </c>
      <c r="QM5">
        <v>1.4321E-2</v>
      </c>
      <c r="QN5">
        <v>0.19533400000000001</v>
      </c>
      <c r="QO5">
        <v>3.5803000000000001E-2</v>
      </c>
      <c r="QP5">
        <v>3.9525999999999999E-2</v>
      </c>
      <c r="QQ5">
        <v>7.1609999999999998E-3</v>
      </c>
      <c r="QR5">
        <v>0.11259</v>
      </c>
      <c r="QS5">
        <v>2.0389000000000001E-2</v>
      </c>
      <c r="QT5">
        <v>3.8677000000000003E-2</v>
      </c>
      <c r="QU5">
        <v>7.1599999999999997E-3</v>
      </c>
      <c r="QV5">
        <v>0.105542</v>
      </c>
      <c r="QW5">
        <v>1.9531E-2</v>
      </c>
      <c r="QX5">
        <v>4.0569000000000001E-2</v>
      </c>
      <c r="QY5">
        <v>7.1609999999999998E-3</v>
      </c>
      <c r="QZ5">
        <v>0.121931</v>
      </c>
      <c r="RA5">
        <v>2.1520999999999998E-2</v>
      </c>
      <c r="RB5">
        <v>4.1569000000000002E-2</v>
      </c>
      <c r="RC5">
        <v>7.1609999999999998E-3</v>
      </c>
      <c r="RD5">
        <v>0.12898899999999999</v>
      </c>
      <c r="RE5">
        <v>2.2069999999999999E-2</v>
      </c>
      <c r="RF5">
        <v>4.0502999999999997E-2</v>
      </c>
      <c r="RG5">
        <v>7.1609999999999998E-3</v>
      </c>
      <c r="RH5">
        <v>0.121088</v>
      </c>
      <c r="RI5">
        <v>2.137E-2</v>
      </c>
      <c r="RJ5">
        <v>3.8234999999999998E-2</v>
      </c>
      <c r="RK5">
        <v>7.1609999999999998E-3</v>
      </c>
      <c r="RL5">
        <v>0.101504</v>
      </c>
      <c r="RM5">
        <v>1.8966E-2</v>
      </c>
      <c r="RN5">
        <v>3.9067999999999999E-2</v>
      </c>
      <c r="RO5">
        <v>7.1609999999999998E-3</v>
      </c>
      <c r="RP5">
        <v>0.108778</v>
      </c>
      <c r="RQ5">
        <v>1.9934E-2</v>
      </c>
      <c r="RR5">
        <v>7.9055E-2</v>
      </c>
      <c r="RS5">
        <v>1.4321E-2</v>
      </c>
      <c r="RT5">
        <v>0.19763500000000001</v>
      </c>
      <c r="RU5">
        <v>3.5803000000000001E-2</v>
      </c>
      <c r="RV5">
        <v>7.7356999999999995E-2</v>
      </c>
      <c r="RW5">
        <v>1.4321E-2</v>
      </c>
      <c r="RX5">
        <v>0.19339300000000001</v>
      </c>
      <c r="RY5">
        <v>3.5803000000000001E-2</v>
      </c>
      <c r="RZ5">
        <v>8.1137000000000001E-2</v>
      </c>
      <c r="SA5">
        <v>1.4321E-2</v>
      </c>
      <c r="SB5">
        <v>0.20283999999999999</v>
      </c>
      <c r="SC5">
        <v>3.5803000000000001E-2</v>
      </c>
      <c r="SD5">
        <v>8.3137000000000003E-2</v>
      </c>
      <c r="SE5">
        <v>1.4321E-2</v>
      </c>
      <c r="SF5">
        <v>0.207842</v>
      </c>
      <c r="SG5">
        <v>3.5803000000000001E-2</v>
      </c>
      <c r="SH5">
        <v>8.1008999999999998E-2</v>
      </c>
      <c r="SI5">
        <v>1.4322E-2</v>
      </c>
      <c r="SJ5">
        <v>0.20252000000000001</v>
      </c>
      <c r="SK5">
        <v>3.5803000000000001E-2</v>
      </c>
      <c r="SL5">
        <v>7.6467999999999994E-2</v>
      </c>
      <c r="SM5">
        <v>1.4321E-2</v>
      </c>
      <c r="SN5">
        <v>0.19117300000000001</v>
      </c>
      <c r="SO5">
        <v>3.5803000000000001E-2</v>
      </c>
      <c r="SP5">
        <v>7.8133999999999995E-2</v>
      </c>
      <c r="SQ5">
        <v>1.4321E-2</v>
      </c>
      <c r="SR5">
        <v>0.19533400000000001</v>
      </c>
      <c r="SS5">
        <v>3.5803000000000001E-2</v>
      </c>
    </row>
    <row r="6" spans="1:513" x14ac:dyDescent="0.2">
      <c r="A6" t="s">
        <v>509</v>
      </c>
      <c r="B6">
        <v>0.52665300000000004</v>
      </c>
      <c r="C6">
        <v>1.9188E-2</v>
      </c>
      <c r="D6">
        <v>26.446674000000002</v>
      </c>
      <c r="E6">
        <v>0.50746500000000005</v>
      </c>
      <c r="F6">
        <v>4.3115000000000001E-2</v>
      </c>
      <c r="G6">
        <v>8.6280000000000003E-3</v>
      </c>
      <c r="H6">
        <v>0.10778500000000001</v>
      </c>
      <c r="I6">
        <v>2.1569000000000001E-2</v>
      </c>
      <c r="J6">
        <v>4.3471999999999997E-2</v>
      </c>
      <c r="K6">
        <v>8.7530000000000004E-3</v>
      </c>
      <c r="L6">
        <v>0.10867599999999999</v>
      </c>
      <c r="M6">
        <v>2.1881999999999999E-2</v>
      </c>
      <c r="N6">
        <v>4.1710999999999998E-2</v>
      </c>
      <c r="O6">
        <v>8.1910000000000004E-3</v>
      </c>
      <c r="P6">
        <v>0.10427599999999999</v>
      </c>
      <c r="Q6">
        <v>2.0478E-2</v>
      </c>
      <c r="R6">
        <v>4.2756000000000002E-2</v>
      </c>
      <c r="S6">
        <v>8.4880000000000008E-3</v>
      </c>
      <c r="T6">
        <v>0.10689700000000001</v>
      </c>
      <c r="U6">
        <v>2.1221E-2</v>
      </c>
      <c r="V6">
        <v>4.4116000000000002E-2</v>
      </c>
      <c r="W6">
        <v>8.9859999999999992E-3</v>
      </c>
      <c r="X6">
        <v>0.110288</v>
      </c>
      <c r="Y6">
        <v>2.2464000000000001E-2</v>
      </c>
      <c r="Z6">
        <v>4.2918999999999999E-2</v>
      </c>
      <c r="AA6">
        <v>8.5470000000000008E-3</v>
      </c>
      <c r="AB6">
        <v>0.10730000000000001</v>
      </c>
      <c r="AC6">
        <v>2.1368000000000002E-2</v>
      </c>
      <c r="AD6">
        <v>4.2868000000000003E-2</v>
      </c>
      <c r="AE6">
        <v>8.5939999999999992E-3</v>
      </c>
      <c r="AF6">
        <v>0.10717400000000001</v>
      </c>
      <c r="AG6">
        <v>2.1486000000000002E-2</v>
      </c>
      <c r="AH6">
        <v>2000</v>
      </c>
      <c r="AI6">
        <v>620</v>
      </c>
      <c r="AJ6">
        <v>279</v>
      </c>
      <c r="AK6">
        <v>311</v>
      </c>
      <c r="AL6">
        <v>332</v>
      </c>
      <c r="AM6">
        <v>269</v>
      </c>
      <c r="AN6">
        <v>189</v>
      </c>
      <c r="AO6">
        <v>9.4894999999999993E-2</v>
      </c>
      <c r="AP6">
        <v>0</v>
      </c>
      <c r="AQ6">
        <v>9.4177999999999998E-2</v>
      </c>
      <c r="AR6">
        <v>0.130742</v>
      </c>
      <c r="AS6">
        <v>106.021203</v>
      </c>
      <c r="AT6">
        <v>8.7210999999999997E-2</v>
      </c>
      <c r="AU6">
        <v>1.7451999999999999E-2</v>
      </c>
      <c r="AV6">
        <v>0.21803</v>
      </c>
      <c r="AW6">
        <v>4.3631000000000003E-2</v>
      </c>
      <c r="AX6">
        <v>8.6662000000000003E-2</v>
      </c>
      <c r="AY6">
        <v>1.7451999999999999E-2</v>
      </c>
      <c r="AZ6">
        <v>0.21665599999999999</v>
      </c>
      <c r="BA6">
        <v>4.3631000000000003E-2</v>
      </c>
      <c r="BB6">
        <v>8.9149000000000006E-2</v>
      </c>
      <c r="BC6">
        <v>1.7453E-2</v>
      </c>
      <c r="BD6">
        <v>0.22287000000000001</v>
      </c>
      <c r="BE6">
        <v>4.3631000000000003E-2</v>
      </c>
      <c r="BF6">
        <v>8.7946999999999997E-2</v>
      </c>
      <c r="BG6">
        <v>1.7453E-2</v>
      </c>
      <c r="BH6">
        <v>0.219865</v>
      </c>
      <c r="BI6">
        <v>4.3631000000000003E-2</v>
      </c>
      <c r="BJ6">
        <v>8.5719000000000004E-2</v>
      </c>
      <c r="BK6">
        <v>1.7453E-2</v>
      </c>
      <c r="BL6">
        <v>0.21429200000000001</v>
      </c>
      <c r="BM6">
        <v>4.3631000000000003E-2</v>
      </c>
      <c r="BN6">
        <v>8.7607000000000004E-2</v>
      </c>
      <c r="BO6">
        <v>1.7451999999999999E-2</v>
      </c>
      <c r="BP6">
        <v>0.21901499999999999</v>
      </c>
      <c r="BQ6">
        <v>4.3631000000000003E-2</v>
      </c>
      <c r="BR6">
        <v>8.7401000000000006E-2</v>
      </c>
      <c r="BS6">
        <v>1.7451999999999999E-2</v>
      </c>
      <c r="BT6">
        <v>0.218499</v>
      </c>
      <c r="BU6">
        <v>4.3631000000000003E-2</v>
      </c>
      <c r="BV6">
        <v>4.3605999999999999E-2</v>
      </c>
      <c r="BW6">
        <v>8.7259999999999994E-3</v>
      </c>
      <c r="BX6">
        <v>0.11024399999999999</v>
      </c>
      <c r="BY6">
        <v>2.2061000000000001E-2</v>
      </c>
      <c r="BZ6">
        <v>4.3332000000000002E-2</v>
      </c>
      <c r="CA6">
        <v>8.7259999999999994E-3</v>
      </c>
      <c r="CB6">
        <v>0.10798000000000001</v>
      </c>
      <c r="CC6">
        <v>2.1749000000000001E-2</v>
      </c>
      <c r="CD6">
        <v>4.4572000000000001E-2</v>
      </c>
      <c r="CE6">
        <v>8.7259999999999994E-3</v>
      </c>
      <c r="CF6">
        <v>0.118593</v>
      </c>
      <c r="CG6">
        <v>2.3153E-2</v>
      </c>
      <c r="CH6">
        <v>4.3970000000000002E-2</v>
      </c>
      <c r="CI6">
        <v>8.7259999999999994E-3</v>
      </c>
      <c r="CJ6">
        <v>0.112967</v>
      </c>
      <c r="CK6">
        <v>2.2409999999999999E-2</v>
      </c>
      <c r="CL6">
        <v>4.2858E-2</v>
      </c>
      <c r="CM6">
        <v>8.7259999999999994E-3</v>
      </c>
      <c r="CN6">
        <v>0.104002</v>
      </c>
      <c r="CO6">
        <v>2.1166999999999998E-2</v>
      </c>
      <c r="CP6">
        <v>4.3803000000000002E-2</v>
      </c>
      <c r="CQ6">
        <v>8.7259999999999994E-3</v>
      </c>
      <c r="CR6">
        <v>0.11171499999999999</v>
      </c>
      <c r="CS6">
        <v>2.2263000000000002E-2</v>
      </c>
      <c r="CT6">
        <v>4.3697E-2</v>
      </c>
      <c r="CU6">
        <v>8.7259999999999994E-3</v>
      </c>
      <c r="CV6">
        <v>0.11132599999999999</v>
      </c>
      <c r="CW6">
        <v>2.2144E-2</v>
      </c>
      <c r="CX6">
        <v>8.7210999999999997E-2</v>
      </c>
      <c r="CY6">
        <v>1.7451999999999999E-2</v>
      </c>
      <c r="CZ6">
        <v>0.21803</v>
      </c>
      <c r="DA6">
        <v>4.3631000000000003E-2</v>
      </c>
      <c r="DB6">
        <v>8.6662000000000003E-2</v>
      </c>
      <c r="DC6">
        <v>1.7451999999999999E-2</v>
      </c>
      <c r="DD6">
        <v>0.21665599999999999</v>
      </c>
      <c r="DE6">
        <v>4.3631000000000003E-2</v>
      </c>
      <c r="DF6">
        <v>8.9149000000000006E-2</v>
      </c>
      <c r="DG6">
        <v>1.7453E-2</v>
      </c>
      <c r="DH6">
        <v>0.22287000000000001</v>
      </c>
      <c r="DI6">
        <v>4.3631000000000003E-2</v>
      </c>
      <c r="DJ6">
        <v>8.7946999999999997E-2</v>
      </c>
      <c r="DK6">
        <v>1.7453E-2</v>
      </c>
      <c r="DL6">
        <v>0.219865</v>
      </c>
      <c r="DM6">
        <v>4.3631000000000003E-2</v>
      </c>
      <c r="DN6">
        <v>8.5719000000000004E-2</v>
      </c>
      <c r="DO6">
        <v>1.7453E-2</v>
      </c>
      <c r="DP6">
        <v>0.21429200000000001</v>
      </c>
      <c r="DQ6">
        <v>4.3631000000000003E-2</v>
      </c>
      <c r="DR6">
        <v>8.7607000000000004E-2</v>
      </c>
      <c r="DS6">
        <v>1.7451999999999999E-2</v>
      </c>
      <c r="DT6">
        <v>0.21901499999999999</v>
      </c>
      <c r="DU6">
        <v>4.3631000000000003E-2</v>
      </c>
      <c r="DV6">
        <v>8.7401000000000006E-2</v>
      </c>
      <c r="DW6">
        <v>1.7451999999999999E-2</v>
      </c>
      <c r="DX6">
        <v>0.218499</v>
      </c>
      <c r="DY6">
        <v>4.3631000000000003E-2</v>
      </c>
      <c r="DZ6">
        <v>0.53822300000000001</v>
      </c>
      <c r="EA6">
        <v>1.7963E-2</v>
      </c>
      <c r="EB6">
        <v>28.963425000000001</v>
      </c>
      <c r="EC6">
        <v>0.52025999999999994</v>
      </c>
      <c r="ED6">
        <v>4.2280999999999999E-2</v>
      </c>
      <c r="EE6">
        <v>8.5170000000000003E-3</v>
      </c>
      <c r="EF6">
        <v>0.10570599999999999</v>
      </c>
      <c r="EG6">
        <v>2.1291999999999998E-2</v>
      </c>
      <c r="EH6">
        <v>4.2713000000000001E-2</v>
      </c>
      <c r="EI6">
        <v>8.6580000000000008E-3</v>
      </c>
      <c r="EJ6">
        <v>0.106785</v>
      </c>
      <c r="EK6">
        <v>2.1645999999999999E-2</v>
      </c>
      <c r="EL6">
        <v>4.1443000000000001E-2</v>
      </c>
      <c r="EM6">
        <v>8.2380000000000005E-3</v>
      </c>
      <c r="EN6">
        <v>0.103602</v>
      </c>
      <c r="EO6">
        <v>2.0593E-2</v>
      </c>
      <c r="EP6">
        <v>3.9598000000000001E-2</v>
      </c>
      <c r="EQ6">
        <v>7.6010000000000001E-3</v>
      </c>
      <c r="ER6">
        <v>9.8990999999999996E-2</v>
      </c>
      <c r="ES6">
        <v>1.9001000000000001E-2</v>
      </c>
      <c r="ET6">
        <v>4.4895999999999998E-2</v>
      </c>
      <c r="EU6">
        <v>9.5250000000000005E-3</v>
      </c>
      <c r="EV6">
        <v>0.112235</v>
      </c>
      <c r="EW6">
        <v>2.3812E-2</v>
      </c>
      <c r="EX6">
        <v>4.1828999999999998E-2</v>
      </c>
      <c r="EY6">
        <v>8.4080000000000005E-3</v>
      </c>
      <c r="EZ6">
        <v>0.10457</v>
      </c>
      <c r="FA6">
        <v>2.102E-2</v>
      </c>
      <c r="FF6">
        <v>600</v>
      </c>
      <c r="FG6">
        <v>186</v>
      </c>
      <c r="FH6">
        <v>93</v>
      </c>
      <c r="FI6">
        <v>95</v>
      </c>
      <c r="FJ6">
        <v>108</v>
      </c>
      <c r="FK6">
        <v>66</v>
      </c>
      <c r="FL6">
        <v>52</v>
      </c>
      <c r="FM6">
        <v>0.11938600000000001</v>
      </c>
      <c r="FN6">
        <v>0</v>
      </c>
      <c r="FO6">
        <v>0.12396500000000001</v>
      </c>
      <c r="FP6">
        <v>0.18584300000000001</v>
      </c>
      <c r="FQ6">
        <v>103.03071199999999</v>
      </c>
      <c r="FR6">
        <v>8.6994000000000002E-2</v>
      </c>
      <c r="FS6">
        <v>1.7520000000000001E-2</v>
      </c>
      <c r="FT6">
        <v>0.21748500000000001</v>
      </c>
      <c r="FU6">
        <v>4.3799999999999999E-2</v>
      </c>
      <c r="FV6">
        <v>8.6416999999999994E-2</v>
      </c>
      <c r="FW6">
        <v>1.7520000000000001E-2</v>
      </c>
      <c r="FX6">
        <v>0.21604300000000001</v>
      </c>
      <c r="FY6">
        <v>4.3799999999999999E-2</v>
      </c>
      <c r="FZ6">
        <v>8.8190000000000004E-2</v>
      </c>
      <c r="GA6">
        <v>1.7520000000000001E-2</v>
      </c>
      <c r="GB6">
        <v>0.22047900000000001</v>
      </c>
      <c r="GC6">
        <v>4.3799999999999999E-2</v>
      </c>
      <c r="GD6">
        <v>9.1243000000000005E-2</v>
      </c>
      <c r="GE6">
        <v>1.7520000000000001E-2</v>
      </c>
      <c r="GF6">
        <v>0.22810900000000001</v>
      </c>
      <c r="GG6">
        <v>4.3799999999999999E-2</v>
      </c>
      <c r="GH6">
        <v>8.2693000000000003E-2</v>
      </c>
      <c r="GI6">
        <v>1.7520000000000001E-2</v>
      </c>
      <c r="GJ6">
        <v>0.206731</v>
      </c>
      <c r="GK6">
        <v>4.3799999999999999E-2</v>
      </c>
      <c r="GL6">
        <v>8.7580000000000005E-2</v>
      </c>
      <c r="GM6">
        <v>1.7520000000000001E-2</v>
      </c>
      <c r="GN6">
        <v>0.218949</v>
      </c>
      <c r="GO6">
        <v>4.3799999999999999E-2</v>
      </c>
      <c r="GT6">
        <v>4.3494999999999999E-2</v>
      </c>
      <c r="GU6">
        <v>8.7600000000000004E-3</v>
      </c>
      <c r="GV6">
        <v>0.111777</v>
      </c>
      <c r="GW6">
        <v>2.2508E-2</v>
      </c>
      <c r="GX6">
        <v>4.3208000000000003E-2</v>
      </c>
      <c r="GY6">
        <v>8.7600000000000004E-3</v>
      </c>
      <c r="GZ6">
        <v>0.109255</v>
      </c>
      <c r="HA6">
        <v>2.2154E-2</v>
      </c>
      <c r="HB6">
        <v>4.4096999999999997E-2</v>
      </c>
      <c r="HC6">
        <v>8.7600000000000004E-3</v>
      </c>
      <c r="HD6">
        <v>0.11687599999999999</v>
      </c>
      <c r="HE6">
        <v>2.3206999999999998E-2</v>
      </c>
      <c r="HF6">
        <v>4.5623999999999998E-2</v>
      </c>
      <c r="HG6">
        <v>8.7600000000000004E-3</v>
      </c>
      <c r="HH6">
        <v>0.12911800000000001</v>
      </c>
      <c r="HI6">
        <v>2.4799000000000002E-2</v>
      </c>
      <c r="HJ6">
        <v>4.1346000000000001E-2</v>
      </c>
      <c r="HK6">
        <v>8.7600000000000004E-3</v>
      </c>
      <c r="HL6">
        <v>9.4494999999999996E-2</v>
      </c>
      <c r="HM6">
        <v>1.9987999999999999E-2</v>
      </c>
      <c r="HN6">
        <v>4.3790000000000003E-2</v>
      </c>
      <c r="HO6">
        <v>8.7600000000000004E-3</v>
      </c>
      <c r="HP6">
        <v>0.114381</v>
      </c>
      <c r="HQ6">
        <v>2.2780999999999999E-2</v>
      </c>
      <c r="HV6">
        <v>8.6994000000000002E-2</v>
      </c>
      <c r="HW6">
        <v>1.7520000000000001E-2</v>
      </c>
      <c r="HX6">
        <v>0.21748500000000001</v>
      </c>
      <c r="HY6">
        <v>4.3799999999999999E-2</v>
      </c>
      <c r="HZ6">
        <v>8.6416999999999994E-2</v>
      </c>
      <c r="IA6">
        <v>1.7520000000000001E-2</v>
      </c>
      <c r="IB6">
        <v>0.21604300000000001</v>
      </c>
      <c r="IC6">
        <v>4.3799999999999999E-2</v>
      </c>
      <c r="ID6">
        <v>8.8190000000000004E-2</v>
      </c>
      <c r="IE6">
        <v>1.7520000000000001E-2</v>
      </c>
      <c r="IF6">
        <v>0.22047900000000001</v>
      </c>
      <c r="IG6">
        <v>4.3799999999999999E-2</v>
      </c>
      <c r="IH6">
        <v>9.1243000000000005E-2</v>
      </c>
      <c r="II6">
        <v>1.7520000000000001E-2</v>
      </c>
      <c r="IJ6">
        <v>0.22810900000000001</v>
      </c>
      <c r="IK6">
        <v>4.3799999999999999E-2</v>
      </c>
      <c r="IL6">
        <v>8.2693000000000003E-2</v>
      </c>
      <c r="IM6">
        <v>1.7520000000000001E-2</v>
      </c>
      <c r="IN6">
        <v>0.206731</v>
      </c>
      <c r="IO6">
        <v>4.3799999999999999E-2</v>
      </c>
      <c r="IP6">
        <v>8.7580000000000005E-2</v>
      </c>
      <c r="IQ6">
        <v>1.7520000000000001E-2</v>
      </c>
      <c r="IR6">
        <v>0.218949</v>
      </c>
      <c r="IS6">
        <v>4.3799999999999999E-2</v>
      </c>
      <c r="IX6">
        <v>0.51644199999999996</v>
      </c>
      <c r="IY6">
        <v>1.5717999999999999E-2</v>
      </c>
      <c r="IZ6">
        <v>31.857665999999998</v>
      </c>
      <c r="JA6">
        <v>0.50072499999999998</v>
      </c>
      <c r="JB6">
        <v>4.2220000000000001E-2</v>
      </c>
      <c r="JC6">
        <v>9.0749999999999997E-3</v>
      </c>
      <c r="JD6">
        <v>0.10555100000000001</v>
      </c>
      <c r="JE6">
        <v>2.2686999999999999E-2</v>
      </c>
      <c r="JF6">
        <v>4.2293999999999998E-2</v>
      </c>
      <c r="JG6">
        <v>9.0919999999999994E-3</v>
      </c>
      <c r="JH6">
        <v>0.10573399999999999</v>
      </c>
      <c r="JI6">
        <v>2.2728999999999999E-2</v>
      </c>
      <c r="JJ6">
        <v>4.2459999999999998E-2</v>
      </c>
      <c r="JK6">
        <v>9.2350000000000002E-3</v>
      </c>
      <c r="JL6">
        <v>0.10614899999999999</v>
      </c>
      <c r="JM6">
        <v>2.3087E-2</v>
      </c>
      <c r="JN6">
        <v>4.3300999999999999E-2</v>
      </c>
      <c r="JO6">
        <v>9.4789999999999996E-3</v>
      </c>
      <c r="JP6">
        <v>0.108251</v>
      </c>
      <c r="JQ6">
        <v>2.3696999999999999E-2</v>
      </c>
      <c r="JR6">
        <v>4.1599999999999998E-2</v>
      </c>
      <c r="JS6">
        <v>8.8889999999999993E-3</v>
      </c>
      <c r="JT6">
        <v>0.10399899999999999</v>
      </c>
      <c r="JU6">
        <v>2.2223E-2</v>
      </c>
      <c r="JV6">
        <v>4.0737000000000002E-2</v>
      </c>
      <c r="JW6">
        <v>8.5179999999999995E-3</v>
      </c>
      <c r="JX6">
        <v>0.10184699999999999</v>
      </c>
      <c r="JY6">
        <v>2.1295000000000001E-2</v>
      </c>
      <c r="JZ6">
        <v>4.2341999999999998E-2</v>
      </c>
      <c r="KA6">
        <v>9.1850000000000005E-3</v>
      </c>
      <c r="KB6">
        <v>0.105853</v>
      </c>
      <c r="KC6">
        <v>2.2960999999999999E-2</v>
      </c>
      <c r="KD6">
        <v>800</v>
      </c>
      <c r="KE6">
        <v>242</v>
      </c>
      <c r="KF6">
        <v>111</v>
      </c>
      <c r="KG6">
        <v>136</v>
      </c>
      <c r="KH6">
        <v>121</v>
      </c>
      <c r="KI6">
        <v>122</v>
      </c>
      <c r="KJ6">
        <v>68</v>
      </c>
      <c r="KK6">
        <v>0.12442</v>
      </c>
      <c r="KL6">
        <v>0</v>
      </c>
      <c r="KM6">
        <v>0.12464500000000001</v>
      </c>
      <c r="KN6">
        <v>0.179281</v>
      </c>
      <c r="KO6">
        <v>105.372122</v>
      </c>
      <c r="KP6">
        <v>8.3599000000000007E-2</v>
      </c>
      <c r="KQ6">
        <v>1.7968000000000001E-2</v>
      </c>
      <c r="KR6">
        <v>0.20899699999999999</v>
      </c>
      <c r="KS6">
        <v>4.4919000000000001E-2</v>
      </c>
      <c r="KT6">
        <v>8.3608000000000002E-2</v>
      </c>
      <c r="KU6">
        <v>1.7967E-2</v>
      </c>
      <c r="KV6">
        <v>0.20902200000000001</v>
      </c>
      <c r="KW6">
        <v>4.4919000000000001E-2</v>
      </c>
      <c r="KX6">
        <v>8.2966999999999999E-2</v>
      </c>
      <c r="KY6">
        <v>1.7967E-2</v>
      </c>
      <c r="KZ6">
        <v>0.207422</v>
      </c>
      <c r="LA6">
        <v>4.4919000000000001E-2</v>
      </c>
      <c r="LB6">
        <v>8.2061999999999996E-2</v>
      </c>
      <c r="LC6">
        <v>1.7967E-2</v>
      </c>
      <c r="LD6">
        <v>0.20515900000000001</v>
      </c>
      <c r="LE6">
        <v>4.4919000000000001E-2</v>
      </c>
      <c r="LF6">
        <v>8.4416000000000005E-2</v>
      </c>
      <c r="LG6">
        <v>1.7967E-2</v>
      </c>
      <c r="LH6">
        <v>0.21104200000000001</v>
      </c>
      <c r="LI6">
        <v>4.4919000000000001E-2</v>
      </c>
      <c r="LJ6">
        <v>8.6073999999999998E-2</v>
      </c>
      <c r="LK6">
        <v>1.7968000000000001E-2</v>
      </c>
      <c r="LL6">
        <v>0.21518100000000001</v>
      </c>
      <c r="LM6">
        <v>4.4919000000000001E-2</v>
      </c>
      <c r="LN6">
        <v>8.3104999999999998E-2</v>
      </c>
      <c r="LO6">
        <v>1.7968000000000001E-2</v>
      </c>
      <c r="LP6">
        <v>0.207764</v>
      </c>
      <c r="LQ6">
        <v>4.4919000000000001E-2</v>
      </c>
      <c r="LR6">
        <v>4.1796E-2</v>
      </c>
      <c r="LS6">
        <v>8.9829999999999997E-3</v>
      </c>
      <c r="LT6">
        <v>0.10344299999999999</v>
      </c>
      <c r="LU6">
        <v>2.2231000000000001E-2</v>
      </c>
      <c r="LV6">
        <v>4.1804000000000001E-2</v>
      </c>
      <c r="LW6">
        <v>8.9840000000000007E-3</v>
      </c>
      <c r="LX6">
        <v>0.103288</v>
      </c>
      <c r="LY6">
        <v>2.2190000000000001E-2</v>
      </c>
      <c r="LZ6">
        <v>4.1484E-2</v>
      </c>
      <c r="MA6">
        <v>8.9840000000000007E-3</v>
      </c>
      <c r="MB6">
        <v>0.10127</v>
      </c>
      <c r="MC6">
        <v>2.1831E-2</v>
      </c>
      <c r="MD6">
        <v>4.1033E-2</v>
      </c>
      <c r="ME6">
        <v>8.9840000000000007E-3</v>
      </c>
      <c r="MF6">
        <v>9.6908999999999995E-2</v>
      </c>
      <c r="MG6">
        <v>2.1222000000000001E-2</v>
      </c>
      <c r="MH6">
        <v>4.2208000000000002E-2</v>
      </c>
      <c r="MI6">
        <v>8.9840000000000007E-3</v>
      </c>
      <c r="MJ6">
        <v>0.107042</v>
      </c>
      <c r="MK6">
        <v>2.2696000000000001E-2</v>
      </c>
      <c r="ML6">
        <v>4.3035999999999998E-2</v>
      </c>
      <c r="MM6">
        <v>8.9840000000000007E-3</v>
      </c>
      <c r="MN6">
        <v>0.113334</v>
      </c>
      <c r="MO6">
        <v>2.3625E-2</v>
      </c>
      <c r="MP6">
        <v>4.1553E-2</v>
      </c>
      <c r="MQ6">
        <v>8.9840000000000007E-3</v>
      </c>
      <c r="MR6">
        <v>0.101909</v>
      </c>
      <c r="MS6">
        <v>2.1957000000000001E-2</v>
      </c>
      <c r="MT6">
        <v>8.3599000000000007E-2</v>
      </c>
      <c r="MU6">
        <v>1.7968000000000001E-2</v>
      </c>
      <c r="MV6">
        <v>0.20899699999999999</v>
      </c>
      <c r="MW6">
        <v>4.4919000000000001E-2</v>
      </c>
      <c r="MX6">
        <v>8.3608000000000002E-2</v>
      </c>
      <c r="MY6">
        <v>1.7967E-2</v>
      </c>
      <c r="MZ6">
        <v>0.20902200000000001</v>
      </c>
      <c r="NA6">
        <v>4.4919000000000001E-2</v>
      </c>
      <c r="NB6">
        <v>8.2966999999999999E-2</v>
      </c>
      <c r="NC6">
        <v>1.7967E-2</v>
      </c>
      <c r="ND6">
        <v>0.207422</v>
      </c>
      <c r="NE6">
        <v>4.4919000000000001E-2</v>
      </c>
      <c r="NF6">
        <v>8.2061999999999996E-2</v>
      </c>
      <c r="NG6">
        <v>1.7967E-2</v>
      </c>
      <c r="NH6">
        <v>0.20515900000000001</v>
      </c>
      <c r="NI6">
        <v>4.4919000000000001E-2</v>
      </c>
      <c r="NJ6">
        <v>8.4416000000000005E-2</v>
      </c>
      <c r="NK6">
        <v>1.7967E-2</v>
      </c>
      <c r="NL6">
        <v>0.21104200000000001</v>
      </c>
      <c r="NM6">
        <v>4.4919000000000001E-2</v>
      </c>
      <c r="NN6">
        <v>8.6073999999999998E-2</v>
      </c>
      <c r="NO6">
        <v>1.7968000000000001E-2</v>
      </c>
      <c r="NP6">
        <v>0.21518100000000001</v>
      </c>
      <c r="NQ6">
        <v>4.4919000000000001E-2</v>
      </c>
      <c r="NR6">
        <v>8.3104999999999998E-2</v>
      </c>
      <c r="NS6">
        <v>1.7968000000000001E-2</v>
      </c>
      <c r="NT6">
        <v>0.207764</v>
      </c>
      <c r="NU6">
        <v>4.4919000000000001E-2</v>
      </c>
      <c r="NV6">
        <v>0.53030600000000006</v>
      </c>
      <c r="NW6">
        <v>2.3968E-2</v>
      </c>
      <c r="NX6">
        <v>21.125243000000001</v>
      </c>
      <c r="NY6">
        <v>0.50633799999999995</v>
      </c>
      <c r="NZ6">
        <v>4.5100000000000001E-2</v>
      </c>
      <c r="OA6">
        <v>8.1440000000000002E-3</v>
      </c>
      <c r="OB6">
        <v>0.112756</v>
      </c>
      <c r="OC6">
        <v>2.0361000000000001E-2</v>
      </c>
      <c r="OD6">
        <v>4.5705000000000003E-2</v>
      </c>
      <c r="OE6">
        <v>8.3809999999999996E-3</v>
      </c>
      <c r="OF6">
        <v>0.114264</v>
      </c>
      <c r="OG6">
        <v>2.0952999999999999E-2</v>
      </c>
      <c r="OH6">
        <v>4.0023999999999997E-2</v>
      </c>
      <c r="OI6">
        <v>6.6379999999999998E-3</v>
      </c>
      <c r="OJ6">
        <v>0.10005799999999999</v>
      </c>
      <c r="OK6">
        <v>1.6594000000000001E-2</v>
      </c>
      <c r="OL6">
        <v>4.4768000000000002E-2</v>
      </c>
      <c r="OM6">
        <v>8.0009999999999994E-3</v>
      </c>
      <c r="ON6">
        <v>0.111917</v>
      </c>
      <c r="OO6">
        <v>2.0001999999999999E-2</v>
      </c>
      <c r="OP6">
        <v>4.6175000000000001E-2</v>
      </c>
      <c r="OQ6">
        <v>8.5120000000000005E-3</v>
      </c>
      <c r="OR6">
        <v>0.115436</v>
      </c>
      <c r="OS6">
        <v>2.128E-2</v>
      </c>
      <c r="OT6">
        <v>4.6323000000000003E-2</v>
      </c>
      <c r="OU6">
        <v>8.5710000000000005E-3</v>
      </c>
      <c r="OV6">
        <v>0.115813</v>
      </c>
      <c r="OW6">
        <v>2.1427999999999999E-2</v>
      </c>
      <c r="OX6">
        <v>4.5101000000000002E-2</v>
      </c>
      <c r="OY6">
        <v>8.1899999999999994E-3</v>
      </c>
      <c r="OZ6">
        <v>0.112757</v>
      </c>
      <c r="PA6">
        <v>2.0476999999999999E-2</v>
      </c>
      <c r="PB6">
        <v>600</v>
      </c>
      <c r="PC6">
        <v>192</v>
      </c>
      <c r="PD6">
        <v>75</v>
      </c>
      <c r="PE6">
        <v>80</v>
      </c>
      <c r="PF6">
        <v>103</v>
      </c>
      <c r="PG6">
        <v>81</v>
      </c>
      <c r="PH6">
        <v>69</v>
      </c>
      <c r="PI6">
        <v>0.11629399999999999</v>
      </c>
      <c r="PJ6">
        <v>0</v>
      </c>
      <c r="PK6">
        <v>0.10742400000000001</v>
      </c>
      <c r="PL6">
        <v>0.174904</v>
      </c>
      <c r="PM6">
        <v>110.777359</v>
      </c>
      <c r="PN6">
        <v>9.2038999999999996E-2</v>
      </c>
      <c r="PO6">
        <v>1.6621E-2</v>
      </c>
      <c r="PP6">
        <v>0.230099</v>
      </c>
      <c r="PQ6">
        <v>4.1553E-2</v>
      </c>
      <c r="PR6">
        <v>9.0733999999999995E-2</v>
      </c>
      <c r="PS6">
        <v>1.6621E-2</v>
      </c>
      <c r="PT6">
        <v>0.22683600000000001</v>
      </c>
      <c r="PU6">
        <v>4.1553E-2</v>
      </c>
      <c r="PV6">
        <v>0.100937</v>
      </c>
      <c r="PW6">
        <v>1.6621E-2</v>
      </c>
      <c r="PX6">
        <v>0.25234499999999999</v>
      </c>
      <c r="PY6">
        <v>4.1553E-2</v>
      </c>
      <c r="PZ6">
        <v>9.3479999999999994E-2</v>
      </c>
      <c r="QA6">
        <v>1.6621E-2</v>
      </c>
      <c r="QB6">
        <v>0.23370099999999999</v>
      </c>
      <c r="QC6">
        <v>4.1554000000000001E-2</v>
      </c>
      <c r="QD6">
        <v>9.01E-2</v>
      </c>
      <c r="QE6">
        <v>1.6621E-2</v>
      </c>
      <c r="QF6">
        <v>0.22525500000000001</v>
      </c>
      <c r="QG6">
        <v>4.1553E-2</v>
      </c>
      <c r="QH6">
        <v>8.9895000000000003E-2</v>
      </c>
      <c r="QI6">
        <v>1.6621E-2</v>
      </c>
      <c r="QJ6">
        <v>0.22474</v>
      </c>
      <c r="QK6">
        <v>4.1553E-2</v>
      </c>
      <c r="QL6">
        <v>9.1986999999999999E-2</v>
      </c>
      <c r="QM6">
        <v>1.6621E-2</v>
      </c>
      <c r="QN6">
        <v>0.22997000000000001</v>
      </c>
      <c r="QO6">
        <v>4.1553E-2</v>
      </c>
      <c r="QP6">
        <v>4.6018999999999997E-2</v>
      </c>
      <c r="QQ6">
        <v>8.3099999999999997E-3</v>
      </c>
      <c r="QR6">
        <v>0.117341</v>
      </c>
      <c r="QS6">
        <v>2.1191999999999999E-2</v>
      </c>
      <c r="QT6">
        <v>4.5366999999999998E-2</v>
      </c>
      <c r="QU6">
        <v>8.3110000000000007E-3</v>
      </c>
      <c r="QV6">
        <v>0.112571</v>
      </c>
      <c r="QW6">
        <v>2.06E-2</v>
      </c>
      <c r="QX6">
        <v>5.0470000000000001E-2</v>
      </c>
      <c r="QY6">
        <v>8.3110000000000007E-3</v>
      </c>
      <c r="QZ6">
        <v>0.15228700000000001</v>
      </c>
      <c r="RA6">
        <v>2.496E-2</v>
      </c>
      <c r="RB6">
        <v>4.6739000000000003E-2</v>
      </c>
      <c r="RC6">
        <v>8.3110000000000007E-3</v>
      </c>
      <c r="RD6">
        <v>0.121783</v>
      </c>
      <c r="RE6">
        <v>2.1552000000000002E-2</v>
      </c>
      <c r="RF6">
        <v>4.5052000000000002E-2</v>
      </c>
      <c r="RG6">
        <v>8.3110000000000007E-3</v>
      </c>
      <c r="RH6">
        <v>0.109818</v>
      </c>
      <c r="RI6">
        <v>2.0272999999999999E-2</v>
      </c>
      <c r="RJ6">
        <v>4.4947000000000001E-2</v>
      </c>
      <c r="RK6">
        <v>8.3099999999999997E-3</v>
      </c>
      <c r="RL6">
        <v>0.108926</v>
      </c>
      <c r="RM6">
        <v>2.0125000000000001E-2</v>
      </c>
      <c r="RN6">
        <v>4.5992999999999999E-2</v>
      </c>
      <c r="RO6">
        <v>8.3099999999999997E-3</v>
      </c>
      <c r="RP6">
        <v>0.117214</v>
      </c>
      <c r="RQ6">
        <v>2.1076999999999999E-2</v>
      </c>
      <c r="RR6">
        <v>9.2038999999999996E-2</v>
      </c>
      <c r="RS6">
        <v>1.6621E-2</v>
      </c>
      <c r="RT6">
        <v>0.230099</v>
      </c>
      <c r="RU6">
        <v>4.1553E-2</v>
      </c>
      <c r="RV6">
        <v>9.0733999999999995E-2</v>
      </c>
      <c r="RW6">
        <v>1.6621E-2</v>
      </c>
      <c r="RX6">
        <v>0.22683600000000001</v>
      </c>
      <c r="RY6">
        <v>4.1553E-2</v>
      </c>
      <c r="RZ6">
        <v>0.100937</v>
      </c>
      <c r="SA6">
        <v>1.6621E-2</v>
      </c>
      <c r="SB6">
        <v>0.25234499999999999</v>
      </c>
      <c r="SC6">
        <v>4.1553E-2</v>
      </c>
      <c r="SD6">
        <v>9.3479999999999994E-2</v>
      </c>
      <c r="SE6">
        <v>1.6621E-2</v>
      </c>
      <c r="SF6">
        <v>0.23370099999999999</v>
      </c>
      <c r="SG6">
        <v>4.1554000000000001E-2</v>
      </c>
      <c r="SH6">
        <v>9.01E-2</v>
      </c>
      <c r="SI6">
        <v>1.6621E-2</v>
      </c>
      <c r="SJ6">
        <v>0.22525500000000001</v>
      </c>
      <c r="SK6">
        <v>4.1553E-2</v>
      </c>
      <c r="SL6">
        <v>8.9895000000000003E-2</v>
      </c>
      <c r="SM6">
        <v>1.6621E-2</v>
      </c>
      <c r="SN6">
        <v>0.22474</v>
      </c>
      <c r="SO6">
        <v>4.1553E-2</v>
      </c>
      <c r="SP6">
        <v>9.1986999999999999E-2</v>
      </c>
      <c r="SQ6">
        <v>1.6621E-2</v>
      </c>
      <c r="SR6">
        <v>0.22997000000000001</v>
      </c>
      <c r="SS6">
        <v>4.1553E-2</v>
      </c>
    </row>
    <row r="7" spans="1:513" x14ac:dyDescent="0.2">
      <c r="A7" t="s">
        <v>533</v>
      </c>
      <c r="B7">
        <v>0.51879799999999998</v>
      </c>
      <c r="C7">
        <v>3.8997999999999998E-2</v>
      </c>
      <c r="D7">
        <v>12.303036000000001</v>
      </c>
      <c r="E7">
        <v>0.47979899999999998</v>
      </c>
      <c r="F7">
        <v>3.5799999999999998E-2</v>
      </c>
      <c r="G7">
        <v>7.1609999999999998E-3</v>
      </c>
      <c r="H7">
        <v>8.9496000000000006E-2</v>
      </c>
      <c r="I7">
        <v>1.7902000000000001E-2</v>
      </c>
      <c r="J7">
        <v>3.7041999999999999E-2</v>
      </c>
      <c r="K7">
        <v>7.5810000000000001E-3</v>
      </c>
      <c r="L7">
        <v>9.2609999999999998E-2</v>
      </c>
      <c r="M7">
        <v>1.8953999999999999E-2</v>
      </c>
      <c r="N7">
        <v>3.3825000000000001E-2</v>
      </c>
      <c r="O7">
        <v>6.5310000000000003E-3</v>
      </c>
      <c r="P7">
        <v>8.4561999999999998E-2</v>
      </c>
      <c r="Q7">
        <v>1.6327999999999999E-2</v>
      </c>
      <c r="R7">
        <v>3.4164E-2</v>
      </c>
      <c r="S7">
        <v>6.6519999999999999E-3</v>
      </c>
      <c r="T7">
        <v>8.5408999999999999E-2</v>
      </c>
      <c r="U7">
        <v>1.6629000000000001E-2</v>
      </c>
      <c r="V7">
        <v>3.5730999999999999E-2</v>
      </c>
      <c r="W7">
        <v>7.1580000000000003E-3</v>
      </c>
      <c r="X7">
        <v>8.9326000000000003E-2</v>
      </c>
      <c r="Y7">
        <v>1.7895999999999999E-2</v>
      </c>
      <c r="Z7">
        <v>3.6426E-2</v>
      </c>
      <c r="AA7">
        <v>7.3660000000000002E-3</v>
      </c>
      <c r="AB7">
        <v>9.1063000000000005E-2</v>
      </c>
      <c r="AC7">
        <v>1.8415000000000001E-2</v>
      </c>
      <c r="AD7">
        <v>3.6239E-2</v>
      </c>
      <c r="AE7">
        <v>7.2960000000000004E-3</v>
      </c>
      <c r="AF7">
        <v>9.0604000000000004E-2</v>
      </c>
      <c r="AG7">
        <v>1.8241E-2</v>
      </c>
      <c r="AH7">
        <v>2000</v>
      </c>
      <c r="AI7">
        <v>620</v>
      </c>
      <c r="AJ7">
        <v>279</v>
      </c>
      <c r="AK7">
        <v>311</v>
      </c>
      <c r="AL7">
        <v>332</v>
      </c>
      <c r="AM7">
        <v>269</v>
      </c>
      <c r="AN7">
        <v>189</v>
      </c>
      <c r="AO7">
        <v>7.0709999999999995E-2</v>
      </c>
      <c r="AP7">
        <v>0</v>
      </c>
      <c r="AQ7">
        <v>6.3451999999999995E-2</v>
      </c>
      <c r="AR7">
        <v>9.5350000000000004E-2</v>
      </c>
      <c r="AS7">
        <v>87.994775000000004</v>
      </c>
      <c r="AT7">
        <v>8.6802000000000004E-2</v>
      </c>
      <c r="AU7">
        <v>1.7361999999999999E-2</v>
      </c>
      <c r="AV7">
        <v>0.217004</v>
      </c>
      <c r="AW7">
        <v>4.3404999999999999E-2</v>
      </c>
      <c r="AX7">
        <v>8.4848999999999994E-2</v>
      </c>
      <c r="AY7">
        <v>1.7361999999999999E-2</v>
      </c>
      <c r="AZ7">
        <v>0.21212700000000001</v>
      </c>
      <c r="BA7">
        <v>4.3404999999999999E-2</v>
      </c>
      <c r="BB7">
        <v>9.0026999999999996E-2</v>
      </c>
      <c r="BC7">
        <v>1.7361999999999999E-2</v>
      </c>
      <c r="BD7">
        <v>0.22506200000000001</v>
      </c>
      <c r="BE7">
        <v>4.3403999999999998E-2</v>
      </c>
      <c r="BF7">
        <v>8.9221999999999996E-2</v>
      </c>
      <c r="BG7">
        <v>1.7361999999999999E-2</v>
      </c>
      <c r="BH7">
        <v>0.223053</v>
      </c>
      <c r="BI7">
        <v>4.3403999999999998E-2</v>
      </c>
      <c r="BJ7">
        <v>8.6775000000000005E-2</v>
      </c>
      <c r="BK7">
        <v>1.7361999999999999E-2</v>
      </c>
      <c r="BL7">
        <v>0.21693599999999999</v>
      </c>
      <c r="BM7">
        <v>4.3403999999999998E-2</v>
      </c>
      <c r="BN7">
        <v>8.5894999999999999E-2</v>
      </c>
      <c r="BO7">
        <v>1.7361999999999999E-2</v>
      </c>
      <c r="BP7">
        <v>0.21473600000000001</v>
      </c>
      <c r="BQ7">
        <v>4.3404999999999999E-2</v>
      </c>
      <c r="BR7">
        <v>8.6286000000000002E-2</v>
      </c>
      <c r="BS7">
        <v>1.7361999999999999E-2</v>
      </c>
      <c r="BT7">
        <v>0.21571499999999999</v>
      </c>
      <c r="BU7">
        <v>4.3404999999999999E-2</v>
      </c>
      <c r="BV7">
        <v>4.3402000000000003E-2</v>
      </c>
      <c r="BW7">
        <v>8.6809999999999995E-3</v>
      </c>
      <c r="BX7">
        <v>0.12750900000000001</v>
      </c>
      <c r="BY7">
        <v>2.5503000000000001E-2</v>
      </c>
      <c r="BZ7">
        <v>4.2424000000000003E-2</v>
      </c>
      <c r="CA7">
        <v>8.6809999999999995E-3</v>
      </c>
      <c r="CB7">
        <v>0.119514</v>
      </c>
      <c r="CC7">
        <v>2.445E-2</v>
      </c>
      <c r="CD7">
        <v>4.5013999999999998E-2</v>
      </c>
      <c r="CE7">
        <v>8.6809999999999995E-3</v>
      </c>
      <c r="CF7">
        <v>0.14050199999999999</v>
      </c>
      <c r="CG7">
        <v>2.7077E-2</v>
      </c>
      <c r="CH7">
        <v>4.4610999999999998E-2</v>
      </c>
      <c r="CI7">
        <v>8.6809999999999995E-3</v>
      </c>
      <c r="CJ7">
        <v>0.13764599999999999</v>
      </c>
      <c r="CK7">
        <v>2.6776000000000001E-2</v>
      </c>
      <c r="CL7">
        <v>4.3388999999999997E-2</v>
      </c>
      <c r="CM7">
        <v>8.6809999999999995E-3</v>
      </c>
      <c r="CN7">
        <v>0.127611</v>
      </c>
      <c r="CO7">
        <v>2.5509E-2</v>
      </c>
      <c r="CP7">
        <v>4.2946999999999999E-2</v>
      </c>
      <c r="CQ7">
        <v>8.6809999999999995E-3</v>
      </c>
      <c r="CR7">
        <v>0.123672</v>
      </c>
      <c r="CS7">
        <v>2.4989999999999998E-2</v>
      </c>
      <c r="CT7">
        <v>4.3140999999999999E-2</v>
      </c>
      <c r="CU7">
        <v>8.6800000000000002E-3</v>
      </c>
      <c r="CV7">
        <v>0.12511</v>
      </c>
      <c r="CW7">
        <v>2.5163999999999999E-2</v>
      </c>
      <c r="CX7">
        <v>8.6802000000000004E-2</v>
      </c>
      <c r="CY7">
        <v>1.7361999999999999E-2</v>
      </c>
      <c r="CZ7">
        <v>0.217004</v>
      </c>
      <c r="DA7">
        <v>4.3404999999999999E-2</v>
      </c>
      <c r="DB7">
        <v>8.4848999999999994E-2</v>
      </c>
      <c r="DC7">
        <v>1.7361999999999999E-2</v>
      </c>
      <c r="DD7">
        <v>0.21212700000000001</v>
      </c>
      <c r="DE7">
        <v>4.3404999999999999E-2</v>
      </c>
      <c r="DF7">
        <v>9.0026999999999996E-2</v>
      </c>
      <c r="DG7">
        <v>1.7361999999999999E-2</v>
      </c>
      <c r="DH7">
        <v>0.22506200000000001</v>
      </c>
      <c r="DI7">
        <v>4.3403999999999998E-2</v>
      </c>
      <c r="DJ7">
        <v>8.9221999999999996E-2</v>
      </c>
      <c r="DK7">
        <v>1.7361999999999999E-2</v>
      </c>
      <c r="DL7">
        <v>0.223053</v>
      </c>
      <c r="DM7">
        <v>4.3403999999999998E-2</v>
      </c>
      <c r="DN7">
        <v>8.6775000000000005E-2</v>
      </c>
      <c r="DO7">
        <v>1.7361999999999999E-2</v>
      </c>
      <c r="DP7">
        <v>0.21693599999999999</v>
      </c>
      <c r="DQ7">
        <v>4.3403999999999998E-2</v>
      </c>
      <c r="DR7">
        <v>8.5894999999999999E-2</v>
      </c>
      <c r="DS7">
        <v>1.7361999999999999E-2</v>
      </c>
      <c r="DT7">
        <v>0.21473600000000001</v>
      </c>
      <c r="DU7">
        <v>4.3404999999999999E-2</v>
      </c>
      <c r="DV7">
        <v>8.6286000000000002E-2</v>
      </c>
      <c r="DW7">
        <v>1.7361999999999999E-2</v>
      </c>
      <c r="DX7">
        <v>0.21571499999999999</v>
      </c>
      <c r="DY7">
        <v>4.3404999999999999E-2</v>
      </c>
      <c r="DZ7">
        <v>0.56977</v>
      </c>
      <c r="EA7">
        <v>5.2546000000000002E-2</v>
      </c>
      <c r="EB7">
        <v>9.8432960000000005</v>
      </c>
      <c r="EC7">
        <v>0.51722400000000002</v>
      </c>
      <c r="ED7">
        <v>3.4248000000000001E-2</v>
      </c>
      <c r="EE7">
        <v>6.8500000000000002E-3</v>
      </c>
      <c r="EF7">
        <v>8.5619000000000001E-2</v>
      </c>
      <c r="EG7">
        <v>1.7125999999999999E-2</v>
      </c>
      <c r="EH7">
        <v>3.6483000000000002E-2</v>
      </c>
      <c r="EI7">
        <v>7.5969999999999996E-3</v>
      </c>
      <c r="EJ7">
        <v>9.1208999999999998E-2</v>
      </c>
      <c r="EK7">
        <v>1.8994E-2</v>
      </c>
      <c r="EL7">
        <v>3.0700000000000002E-2</v>
      </c>
      <c r="EM7">
        <v>5.7819999999999998E-3</v>
      </c>
      <c r="EN7">
        <v>7.6747999999999997E-2</v>
      </c>
      <c r="EO7">
        <v>1.4454E-2</v>
      </c>
      <c r="EP7">
        <v>3.4227E-2</v>
      </c>
      <c r="EQ7">
        <v>6.8729999999999998E-3</v>
      </c>
      <c r="ER7">
        <v>8.5573999999999997E-2</v>
      </c>
      <c r="ES7">
        <v>1.7184999999999999E-2</v>
      </c>
      <c r="ET7">
        <v>3.3945999999999997E-2</v>
      </c>
      <c r="EU7">
        <v>6.7510000000000001E-3</v>
      </c>
      <c r="EV7">
        <v>8.4865999999999997E-2</v>
      </c>
      <c r="EW7">
        <v>1.6878000000000001E-2</v>
      </c>
      <c r="EX7">
        <v>3.2919999999999998E-2</v>
      </c>
      <c r="EY7">
        <v>6.4520000000000003E-3</v>
      </c>
      <c r="EZ7">
        <v>8.2295999999999994E-2</v>
      </c>
      <c r="FA7">
        <v>1.6129000000000001E-2</v>
      </c>
      <c r="FF7">
        <v>600</v>
      </c>
      <c r="FG7">
        <v>186</v>
      </c>
      <c r="FH7">
        <v>93</v>
      </c>
      <c r="FI7">
        <v>95</v>
      </c>
      <c r="FJ7">
        <v>108</v>
      </c>
      <c r="FK7">
        <v>66</v>
      </c>
      <c r="FL7">
        <v>52</v>
      </c>
      <c r="FM7">
        <v>9.6504999999999994E-2</v>
      </c>
      <c r="FN7">
        <v>0</v>
      </c>
      <c r="FO7">
        <v>8.6889999999999995E-2</v>
      </c>
      <c r="FP7">
        <v>0.148891</v>
      </c>
      <c r="FQ7">
        <v>82.874489999999994</v>
      </c>
      <c r="FR7">
        <v>8.2282999999999995E-2</v>
      </c>
      <c r="FS7">
        <v>1.6455999999999998E-2</v>
      </c>
      <c r="FT7">
        <v>0.205711</v>
      </c>
      <c r="FU7">
        <v>4.1140000000000003E-2</v>
      </c>
      <c r="FV7">
        <v>7.9228000000000007E-2</v>
      </c>
      <c r="FW7">
        <v>1.6455000000000001E-2</v>
      </c>
      <c r="FX7">
        <v>0.198075</v>
      </c>
      <c r="FY7">
        <v>4.1140000000000003E-2</v>
      </c>
      <c r="FZ7">
        <v>8.7771000000000002E-2</v>
      </c>
      <c r="GA7">
        <v>1.6455999999999998E-2</v>
      </c>
      <c r="GB7">
        <v>0.219417</v>
      </c>
      <c r="GC7">
        <v>4.1139000000000002E-2</v>
      </c>
      <c r="GD7">
        <v>8.2062999999999997E-2</v>
      </c>
      <c r="GE7">
        <v>1.6455999999999998E-2</v>
      </c>
      <c r="GF7">
        <v>0.20515600000000001</v>
      </c>
      <c r="GG7">
        <v>4.1139000000000002E-2</v>
      </c>
      <c r="GH7">
        <v>8.2834000000000005E-2</v>
      </c>
      <c r="GI7">
        <v>1.6455999999999998E-2</v>
      </c>
      <c r="GJ7">
        <v>0.20708399999999999</v>
      </c>
      <c r="GK7">
        <v>4.1139000000000002E-2</v>
      </c>
      <c r="GL7">
        <v>8.4080000000000002E-2</v>
      </c>
      <c r="GM7">
        <v>1.6455999999999998E-2</v>
      </c>
      <c r="GN7">
        <v>0.21019599999999999</v>
      </c>
      <c r="GO7">
        <v>4.1139000000000002E-2</v>
      </c>
      <c r="GT7">
        <v>4.1142999999999999E-2</v>
      </c>
      <c r="GU7">
        <v>8.2279999999999992E-3</v>
      </c>
      <c r="GV7">
        <v>0.120092</v>
      </c>
      <c r="GW7">
        <v>2.4013E-2</v>
      </c>
      <c r="GX7">
        <v>3.9614000000000003E-2</v>
      </c>
      <c r="GY7">
        <v>8.2279999999999992E-3</v>
      </c>
      <c r="GZ7">
        <v>0.106863</v>
      </c>
      <c r="HA7">
        <v>2.2145000000000001E-2</v>
      </c>
      <c r="HB7">
        <v>4.3883999999999999E-2</v>
      </c>
      <c r="HC7">
        <v>8.2279999999999992E-3</v>
      </c>
      <c r="HD7">
        <v>0.14267099999999999</v>
      </c>
      <c r="HE7">
        <v>2.6685E-2</v>
      </c>
      <c r="HF7">
        <v>4.1028000000000002E-2</v>
      </c>
      <c r="HG7">
        <v>8.2269999999999999E-3</v>
      </c>
      <c r="HH7">
        <v>0.11958299999999999</v>
      </c>
      <c r="HI7">
        <v>2.3954E-2</v>
      </c>
      <c r="HJ7">
        <v>4.1417000000000002E-2</v>
      </c>
      <c r="HK7">
        <v>8.2279999999999992E-3</v>
      </c>
      <c r="HL7">
        <v>0.12221799999999999</v>
      </c>
      <c r="HM7">
        <v>2.4261999999999999E-2</v>
      </c>
      <c r="HN7">
        <v>4.2041000000000002E-2</v>
      </c>
      <c r="HO7">
        <v>8.2279999999999992E-3</v>
      </c>
      <c r="HP7">
        <v>0.12790399999999999</v>
      </c>
      <c r="HQ7">
        <v>2.5010999999999999E-2</v>
      </c>
      <c r="HV7">
        <v>8.2282999999999995E-2</v>
      </c>
      <c r="HW7">
        <v>1.6455999999999998E-2</v>
      </c>
      <c r="HX7">
        <v>0.205711</v>
      </c>
      <c r="HY7">
        <v>4.1140000000000003E-2</v>
      </c>
      <c r="HZ7">
        <v>7.9228000000000007E-2</v>
      </c>
      <c r="IA7">
        <v>1.6455000000000001E-2</v>
      </c>
      <c r="IB7">
        <v>0.198075</v>
      </c>
      <c r="IC7">
        <v>4.1140000000000003E-2</v>
      </c>
      <c r="ID7">
        <v>8.7771000000000002E-2</v>
      </c>
      <c r="IE7">
        <v>1.6455999999999998E-2</v>
      </c>
      <c r="IF7">
        <v>0.219417</v>
      </c>
      <c r="IG7">
        <v>4.1139000000000002E-2</v>
      </c>
      <c r="IH7">
        <v>8.2062999999999997E-2</v>
      </c>
      <c r="II7">
        <v>1.6455999999999998E-2</v>
      </c>
      <c r="IJ7">
        <v>0.20515600000000001</v>
      </c>
      <c r="IK7">
        <v>4.1139000000000002E-2</v>
      </c>
      <c r="IL7">
        <v>8.2834000000000005E-2</v>
      </c>
      <c r="IM7">
        <v>1.6455999999999998E-2</v>
      </c>
      <c r="IN7">
        <v>0.20708399999999999</v>
      </c>
      <c r="IO7">
        <v>4.1139000000000002E-2</v>
      </c>
      <c r="IP7">
        <v>8.4080000000000002E-2</v>
      </c>
      <c r="IQ7">
        <v>1.6455999999999998E-2</v>
      </c>
      <c r="IR7">
        <v>0.21019599999999999</v>
      </c>
      <c r="IS7">
        <v>4.1139000000000002E-2</v>
      </c>
      <c r="IX7">
        <v>0.52242299999999997</v>
      </c>
      <c r="IY7">
        <v>2.4645E-2</v>
      </c>
      <c r="IZ7">
        <v>20.198029999999999</v>
      </c>
      <c r="JA7">
        <v>0.497778</v>
      </c>
      <c r="JB7">
        <v>3.7551000000000001E-2</v>
      </c>
      <c r="JC7">
        <v>8.0890000000000007E-3</v>
      </c>
      <c r="JD7">
        <v>9.3877000000000002E-2</v>
      </c>
      <c r="JE7">
        <v>2.0223999999999999E-2</v>
      </c>
      <c r="JF7">
        <v>3.6755999999999997E-2</v>
      </c>
      <c r="JG7">
        <v>7.8220000000000008E-3</v>
      </c>
      <c r="JH7">
        <v>9.1888999999999998E-2</v>
      </c>
      <c r="JI7">
        <v>1.9553999999999998E-2</v>
      </c>
      <c r="JJ7">
        <v>3.7525999999999997E-2</v>
      </c>
      <c r="JK7">
        <v>8.0800000000000004E-3</v>
      </c>
      <c r="JL7">
        <v>9.3811000000000005E-2</v>
      </c>
      <c r="JM7">
        <v>2.0199000000000002E-2</v>
      </c>
      <c r="JN7">
        <v>3.6413000000000001E-2</v>
      </c>
      <c r="JO7">
        <v>7.6540000000000002E-3</v>
      </c>
      <c r="JP7">
        <v>9.1027999999999998E-2</v>
      </c>
      <c r="JQ7">
        <v>1.9134000000000002E-2</v>
      </c>
      <c r="JR7">
        <v>3.8316000000000003E-2</v>
      </c>
      <c r="JS7">
        <v>8.4270000000000005E-3</v>
      </c>
      <c r="JT7">
        <v>9.579E-2</v>
      </c>
      <c r="JU7">
        <v>2.1068E-2</v>
      </c>
      <c r="JV7">
        <v>3.8330999999999997E-2</v>
      </c>
      <c r="JW7">
        <v>8.4100000000000008E-3</v>
      </c>
      <c r="JX7">
        <v>9.5836000000000005E-2</v>
      </c>
      <c r="JY7">
        <v>2.1027000000000001E-2</v>
      </c>
      <c r="JZ7">
        <v>3.9361E-2</v>
      </c>
      <c r="KA7">
        <v>8.7620000000000007E-3</v>
      </c>
      <c r="KB7">
        <v>9.8402000000000003E-2</v>
      </c>
      <c r="KC7">
        <v>2.1904E-2</v>
      </c>
      <c r="KD7">
        <v>800</v>
      </c>
      <c r="KE7">
        <v>242</v>
      </c>
      <c r="KF7">
        <v>111</v>
      </c>
      <c r="KG7">
        <v>136</v>
      </c>
      <c r="KH7">
        <v>121</v>
      </c>
      <c r="KI7">
        <v>122</v>
      </c>
      <c r="KJ7">
        <v>68</v>
      </c>
      <c r="KK7">
        <v>0.101845</v>
      </c>
      <c r="KL7">
        <v>0</v>
      </c>
      <c r="KM7">
        <v>9.3531000000000003E-2</v>
      </c>
      <c r="KN7">
        <v>0.15162999999999999</v>
      </c>
      <c r="KO7">
        <v>93.932563000000002</v>
      </c>
      <c r="KP7">
        <v>9.1244000000000006E-2</v>
      </c>
      <c r="KQ7">
        <v>1.9654999999999999E-2</v>
      </c>
      <c r="KR7">
        <v>0.22810900000000001</v>
      </c>
      <c r="KS7">
        <v>4.9135999999999999E-2</v>
      </c>
      <c r="KT7">
        <v>9.2426999999999995E-2</v>
      </c>
      <c r="KU7">
        <v>1.9654999999999999E-2</v>
      </c>
      <c r="KV7">
        <v>0.23106499999999999</v>
      </c>
      <c r="KW7">
        <v>4.9135999999999999E-2</v>
      </c>
      <c r="KX7">
        <v>9.1306999999999999E-2</v>
      </c>
      <c r="KY7">
        <v>1.9654999999999999E-2</v>
      </c>
      <c r="KZ7">
        <v>0.228265</v>
      </c>
      <c r="LA7">
        <v>4.9135999999999999E-2</v>
      </c>
      <c r="LB7">
        <v>9.3953999999999996E-2</v>
      </c>
      <c r="LC7">
        <v>1.9654000000000001E-2</v>
      </c>
      <c r="LD7">
        <v>0.23488500000000001</v>
      </c>
      <c r="LE7">
        <v>4.9135999999999999E-2</v>
      </c>
      <c r="LF7">
        <v>8.9498999999999995E-2</v>
      </c>
      <c r="LG7">
        <v>1.9654000000000001E-2</v>
      </c>
      <c r="LH7">
        <v>0.223747</v>
      </c>
      <c r="LI7">
        <v>4.9135999999999999E-2</v>
      </c>
      <c r="LJ7">
        <v>8.9704000000000006E-2</v>
      </c>
      <c r="LK7">
        <v>1.9654000000000001E-2</v>
      </c>
      <c r="LL7">
        <v>0.22426099999999999</v>
      </c>
      <c r="LM7">
        <v>4.9135999999999999E-2</v>
      </c>
      <c r="LN7">
        <v>8.8454000000000005E-2</v>
      </c>
      <c r="LO7">
        <v>1.9654000000000001E-2</v>
      </c>
      <c r="LP7">
        <v>0.221139</v>
      </c>
      <c r="LQ7">
        <v>4.9135999999999999E-2</v>
      </c>
      <c r="LR7">
        <v>4.5622000000000003E-2</v>
      </c>
      <c r="LS7">
        <v>9.8270000000000007E-3</v>
      </c>
      <c r="LT7">
        <v>0.13423399999999999</v>
      </c>
      <c r="LU7">
        <v>2.8913000000000001E-2</v>
      </c>
      <c r="LV7">
        <v>4.6212999999999997E-2</v>
      </c>
      <c r="LW7">
        <v>9.8270000000000007E-3</v>
      </c>
      <c r="LX7">
        <v>0.139177</v>
      </c>
      <c r="LY7">
        <v>2.9582000000000001E-2</v>
      </c>
      <c r="LZ7">
        <v>4.5652999999999999E-2</v>
      </c>
      <c r="MA7">
        <v>9.8270000000000007E-3</v>
      </c>
      <c r="MB7">
        <v>0.13445499999999999</v>
      </c>
      <c r="MC7">
        <v>2.8937000000000001E-2</v>
      </c>
      <c r="MD7">
        <v>4.6976999999999998E-2</v>
      </c>
      <c r="ME7">
        <v>9.8270000000000007E-3</v>
      </c>
      <c r="MF7">
        <v>0.14385800000000001</v>
      </c>
      <c r="MG7">
        <v>3.0002000000000001E-2</v>
      </c>
      <c r="MH7">
        <v>4.4748999999999997E-2</v>
      </c>
      <c r="MI7">
        <v>9.8270000000000007E-3</v>
      </c>
      <c r="MJ7">
        <v>0.12795599999999999</v>
      </c>
      <c r="MK7">
        <v>2.8067999999999999E-2</v>
      </c>
      <c r="ML7">
        <v>4.4851000000000002E-2</v>
      </c>
      <c r="MM7">
        <v>9.8270000000000007E-3</v>
      </c>
      <c r="MN7">
        <v>0.12842500000000001</v>
      </c>
      <c r="MO7">
        <v>2.8108999999999999E-2</v>
      </c>
      <c r="MP7">
        <v>4.4228000000000003E-2</v>
      </c>
      <c r="MQ7">
        <v>9.8270000000000007E-3</v>
      </c>
      <c r="MR7">
        <v>0.12273299999999999</v>
      </c>
      <c r="MS7">
        <v>2.7231000000000002E-2</v>
      </c>
      <c r="MT7">
        <v>9.1244000000000006E-2</v>
      </c>
      <c r="MU7">
        <v>1.9654999999999999E-2</v>
      </c>
      <c r="MV7">
        <v>0.22810900000000001</v>
      </c>
      <c r="MW7">
        <v>4.9135999999999999E-2</v>
      </c>
      <c r="MX7">
        <v>9.2426999999999995E-2</v>
      </c>
      <c r="MY7">
        <v>1.9654999999999999E-2</v>
      </c>
      <c r="MZ7">
        <v>0.23106499999999999</v>
      </c>
      <c r="NA7">
        <v>4.9135999999999999E-2</v>
      </c>
      <c r="NB7">
        <v>9.1306999999999999E-2</v>
      </c>
      <c r="NC7">
        <v>1.9654999999999999E-2</v>
      </c>
      <c r="ND7">
        <v>0.228265</v>
      </c>
      <c r="NE7">
        <v>4.9135999999999999E-2</v>
      </c>
      <c r="NF7">
        <v>9.3953999999999996E-2</v>
      </c>
      <c r="NG7">
        <v>1.9654000000000001E-2</v>
      </c>
      <c r="NH7">
        <v>0.23488500000000001</v>
      </c>
      <c r="NI7">
        <v>4.9135999999999999E-2</v>
      </c>
      <c r="NJ7">
        <v>8.9498999999999995E-2</v>
      </c>
      <c r="NK7">
        <v>1.9654000000000001E-2</v>
      </c>
      <c r="NL7">
        <v>0.223747</v>
      </c>
      <c r="NM7">
        <v>4.9135999999999999E-2</v>
      </c>
      <c r="NN7">
        <v>8.9704000000000006E-2</v>
      </c>
      <c r="NO7">
        <v>1.9654000000000001E-2</v>
      </c>
      <c r="NP7">
        <v>0.22426099999999999</v>
      </c>
      <c r="NQ7">
        <v>4.9135999999999999E-2</v>
      </c>
      <c r="NR7">
        <v>8.8454000000000005E-2</v>
      </c>
      <c r="NS7">
        <v>1.9654000000000001E-2</v>
      </c>
      <c r="NT7">
        <v>0.221139</v>
      </c>
      <c r="NU7">
        <v>4.9135999999999999E-2</v>
      </c>
      <c r="NV7">
        <v>0.47759499999999999</v>
      </c>
      <c r="NW7">
        <v>4.8689000000000003E-2</v>
      </c>
      <c r="NX7">
        <v>8.8090240000000009</v>
      </c>
      <c r="NY7">
        <v>0.42890499999999998</v>
      </c>
      <c r="NZ7">
        <v>3.4710999999999999E-2</v>
      </c>
      <c r="OA7">
        <v>6.2750000000000002E-3</v>
      </c>
      <c r="OB7">
        <v>8.6779999999999996E-2</v>
      </c>
      <c r="OC7">
        <v>1.5687E-2</v>
      </c>
      <c r="OD7">
        <v>3.7176000000000001E-2</v>
      </c>
      <c r="OE7">
        <v>6.9899999999999997E-3</v>
      </c>
      <c r="OF7">
        <v>9.2942999999999998E-2</v>
      </c>
      <c r="OG7">
        <v>1.7475000000000001E-2</v>
      </c>
      <c r="OH7">
        <v>3.1557000000000002E-2</v>
      </c>
      <c r="OI7">
        <v>5.4450000000000002E-3</v>
      </c>
      <c r="OJ7">
        <v>7.8892000000000004E-2</v>
      </c>
      <c r="OK7">
        <v>1.3611E-2</v>
      </c>
      <c r="OL7">
        <v>2.9892999999999999E-2</v>
      </c>
      <c r="OM7">
        <v>5.019E-3</v>
      </c>
      <c r="ON7">
        <v>7.4732999999999994E-2</v>
      </c>
      <c r="OO7">
        <v>1.2546E-2</v>
      </c>
      <c r="OP7">
        <v>3.3928E-2</v>
      </c>
      <c r="OQ7">
        <v>6.0930000000000003E-3</v>
      </c>
      <c r="OR7">
        <v>8.4820999999999994E-2</v>
      </c>
      <c r="OS7">
        <v>1.5233E-2</v>
      </c>
      <c r="OT7">
        <v>3.644E-2</v>
      </c>
      <c r="OU7">
        <v>6.8409999999999999E-3</v>
      </c>
      <c r="OV7">
        <v>9.1106000000000006E-2</v>
      </c>
      <c r="OW7">
        <v>1.7104000000000001E-2</v>
      </c>
      <c r="OX7">
        <v>3.4557999999999998E-2</v>
      </c>
      <c r="OY7">
        <v>6.2440000000000004E-3</v>
      </c>
      <c r="OZ7">
        <v>8.6395E-2</v>
      </c>
      <c r="PA7">
        <v>1.5610000000000001E-2</v>
      </c>
      <c r="PB7">
        <v>600</v>
      </c>
      <c r="PC7">
        <v>192</v>
      </c>
      <c r="PD7">
        <v>75</v>
      </c>
      <c r="PE7">
        <v>80</v>
      </c>
      <c r="PF7">
        <v>103</v>
      </c>
      <c r="PG7">
        <v>81</v>
      </c>
      <c r="PH7">
        <v>69</v>
      </c>
      <c r="PI7">
        <v>6.8325999999999998E-2</v>
      </c>
      <c r="PJ7">
        <v>0</v>
      </c>
      <c r="PK7">
        <v>6.7141999999999993E-2</v>
      </c>
      <c r="PL7">
        <v>0.119436</v>
      </c>
      <c r="PM7">
        <v>85.348453000000006</v>
      </c>
      <c r="PN7">
        <v>8.4542000000000006E-2</v>
      </c>
      <c r="PO7">
        <v>1.528E-2</v>
      </c>
      <c r="PP7">
        <v>0.21135499999999999</v>
      </c>
      <c r="PQ7">
        <v>3.8200999999999999E-2</v>
      </c>
      <c r="PR7">
        <v>8.1314999999999998E-2</v>
      </c>
      <c r="PS7">
        <v>1.528E-2</v>
      </c>
      <c r="PT7">
        <v>0.203294</v>
      </c>
      <c r="PU7">
        <v>3.8200999999999999E-2</v>
      </c>
      <c r="PV7">
        <v>8.8849999999999998E-2</v>
      </c>
      <c r="PW7">
        <v>1.528E-2</v>
      </c>
      <c r="PX7">
        <v>0.22212100000000001</v>
      </c>
      <c r="PY7">
        <v>3.8199999999999998E-2</v>
      </c>
      <c r="PZ7">
        <v>9.1436000000000003E-2</v>
      </c>
      <c r="QA7">
        <v>1.528E-2</v>
      </c>
      <c r="QB7">
        <v>0.22858999999999999</v>
      </c>
      <c r="QC7">
        <v>3.8200999999999999E-2</v>
      </c>
      <c r="QD7">
        <v>8.5325999999999999E-2</v>
      </c>
      <c r="QE7">
        <v>1.528E-2</v>
      </c>
      <c r="QF7">
        <v>0.213313</v>
      </c>
      <c r="QG7">
        <v>3.8199999999999998E-2</v>
      </c>
      <c r="QH7">
        <v>8.1779000000000004E-2</v>
      </c>
      <c r="QI7">
        <v>1.528E-2</v>
      </c>
      <c r="QJ7">
        <v>0.20445099999999999</v>
      </c>
      <c r="QK7">
        <v>3.8200999999999999E-2</v>
      </c>
      <c r="QL7">
        <v>8.5026000000000004E-2</v>
      </c>
      <c r="QM7">
        <v>1.528E-2</v>
      </c>
      <c r="QN7">
        <v>0.212564</v>
      </c>
      <c r="QO7">
        <v>3.8200999999999999E-2</v>
      </c>
      <c r="QP7">
        <v>4.2271000000000003E-2</v>
      </c>
      <c r="QQ7">
        <v>7.6400000000000001E-3</v>
      </c>
      <c r="QR7">
        <v>0.12457500000000001</v>
      </c>
      <c r="QS7">
        <v>2.2513999999999999E-2</v>
      </c>
      <c r="QT7">
        <v>4.0658E-2</v>
      </c>
      <c r="QU7">
        <v>7.6400000000000001E-3</v>
      </c>
      <c r="QV7">
        <v>0.110348</v>
      </c>
      <c r="QW7">
        <v>2.0726000000000001E-2</v>
      </c>
      <c r="QX7">
        <v>4.4423999999999998E-2</v>
      </c>
      <c r="QY7">
        <v>7.6400000000000001E-3</v>
      </c>
      <c r="QZ7">
        <v>0.143231</v>
      </c>
      <c r="RA7">
        <v>2.4590000000000001E-2</v>
      </c>
      <c r="RB7">
        <v>4.5719000000000003E-2</v>
      </c>
      <c r="RC7">
        <v>7.6400000000000001E-3</v>
      </c>
      <c r="RD7">
        <v>0.153859</v>
      </c>
      <c r="RE7">
        <v>2.5655000000000001E-2</v>
      </c>
      <c r="RF7">
        <v>4.2663E-2</v>
      </c>
      <c r="RG7">
        <v>7.6400000000000001E-3</v>
      </c>
      <c r="RH7">
        <v>0.128495</v>
      </c>
      <c r="RI7">
        <v>2.2967999999999999E-2</v>
      </c>
      <c r="RJ7">
        <v>4.0888000000000001E-2</v>
      </c>
      <c r="RK7">
        <v>7.6400000000000001E-3</v>
      </c>
      <c r="RL7">
        <v>0.113343</v>
      </c>
      <c r="RM7">
        <v>2.1096E-2</v>
      </c>
      <c r="RN7">
        <v>4.2509999999999999E-2</v>
      </c>
      <c r="RO7">
        <v>7.6400000000000001E-3</v>
      </c>
      <c r="RP7">
        <v>0.126167</v>
      </c>
      <c r="RQ7">
        <v>2.2589999999999999E-2</v>
      </c>
      <c r="RR7">
        <v>8.4542000000000006E-2</v>
      </c>
      <c r="RS7">
        <v>1.528E-2</v>
      </c>
      <c r="RT7">
        <v>0.21135499999999999</v>
      </c>
      <c r="RU7">
        <v>3.8200999999999999E-2</v>
      </c>
      <c r="RV7">
        <v>8.1314999999999998E-2</v>
      </c>
      <c r="RW7">
        <v>1.528E-2</v>
      </c>
      <c r="RX7">
        <v>0.203294</v>
      </c>
      <c r="RY7">
        <v>3.8200999999999999E-2</v>
      </c>
      <c r="RZ7">
        <v>8.8849999999999998E-2</v>
      </c>
      <c r="SA7">
        <v>1.528E-2</v>
      </c>
      <c r="SB7">
        <v>0.22212100000000001</v>
      </c>
      <c r="SC7">
        <v>3.8199999999999998E-2</v>
      </c>
      <c r="SD7">
        <v>9.1436000000000003E-2</v>
      </c>
      <c r="SE7">
        <v>1.528E-2</v>
      </c>
      <c r="SF7">
        <v>0.22858999999999999</v>
      </c>
      <c r="SG7">
        <v>3.8200999999999999E-2</v>
      </c>
      <c r="SH7">
        <v>8.5325999999999999E-2</v>
      </c>
      <c r="SI7">
        <v>1.528E-2</v>
      </c>
      <c r="SJ7">
        <v>0.213313</v>
      </c>
      <c r="SK7">
        <v>3.8199999999999998E-2</v>
      </c>
      <c r="SL7">
        <v>8.1779000000000004E-2</v>
      </c>
      <c r="SM7">
        <v>1.528E-2</v>
      </c>
      <c r="SN7">
        <v>0.20445099999999999</v>
      </c>
      <c r="SO7">
        <v>3.8200999999999999E-2</v>
      </c>
      <c r="SP7">
        <v>8.5026000000000004E-2</v>
      </c>
      <c r="SQ7">
        <v>1.528E-2</v>
      </c>
      <c r="SR7">
        <v>0.212564</v>
      </c>
      <c r="SS7">
        <v>3.8200999999999999E-2</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601"/>
  <sheetViews>
    <sheetView workbookViewId="0"/>
  </sheetViews>
  <sheetFormatPr baseColWidth="10" defaultRowHeight="15" x14ac:dyDescent="0.2"/>
  <sheetData>
    <row r="1" spans="1:3" x14ac:dyDescent="0.2">
      <c r="A1" t="s">
        <v>576</v>
      </c>
      <c r="B1" t="s">
        <v>663</v>
      </c>
      <c r="C1" t="s">
        <v>664</v>
      </c>
    </row>
    <row r="2" spans="1:3" x14ac:dyDescent="0.2">
      <c r="A2" t="s">
        <v>665</v>
      </c>
      <c r="B2">
        <v>9.5899999999999999E-2</v>
      </c>
      <c r="C2">
        <v>0.2712</v>
      </c>
    </row>
    <row r="3" spans="1:3" x14ac:dyDescent="0.2">
      <c r="A3" t="s">
        <v>666</v>
      </c>
      <c r="B3">
        <v>0</v>
      </c>
      <c r="C3">
        <v>1</v>
      </c>
    </row>
    <row r="4" spans="1:3" x14ac:dyDescent="0.2">
      <c r="A4" t="s">
        <v>667</v>
      </c>
      <c r="B4">
        <v>0.40139999999999998</v>
      </c>
      <c r="C4">
        <v>0.43759999999999999</v>
      </c>
    </row>
    <row r="5" spans="1:3" x14ac:dyDescent="0.2">
      <c r="A5" t="s">
        <v>668</v>
      </c>
      <c r="B5">
        <v>0.4113</v>
      </c>
      <c r="C5">
        <v>0.48120000000000002</v>
      </c>
    </row>
    <row r="6" spans="1:3" x14ac:dyDescent="0.2">
      <c r="A6" t="s">
        <v>669</v>
      </c>
      <c r="B6">
        <v>0.54949999999999999</v>
      </c>
      <c r="C6">
        <v>0.61140000000000005</v>
      </c>
    </row>
    <row r="7" spans="1:3" x14ac:dyDescent="0.2">
      <c r="A7" t="s">
        <v>670</v>
      </c>
      <c r="B7">
        <v>0.50429999999999997</v>
      </c>
      <c r="C7">
        <v>0.56230000000000002</v>
      </c>
    </row>
    <row r="8" spans="1:3" x14ac:dyDescent="0.2">
      <c r="A8" t="s">
        <v>671</v>
      </c>
      <c r="B8">
        <v>0.4042</v>
      </c>
      <c r="C8">
        <v>0.45829999999999999</v>
      </c>
    </row>
    <row r="9" spans="1:3" x14ac:dyDescent="0.2">
      <c r="A9" t="s">
        <v>672</v>
      </c>
      <c r="B9">
        <v>0.38790000000000002</v>
      </c>
      <c r="C9">
        <v>0.53869999999999996</v>
      </c>
    </row>
    <row r="10" spans="1:3" x14ac:dyDescent="0.2">
      <c r="A10" t="s">
        <v>673</v>
      </c>
      <c r="B10">
        <v>0.36780000000000002</v>
      </c>
      <c r="C10">
        <v>0.6744</v>
      </c>
    </row>
    <row r="11" spans="1:3" x14ac:dyDescent="0.2">
      <c r="A11" t="s">
        <v>674</v>
      </c>
      <c r="B11">
        <v>0.44240000000000002</v>
      </c>
      <c r="C11">
        <v>0.53879999999999995</v>
      </c>
    </row>
    <row r="12" spans="1:3" x14ac:dyDescent="0.2">
      <c r="A12" t="s">
        <v>675</v>
      </c>
      <c r="B12">
        <v>0.37940000000000002</v>
      </c>
      <c r="C12">
        <v>0.44409999999999999</v>
      </c>
    </row>
    <row r="13" spans="1:3" x14ac:dyDescent="0.2">
      <c r="A13" t="s">
        <v>676</v>
      </c>
      <c r="B13">
        <v>0.41270000000000001</v>
      </c>
      <c r="C13">
        <v>0.51200000000000001</v>
      </c>
    </row>
    <row r="14" spans="1:3" x14ac:dyDescent="0.2">
      <c r="A14" t="s">
        <v>677</v>
      </c>
      <c r="B14">
        <v>0.45150000000000001</v>
      </c>
      <c r="C14">
        <v>0.47749999999999998</v>
      </c>
    </row>
    <row r="15" spans="1:3" x14ac:dyDescent="0.2">
      <c r="A15" t="s">
        <v>678</v>
      </c>
      <c r="B15">
        <v>0.46089999999999998</v>
      </c>
      <c r="C15">
        <v>0.52049999999999996</v>
      </c>
    </row>
    <row r="16" spans="1:3" x14ac:dyDescent="0.2">
      <c r="A16" t="s">
        <v>679</v>
      </c>
      <c r="B16">
        <v>0.47839999999999999</v>
      </c>
      <c r="C16">
        <v>0.50700000000000001</v>
      </c>
    </row>
    <row r="17" spans="1:3" x14ac:dyDescent="0.2">
      <c r="A17" t="s">
        <v>680</v>
      </c>
      <c r="B17">
        <v>0.37909999999999999</v>
      </c>
      <c r="C17">
        <v>0.4627</v>
      </c>
    </row>
    <row r="18" spans="1:3" x14ac:dyDescent="0.2">
      <c r="A18" t="s">
        <v>681</v>
      </c>
      <c r="B18">
        <v>0.42080000000000001</v>
      </c>
      <c r="C18">
        <v>0.49819999999999998</v>
      </c>
    </row>
    <row r="19" spans="1:3" x14ac:dyDescent="0.2">
      <c r="A19" t="s">
        <v>682</v>
      </c>
      <c r="B19">
        <v>0.4834</v>
      </c>
      <c r="C19">
        <v>0.54630000000000001</v>
      </c>
    </row>
    <row r="20" spans="1:3" x14ac:dyDescent="0.2">
      <c r="A20" t="s">
        <v>683</v>
      </c>
      <c r="B20">
        <v>0.4133</v>
      </c>
      <c r="C20">
        <v>0.47310000000000002</v>
      </c>
    </row>
    <row r="21" spans="1:3" x14ac:dyDescent="0.2">
      <c r="A21" t="s">
        <v>684</v>
      </c>
      <c r="B21">
        <v>0.41289999999999999</v>
      </c>
      <c r="C21">
        <v>0.4491</v>
      </c>
    </row>
    <row r="22" spans="1:3" x14ac:dyDescent="0.2">
      <c r="A22" t="s">
        <v>685</v>
      </c>
      <c r="B22">
        <v>0.38119999999999998</v>
      </c>
      <c r="C22">
        <v>0.42370000000000002</v>
      </c>
    </row>
    <row r="23" spans="1:3" x14ac:dyDescent="0.2">
      <c r="A23" t="s">
        <v>686</v>
      </c>
      <c r="B23">
        <v>0.40610000000000002</v>
      </c>
      <c r="C23">
        <v>0.44700000000000001</v>
      </c>
    </row>
    <row r="24" spans="1:3" x14ac:dyDescent="0.2">
      <c r="A24" t="s">
        <v>687</v>
      </c>
      <c r="B24">
        <v>0.4073</v>
      </c>
      <c r="C24">
        <v>0.44790000000000002</v>
      </c>
    </row>
    <row r="25" spans="1:3" x14ac:dyDescent="0.2">
      <c r="A25" t="s">
        <v>688</v>
      </c>
      <c r="B25">
        <v>0.36699999999999999</v>
      </c>
      <c r="C25">
        <v>0.42480000000000001</v>
      </c>
    </row>
    <row r="26" spans="1:3" x14ac:dyDescent="0.2">
      <c r="A26" t="s">
        <v>689</v>
      </c>
      <c r="B26">
        <v>0.44850000000000001</v>
      </c>
      <c r="C26">
        <v>0.50209999999999999</v>
      </c>
    </row>
    <row r="27" spans="1:3" x14ac:dyDescent="0.2">
      <c r="A27" t="s">
        <v>690</v>
      </c>
      <c r="B27">
        <v>0.37430000000000002</v>
      </c>
      <c r="C27">
        <v>0.41820000000000002</v>
      </c>
    </row>
    <row r="28" spans="1:3" x14ac:dyDescent="0.2">
      <c r="A28" t="s">
        <v>691</v>
      </c>
      <c r="B28">
        <v>0.15679999999999999</v>
      </c>
      <c r="C28">
        <v>0.25069999999999998</v>
      </c>
    </row>
    <row r="29" spans="1:3" x14ac:dyDescent="0.2">
      <c r="A29" t="s">
        <v>692</v>
      </c>
      <c r="B29">
        <v>0.5857</v>
      </c>
      <c r="C29">
        <v>0.61080000000000001</v>
      </c>
    </row>
    <row r="30" spans="1:3" x14ac:dyDescent="0.2">
      <c r="A30" t="s">
        <v>693</v>
      </c>
      <c r="B30">
        <v>0.31530000000000002</v>
      </c>
      <c r="C30">
        <v>0.54600000000000004</v>
      </c>
    </row>
    <row r="31" spans="1:3" x14ac:dyDescent="0.2">
      <c r="A31" t="s">
        <v>694</v>
      </c>
      <c r="B31">
        <v>0.42849999999999999</v>
      </c>
      <c r="C31">
        <v>0.48099999999999998</v>
      </c>
    </row>
    <row r="32" spans="1:3" x14ac:dyDescent="0.2">
      <c r="A32" t="s">
        <v>695</v>
      </c>
      <c r="B32">
        <v>0.56869999999999998</v>
      </c>
      <c r="C32">
        <v>0.60680000000000001</v>
      </c>
    </row>
    <row r="33" spans="1:3" x14ac:dyDescent="0.2">
      <c r="A33" t="s">
        <v>696</v>
      </c>
      <c r="B33">
        <v>0.52380000000000004</v>
      </c>
      <c r="C33">
        <v>0.55630000000000002</v>
      </c>
    </row>
    <row r="34" spans="1:3" x14ac:dyDescent="0.2">
      <c r="A34" t="s">
        <v>697</v>
      </c>
      <c r="B34">
        <v>0.39650000000000002</v>
      </c>
      <c r="C34">
        <v>0.48220000000000002</v>
      </c>
    </row>
    <row r="35" spans="1:3" x14ac:dyDescent="0.2">
      <c r="A35" t="s">
        <v>698</v>
      </c>
      <c r="B35">
        <v>0.46310000000000001</v>
      </c>
      <c r="C35">
        <v>0.495</v>
      </c>
    </row>
    <row r="36" spans="1:3" x14ac:dyDescent="0.2">
      <c r="A36" t="s">
        <v>699</v>
      </c>
      <c r="B36">
        <v>0.54069999999999996</v>
      </c>
      <c r="C36">
        <v>0.56279999999999997</v>
      </c>
    </row>
    <row r="37" spans="1:3" x14ac:dyDescent="0.2">
      <c r="A37" t="s">
        <v>700</v>
      </c>
      <c r="B37">
        <v>0.4844</v>
      </c>
      <c r="C37">
        <v>0.51780000000000004</v>
      </c>
    </row>
    <row r="38" spans="1:3" x14ac:dyDescent="0.2">
      <c r="A38" t="s">
        <v>701</v>
      </c>
      <c r="B38">
        <v>0.39910000000000001</v>
      </c>
      <c r="C38">
        <v>0.43969999999999998</v>
      </c>
    </row>
    <row r="39" spans="1:3" x14ac:dyDescent="0.2">
      <c r="A39" t="s">
        <v>702</v>
      </c>
      <c r="B39">
        <v>0.45329999999999998</v>
      </c>
      <c r="C39">
        <v>0.49340000000000001</v>
      </c>
    </row>
    <row r="40" spans="1:3" x14ac:dyDescent="0.2">
      <c r="A40" t="s">
        <v>703</v>
      </c>
      <c r="B40">
        <v>0</v>
      </c>
      <c r="C40">
        <v>1</v>
      </c>
    </row>
    <row r="41" spans="1:3" x14ac:dyDescent="0.2">
      <c r="A41" t="s">
        <v>704</v>
      </c>
      <c r="B41">
        <v>0.48139999999999999</v>
      </c>
      <c r="C41">
        <v>0.51370000000000005</v>
      </c>
    </row>
    <row r="42" spans="1:3" x14ac:dyDescent="0.2">
      <c r="A42" t="s">
        <v>705</v>
      </c>
      <c r="B42">
        <v>0.4803</v>
      </c>
      <c r="C42">
        <v>0.51280000000000003</v>
      </c>
    </row>
    <row r="43" spans="1:3" x14ac:dyDescent="0.2">
      <c r="A43" t="s">
        <v>706</v>
      </c>
      <c r="B43">
        <v>0.41710000000000003</v>
      </c>
      <c r="C43">
        <v>0.44269999999999998</v>
      </c>
    </row>
    <row r="44" spans="1:3" x14ac:dyDescent="0.2">
      <c r="A44" t="s">
        <v>707</v>
      </c>
      <c r="B44">
        <v>0.4551</v>
      </c>
      <c r="C44">
        <v>0.48070000000000002</v>
      </c>
    </row>
    <row r="45" spans="1:3" x14ac:dyDescent="0.2">
      <c r="A45" t="s">
        <v>708</v>
      </c>
      <c r="B45">
        <v>0.50819999999999999</v>
      </c>
      <c r="C45">
        <v>0.53559999999999997</v>
      </c>
    </row>
    <row r="46" spans="1:3" x14ac:dyDescent="0.2">
      <c r="A46" t="s">
        <v>709</v>
      </c>
      <c r="B46">
        <v>0.4365</v>
      </c>
      <c r="C46">
        <v>0.46329999999999999</v>
      </c>
    </row>
    <row r="47" spans="1:3" x14ac:dyDescent="0.2">
      <c r="A47" t="s">
        <v>710</v>
      </c>
      <c r="B47">
        <v>0.3916</v>
      </c>
      <c r="C47">
        <v>0.48349999999999999</v>
      </c>
    </row>
    <row r="48" spans="1:3" x14ac:dyDescent="0.2">
      <c r="A48" t="s">
        <v>711</v>
      </c>
      <c r="B48">
        <v>0.39510000000000001</v>
      </c>
      <c r="C48">
        <v>0.41959999999999997</v>
      </c>
    </row>
    <row r="49" spans="1:3" x14ac:dyDescent="0.2">
      <c r="A49" t="s">
        <v>712</v>
      </c>
      <c r="B49">
        <v>0.4194</v>
      </c>
      <c r="C49">
        <v>0.44330000000000003</v>
      </c>
    </row>
    <row r="50" spans="1:3" x14ac:dyDescent="0.2">
      <c r="A50" t="s">
        <v>713</v>
      </c>
      <c r="B50">
        <v>0.42049999999999998</v>
      </c>
      <c r="C50">
        <v>0.44409999999999999</v>
      </c>
    </row>
    <row r="51" spans="1:3" x14ac:dyDescent="0.2">
      <c r="A51" t="s">
        <v>714</v>
      </c>
      <c r="B51">
        <v>0.38629999999999998</v>
      </c>
      <c r="C51">
        <v>0.41899999999999998</v>
      </c>
    </row>
    <row r="52" spans="1:3" x14ac:dyDescent="0.2">
      <c r="A52" t="s">
        <v>715</v>
      </c>
      <c r="B52">
        <v>0.46460000000000001</v>
      </c>
      <c r="C52">
        <v>0.49869999999999998</v>
      </c>
    </row>
    <row r="53" spans="1:3" x14ac:dyDescent="0.2">
      <c r="A53" t="s">
        <v>716</v>
      </c>
      <c r="B53">
        <v>0.38679999999999998</v>
      </c>
      <c r="C53">
        <v>0.4163</v>
      </c>
    </row>
    <row r="54" spans="1:3" x14ac:dyDescent="0.2">
      <c r="A54" t="s">
        <v>717</v>
      </c>
      <c r="B54">
        <v>7.7600000000000002E-2</v>
      </c>
      <c r="C54">
        <v>0.28739999999999999</v>
      </c>
    </row>
    <row r="55" spans="1:3" x14ac:dyDescent="0.2">
      <c r="A55" t="s">
        <v>718</v>
      </c>
      <c r="B55">
        <v>0.5615</v>
      </c>
      <c r="C55">
        <v>0.62280000000000002</v>
      </c>
    </row>
    <row r="56" spans="1:3" x14ac:dyDescent="0.2">
      <c r="A56" t="s">
        <v>719</v>
      </c>
      <c r="B56">
        <v>0.37590000000000001</v>
      </c>
      <c r="C56">
        <v>0.45619999999999999</v>
      </c>
    </row>
    <row r="57" spans="1:3" x14ac:dyDescent="0.2">
      <c r="A57" t="s">
        <v>720</v>
      </c>
      <c r="B57">
        <v>0.22869999999999999</v>
      </c>
      <c r="C57">
        <v>0.61119999999999997</v>
      </c>
    </row>
    <row r="58" spans="1:3" x14ac:dyDescent="0.2">
      <c r="A58" t="s">
        <v>721</v>
      </c>
      <c r="B58">
        <v>0</v>
      </c>
      <c r="C58">
        <v>1</v>
      </c>
    </row>
    <row r="59" spans="1:3" x14ac:dyDescent="0.2">
      <c r="A59" t="s">
        <v>722</v>
      </c>
      <c r="B59">
        <v>0.3387</v>
      </c>
      <c r="C59">
        <v>0.68020000000000003</v>
      </c>
    </row>
    <row r="60" spans="1:3" x14ac:dyDescent="0.2">
      <c r="A60" t="s">
        <v>723</v>
      </c>
      <c r="B60">
        <v>0.32719999999999999</v>
      </c>
      <c r="C60">
        <v>0.51359999999999995</v>
      </c>
    </row>
    <row r="61" spans="1:3" x14ac:dyDescent="0.2">
      <c r="A61" t="s">
        <v>724</v>
      </c>
      <c r="B61">
        <v>0.40789999999999998</v>
      </c>
      <c r="C61">
        <v>0.52739999999999998</v>
      </c>
    </row>
    <row r="62" spans="1:3" x14ac:dyDescent="0.2">
      <c r="A62" t="s">
        <v>725</v>
      </c>
      <c r="B62">
        <v>0.5111</v>
      </c>
      <c r="C62">
        <v>0.57909999999999995</v>
      </c>
    </row>
    <row r="63" spans="1:3" x14ac:dyDescent="0.2">
      <c r="A63" t="s">
        <v>726</v>
      </c>
      <c r="B63">
        <v>0.4456</v>
      </c>
      <c r="C63">
        <v>0.53839999999999999</v>
      </c>
    </row>
    <row r="64" spans="1:3" x14ac:dyDescent="0.2">
      <c r="A64" t="s">
        <v>727</v>
      </c>
      <c r="B64">
        <v>0.30099999999999999</v>
      </c>
      <c r="C64">
        <v>0.50060000000000004</v>
      </c>
    </row>
    <row r="65" spans="1:3" x14ac:dyDescent="0.2">
      <c r="A65" t="s">
        <v>728</v>
      </c>
      <c r="B65">
        <v>0.35460000000000003</v>
      </c>
      <c r="C65">
        <v>0.55479999999999996</v>
      </c>
    </row>
    <row r="66" spans="1:3" x14ac:dyDescent="0.2">
      <c r="A66" t="s">
        <v>729</v>
      </c>
      <c r="B66">
        <v>0.44409999999999999</v>
      </c>
      <c r="C66">
        <v>0.48320000000000002</v>
      </c>
    </row>
    <row r="67" spans="1:3" x14ac:dyDescent="0.2">
      <c r="A67" t="s">
        <v>730</v>
      </c>
      <c r="B67">
        <v>0.4042</v>
      </c>
      <c r="C67">
        <v>0.56159999999999999</v>
      </c>
    </row>
    <row r="68" spans="1:3" x14ac:dyDescent="0.2">
      <c r="A68" t="s">
        <v>731</v>
      </c>
      <c r="B68">
        <v>0.45300000000000001</v>
      </c>
      <c r="C68">
        <v>0.52549999999999997</v>
      </c>
    </row>
    <row r="69" spans="1:3" x14ac:dyDescent="0.2">
      <c r="A69" t="s">
        <v>732</v>
      </c>
      <c r="B69">
        <v>0.38429999999999997</v>
      </c>
      <c r="C69">
        <v>0.46060000000000001</v>
      </c>
    </row>
    <row r="70" spans="1:3" x14ac:dyDescent="0.2">
      <c r="A70" t="s">
        <v>733</v>
      </c>
      <c r="B70">
        <v>0.42380000000000001</v>
      </c>
      <c r="C70">
        <v>0.4975</v>
      </c>
    </row>
    <row r="71" spans="1:3" x14ac:dyDescent="0.2">
      <c r="A71" t="s">
        <v>734</v>
      </c>
      <c r="B71">
        <v>0.48120000000000002</v>
      </c>
      <c r="C71">
        <v>0.54910000000000003</v>
      </c>
    </row>
    <row r="72" spans="1:3" x14ac:dyDescent="0.2">
      <c r="A72" t="s">
        <v>735</v>
      </c>
      <c r="B72">
        <v>0.4108</v>
      </c>
      <c r="C72">
        <v>0.47599999999999998</v>
      </c>
    </row>
    <row r="73" spans="1:3" x14ac:dyDescent="0.2">
      <c r="A73" t="s">
        <v>736</v>
      </c>
      <c r="B73">
        <v>0.40129999999999999</v>
      </c>
      <c r="C73">
        <v>0.45789999999999997</v>
      </c>
    </row>
    <row r="74" spans="1:3" x14ac:dyDescent="0.2">
      <c r="A74" t="s">
        <v>737</v>
      </c>
      <c r="B74">
        <v>0.35610000000000003</v>
      </c>
      <c r="C74">
        <v>0.44209999999999999</v>
      </c>
    </row>
    <row r="75" spans="1:3" x14ac:dyDescent="0.2">
      <c r="A75" t="s">
        <v>738</v>
      </c>
      <c r="B75">
        <v>0.37759999999999999</v>
      </c>
      <c r="C75">
        <v>0.46779999999999999</v>
      </c>
    </row>
    <row r="76" spans="1:3" x14ac:dyDescent="0.2">
      <c r="A76" t="s">
        <v>739</v>
      </c>
      <c r="B76">
        <v>0.37969999999999998</v>
      </c>
      <c r="C76">
        <v>0.46810000000000002</v>
      </c>
    </row>
    <row r="77" spans="1:3" x14ac:dyDescent="0.2">
      <c r="A77" t="s">
        <v>740</v>
      </c>
      <c r="B77">
        <v>0.33960000000000001</v>
      </c>
      <c r="C77">
        <v>0.44519999999999998</v>
      </c>
    </row>
    <row r="78" spans="1:3" x14ac:dyDescent="0.2">
      <c r="A78" t="s">
        <v>741</v>
      </c>
      <c r="B78">
        <v>0.37830000000000003</v>
      </c>
      <c r="C78">
        <v>0.55259999999999998</v>
      </c>
    </row>
    <row r="79" spans="1:3" x14ac:dyDescent="0.2">
      <c r="A79" t="s">
        <v>742</v>
      </c>
      <c r="B79">
        <v>0.29830000000000001</v>
      </c>
      <c r="C79">
        <v>0.47260000000000002</v>
      </c>
    </row>
    <row r="80" spans="1:3" x14ac:dyDescent="0.2">
      <c r="A80" t="s">
        <v>743</v>
      </c>
      <c r="B80">
        <v>9.35E-2</v>
      </c>
      <c r="C80">
        <v>0.30930000000000002</v>
      </c>
    </row>
    <row r="81" spans="1:3" x14ac:dyDescent="0.2">
      <c r="A81" t="s">
        <v>744</v>
      </c>
      <c r="B81">
        <v>0.56899999999999995</v>
      </c>
      <c r="C81">
        <v>0.62629999999999997</v>
      </c>
    </row>
    <row r="82" spans="1:3" x14ac:dyDescent="0.2">
      <c r="A82" t="s">
        <v>745</v>
      </c>
      <c r="B82">
        <v>0.40039999999999998</v>
      </c>
      <c r="C82">
        <v>0.44600000000000001</v>
      </c>
    </row>
    <row r="83" spans="1:3" x14ac:dyDescent="0.2">
      <c r="A83" t="s">
        <v>746</v>
      </c>
      <c r="B83">
        <v>0.40639999999999998</v>
      </c>
      <c r="C83">
        <v>0.50029999999999997</v>
      </c>
    </row>
    <row r="84" spans="1:3" x14ac:dyDescent="0.2">
      <c r="A84" t="s">
        <v>747</v>
      </c>
      <c r="B84">
        <v>0.51060000000000005</v>
      </c>
      <c r="C84">
        <v>0.6633</v>
      </c>
    </row>
    <row r="85" spans="1:3" x14ac:dyDescent="0.2">
      <c r="A85" t="s">
        <v>748</v>
      </c>
      <c r="B85">
        <v>0.35959999999999998</v>
      </c>
      <c r="C85">
        <v>0.72089999999999999</v>
      </c>
    </row>
    <row r="86" spans="1:3" x14ac:dyDescent="0.2">
      <c r="A86" t="s">
        <v>749</v>
      </c>
      <c r="B86">
        <v>0.40189999999999998</v>
      </c>
      <c r="C86">
        <v>0.47160000000000002</v>
      </c>
    </row>
    <row r="87" spans="1:3" x14ac:dyDescent="0.2">
      <c r="A87" t="s">
        <v>750</v>
      </c>
      <c r="B87">
        <v>0.44390000000000002</v>
      </c>
      <c r="C87">
        <v>0.51259999999999994</v>
      </c>
    </row>
    <row r="88" spans="1:3" x14ac:dyDescent="0.2">
      <c r="A88" t="s">
        <v>751</v>
      </c>
      <c r="B88">
        <v>0.52659999999999996</v>
      </c>
      <c r="C88">
        <v>0.57569999999999999</v>
      </c>
    </row>
    <row r="89" spans="1:3" x14ac:dyDescent="0.2">
      <c r="A89" t="s">
        <v>752</v>
      </c>
      <c r="B89">
        <v>0.46279999999999999</v>
      </c>
      <c r="C89">
        <v>0.53769999999999996</v>
      </c>
    </row>
    <row r="90" spans="1:3" x14ac:dyDescent="0.2">
      <c r="A90" t="s">
        <v>753</v>
      </c>
      <c r="B90">
        <v>0.37690000000000001</v>
      </c>
      <c r="C90">
        <v>0.4597</v>
      </c>
    </row>
    <row r="91" spans="1:3" x14ac:dyDescent="0.2">
      <c r="A91" t="s">
        <v>754</v>
      </c>
      <c r="B91">
        <v>0.43130000000000002</v>
      </c>
      <c r="C91">
        <v>0.51329999999999998</v>
      </c>
    </row>
    <row r="92" spans="1:3" x14ac:dyDescent="0.2">
      <c r="A92" t="s">
        <v>755</v>
      </c>
      <c r="B92">
        <v>0.45100000000000001</v>
      </c>
      <c r="C92">
        <v>0.48320000000000002</v>
      </c>
    </row>
    <row r="93" spans="1:3" x14ac:dyDescent="0.2">
      <c r="A93" t="s">
        <v>756</v>
      </c>
      <c r="B93">
        <v>0</v>
      </c>
      <c r="C93">
        <v>1</v>
      </c>
    </row>
    <row r="94" spans="1:3" x14ac:dyDescent="0.2">
      <c r="A94" t="s">
        <v>757</v>
      </c>
      <c r="B94">
        <v>0.47749999999999998</v>
      </c>
      <c r="C94">
        <v>0.51370000000000005</v>
      </c>
    </row>
    <row r="95" spans="1:3" x14ac:dyDescent="0.2">
      <c r="A95" t="s">
        <v>758</v>
      </c>
      <c r="B95">
        <v>0.40060000000000001</v>
      </c>
      <c r="C95">
        <v>0.45779999999999998</v>
      </c>
    </row>
    <row r="96" spans="1:3" x14ac:dyDescent="0.2">
      <c r="A96" t="s">
        <v>759</v>
      </c>
      <c r="B96">
        <v>0.4385</v>
      </c>
      <c r="C96">
        <v>0.49590000000000001</v>
      </c>
    </row>
    <row r="97" spans="1:3" x14ac:dyDescent="0.2">
      <c r="A97" t="s">
        <v>760</v>
      </c>
      <c r="B97">
        <v>0.4899</v>
      </c>
      <c r="C97">
        <v>0.55249999999999999</v>
      </c>
    </row>
    <row r="98" spans="1:3" x14ac:dyDescent="0.2">
      <c r="A98" t="s">
        <v>761</v>
      </c>
      <c r="B98">
        <v>0.41870000000000002</v>
      </c>
      <c r="C98">
        <v>0.4798</v>
      </c>
    </row>
    <row r="99" spans="1:3" x14ac:dyDescent="0.2">
      <c r="A99" t="s">
        <v>762</v>
      </c>
      <c r="B99">
        <v>0.4123</v>
      </c>
      <c r="C99">
        <v>0.45710000000000001</v>
      </c>
    </row>
    <row r="100" spans="1:3" x14ac:dyDescent="0.2">
      <c r="A100" t="s">
        <v>763</v>
      </c>
      <c r="B100">
        <v>0.38009999999999999</v>
      </c>
      <c r="C100">
        <v>0.43330000000000002</v>
      </c>
    </row>
    <row r="101" spans="1:3" x14ac:dyDescent="0.2">
      <c r="A101" t="s">
        <v>764</v>
      </c>
      <c r="B101">
        <v>0.40500000000000003</v>
      </c>
      <c r="C101">
        <v>0.45639999999999997</v>
      </c>
    </row>
    <row r="102" spans="1:3" x14ac:dyDescent="0.2">
      <c r="A102" t="s">
        <v>765</v>
      </c>
      <c r="B102">
        <v>0.40620000000000001</v>
      </c>
      <c r="C102">
        <v>0.4572</v>
      </c>
    </row>
    <row r="103" spans="1:3" x14ac:dyDescent="0.2">
      <c r="A103" t="s">
        <v>766</v>
      </c>
      <c r="B103">
        <v>0.36570000000000003</v>
      </c>
      <c r="C103">
        <v>0.43790000000000001</v>
      </c>
    </row>
    <row r="104" spans="1:3" x14ac:dyDescent="0.2">
      <c r="A104" t="s">
        <v>767</v>
      </c>
      <c r="B104">
        <v>0.44629999999999997</v>
      </c>
      <c r="C104">
        <v>0.51519999999999999</v>
      </c>
    </row>
    <row r="105" spans="1:3" x14ac:dyDescent="0.2">
      <c r="A105" t="s">
        <v>768</v>
      </c>
      <c r="B105">
        <v>0.37209999999999999</v>
      </c>
      <c r="C105">
        <v>0.4294</v>
      </c>
    </row>
    <row r="106" spans="1:3" x14ac:dyDescent="0.2">
      <c r="A106" t="s">
        <v>769</v>
      </c>
      <c r="B106">
        <v>0.15279999999999999</v>
      </c>
      <c r="C106">
        <v>0.24940000000000001</v>
      </c>
    </row>
    <row r="107" spans="1:3" x14ac:dyDescent="0.2">
      <c r="A107" t="s">
        <v>770</v>
      </c>
      <c r="B107">
        <v>0.58379999999999999</v>
      </c>
      <c r="C107">
        <v>0.61129999999999995</v>
      </c>
    </row>
    <row r="108" spans="1:3" x14ac:dyDescent="0.2">
      <c r="A108" t="s">
        <v>771</v>
      </c>
      <c r="B108">
        <v>0.37219999999999998</v>
      </c>
      <c r="C108">
        <v>0.4748</v>
      </c>
    </row>
    <row r="109" spans="1:3" x14ac:dyDescent="0.2">
      <c r="A109" t="s">
        <v>772</v>
      </c>
      <c r="B109">
        <v>0.38219999999999998</v>
      </c>
      <c r="C109">
        <v>0.5252</v>
      </c>
    </row>
    <row r="110" spans="1:3" x14ac:dyDescent="0.2">
      <c r="A110" t="s">
        <v>773</v>
      </c>
      <c r="B110">
        <v>0.55159999999999998</v>
      </c>
      <c r="C110">
        <v>0.62190000000000001</v>
      </c>
    </row>
    <row r="111" spans="1:3" x14ac:dyDescent="0.2">
      <c r="A111" t="s">
        <v>774</v>
      </c>
      <c r="B111">
        <v>0.51790000000000003</v>
      </c>
      <c r="C111">
        <v>0.5605</v>
      </c>
    </row>
    <row r="112" spans="1:3" x14ac:dyDescent="0.2">
      <c r="A112" t="s">
        <v>775</v>
      </c>
      <c r="B112">
        <v>0.28360000000000002</v>
      </c>
      <c r="C112">
        <v>0.59230000000000005</v>
      </c>
    </row>
    <row r="113" spans="1:3" x14ac:dyDescent="0.2">
      <c r="A113" t="s">
        <v>776</v>
      </c>
      <c r="B113">
        <v>0.45390000000000003</v>
      </c>
      <c r="C113">
        <v>0.50249999999999995</v>
      </c>
    </row>
    <row r="114" spans="1:3" x14ac:dyDescent="0.2">
      <c r="A114" t="s">
        <v>777</v>
      </c>
      <c r="B114">
        <v>0.53669999999999995</v>
      </c>
      <c r="C114">
        <v>0.5655</v>
      </c>
    </row>
    <row r="115" spans="1:3" x14ac:dyDescent="0.2">
      <c r="A115" t="s">
        <v>778</v>
      </c>
      <c r="B115">
        <v>0.48</v>
      </c>
      <c r="C115">
        <v>0.52029999999999998</v>
      </c>
    </row>
    <row r="116" spans="1:3" x14ac:dyDescent="0.2">
      <c r="A116" t="s">
        <v>779</v>
      </c>
      <c r="B116">
        <v>0.37940000000000002</v>
      </c>
      <c r="C116">
        <v>0.45739999999999997</v>
      </c>
    </row>
    <row r="117" spans="1:3" x14ac:dyDescent="0.2">
      <c r="A117" t="s">
        <v>780</v>
      </c>
      <c r="B117">
        <v>0.43359999999999999</v>
      </c>
      <c r="C117">
        <v>0.51119999999999999</v>
      </c>
    </row>
    <row r="118" spans="1:3" x14ac:dyDescent="0.2">
      <c r="A118" t="s">
        <v>781</v>
      </c>
      <c r="B118">
        <v>0.45100000000000001</v>
      </c>
      <c r="C118">
        <v>0.4834</v>
      </c>
    </row>
    <row r="119" spans="1:3" x14ac:dyDescent="0.2">
      <c r="A119" t="s">
        <v>782</v>
      </c>
      <c r="B119">
        <v>0.47849999999999998</v>
      </c>
      <c r="C119">
        <v>0.51480000000000004</v>
      </c>
    </row>
    <row r="120" spans="1:3" x14ac:dyDescent="0.2">
      <c r="A120" t="s">
        <v>783</v>
      </c>
      <c r="B120">
        <v>0</v>
      </c>
      <c r="C120">
        <v>1</v>
      </c>
    </row>
    <row r="121" spans="1:3" x14ac:dyDescent="0.2">
      <c r="A121" t="s">
        <v>784</v>
      </c>
      <c r="B121">
        <v>0.41289999999999999</v>
      </c>
      <c r="C121">
        <v>0.44550000000000001</v>
      </c>
    </row>
    <row r="122" spans="1:3" x14ac:dyDescent="0.2">
      <c r="A122" t="s">
        <v>785</v>
      </c>
      <c r="B122">
        <v>0.45129999999999998</v>
      </c>
      <c r="C122">
        <v>0.48299999999999998</v>
      </c>
    </row>
    <row r="123" spans="1:3" x14ac:dyDescent="0.2">
      <c r="A123" t="s">
        <v>786</v>
      </c>
      <c r="B123">
        <v>0.50590000000000002</v>
      </c>
      <c r="C123">
        <v>0.5363</v>
      </c>
    </row>
    <row r="124" spans="1:3" x14ac:dyDescent="0.2">
      <c r="A124" t="s">
        <v>787</v>
      </c>
      <c r="B124">
        <v>0.4345</v>
      </c>
      <c r="C124">
        <v>0.46379999999999999</v>
      </c>
    </row>
    <row r="125" spans="1:3" x14ac:dyDescent="0.2">
      <c r="A125" t="s">
        <v>788</v>
      </c>
      <c r="B125">
        <v>0.41010000000000002</v>
      </c>
      <c r="C125">
        <v>0.45939999999999998</v>
      </c>
    </row>
    <row r="126" spans="1:3" x14ac:dyDescent="0.2">
      <c r="A126" t="s">
        <v>789</v>
      </c>
      <c r="B126">
        <v>0.38890000000000002</v>
      </c>
      <c r="C126">
        <v>0.42449999999999999</v>
      </c>
    </row>
    <row r="127" spans="1:3" x14ac:dyDescent="0.2">
      <c r="A127" t="s">
        <v>790</v>
      </c>
      <c r="B127">
        <v>0.4123</v>
      </c>
      <c r="C127">
        <v>0.4491</v>
      </c>
    </row>
    <row r="128" spans="1:3" x14ac:dyDescent="0.2">
      <c r="A128" t="s">
        <v>791</v>
      </c>
      <c r="B128">
        <v>0.41360000000000002</v>
      </c>
      <c r="C128">
        <v>0.44979999999999998</v>
      </c>
    </row>
    <row r="129" spans="1:3" x14ac:dyDescent="0.2">
      <c r="A129" t="s">
        <v>792</v>
      </c>
      <c r="B129">
        <v>0.37959999999999999</v>
      </c>
      <c r="C129">
        <v>0.4239</v>
      </c>
    </row>
    <row r="130" spans="1:3" x14ac:dyDescent="0.2">
      <c r="A130" t="s">
        <v>793</v>
      </c>
      <c r="B130">
        <v>0.44700000000000001</v>
      </c>
      <c r="C130">
        <v>0.51459999999999995</v>
      </c>
    </row>
    <row r="131" spans="1:3" x14ac:dyDescent="0.2">
      <c r="A131" t="s">
        <v>794</v>
      </c>
      <c r="B131">
        <v>0.36759999999999998</v>
      </c>
      <c r="C131">
        <v>0.43409999999999999</v>
      </c>
    </row>
    <row r="132" spans="1:3" x14ac:dyDescent="0.2">
      <c r="A132" t="s">
        <v>795</v>
      </c>
      <c r="B132">
        <v>0.1103</v>
      </c>
      <c r="C132">
        <v>0.29930000000000001</v>
      </c>
    </row>
    <row r="133" spans="1:3" x14ac:dyDescent="0.2">
      <c r="A133" t="s">
        <v>796</v>
      </c>
      <c r="B133">
        <v>0.52800000000000002</v>
      </c>
      <c r="C133">
        <v>0.67330000000000001</v>
      </c>
    </row>
    <row r="134" spans="1:3" x14ac:dyDescent="0.2">
      <c r="A134" t="s">
        <v>797</v>
      </c>
      <c r="B134">
        <v>0.39610000000000001</v>
      </c>
      <c r="C134">
        <v>0.45240000000000002</v>
      </c>
    </row>
    <row r="135" spans="1:3" x14ac:dyDescent="0.2">
      <c r="A135" t="s">
        <v>798</v>
      </c>
      <c r="B135">
        <v>0.35</v>
      </c>
      <c r="C135">
        <v>0.56559999999999999</v>
      </c>
    </row>
    <row r="136" spans="1:3" x14ac:dyDescent="0.2">
      <c r="A136" t="s">
        <v>799</v>
      </c>
      <c r="B136">
        <v>0.53090000000000004</v>
      </c>
      <c r="C136">
        <v>0.64710000000000001</v>
      </c>
    </row>
    <row r="137" spans="1:3" x14ac:dyDescent="0.2">
      <c r="A137" t="s">
        <v>800</v>
      </c>
      <c r="B137">
        <v>0.50209999999999999</v>
      </c>
      <c r="C137">
        <v>0.57920000000000005</v>
      </c>
    </row>
    <row r="138" spans="1:3" x14ac:dyDescent="0.2">
      <c r="A138" t="s">
        <v>801</v>
      </c>
      <c r="B138">
        <v>0.38140000000000002</v>
      </c>
      <c r="C138">
        <v>0.49669999999999997</v>
      </c>
    </row>
    <row r="139" spans="1:3" x14ac:dyDescent="0.2">
      <c r="A139" t="s">
        <v>802</v>
      </c>
      <c r="B139">
        <v>0</v>
      </c>
      <c r="C139">
        <v>1</v>
      </c>
    </row>
    <row r="140" spans="1:3" x14ac:dyDescent="0.2">
      <c r="A140" t="s">
        <v>803</v>
      </c>
      <c r="B140">
        <v>0.36209999999999998</v>
      </c>
      <c r="C140">
        <v>0.75719999999999998</v>
      </c>
    </row>
    <row r="141" spans="1:3" x14ac:dyDescent="0.2">
      <c r="A141" t="s">
        <v>804</v>
      </c>
      <c r="B141">
        <v>0.30180000000000001</v>
      </c>
      <c r="C141">
        <v>0.71640000000000004</v>
      </c>
    </row>
    <row r="142" spans="1:3" x14ac:dyDescent="0.2">
      <c r="A142" t="s">
        <v>805</v>
      </c>
      <c r="B142">
        <v>0.3574</v>
      </c>
      <c r="C142">
        <v>0.48430000000000001</v>
      </c>
    </row>
    <row r="143" spans="1:3" x14ac:dyDescent="0.2">
      <c r="A143" t="s">
        <v>806</v>
      </c>
      <c r="B143">
        <v>0.25009999999999999</v>
      </c>
      <c r="C143">
        <v>0.71430000000000005</v>
      </c>
    </row>
    <row r="144" spans="1:3" x14ac:dyDescent="0.2">
      <c r="A144" t="s">
        <v>807</v>
      </c>
      <c r="B144">
        <v>0.45179999999999998</v>
      </c>
      <c r="C144">
        <v>0.48359999999999997</v>
      </c>
    </row>
    <row r="145" spans="1:3" x14ac:dyDescent="0.2">
      <c r="A145" t="s">
        <v>808</v>
      </c>
      <c r="B145">
        <v>0.46360000000000001</v>
      </c>
      <c r="C145">
        <v>0.53249999999999997</v>
      </c>
    </row>
    <row r="146" spans="1:3" x14ac:dyDescent="0.2">
      <c r="A146" t="s">
        <v>809</v>
      </c>
      <c r="B146">
        <v>0.47220000000000001</v>
      </c>
      <c r="C146">
        <v>0.52090000000000003</v>
      </c>
    </row>
    <row r="147" spans="1:3" x14ac:dyDescent="0.2">
      <c r="A147" t="s">
        <v>810</v>
      </c>
      <c r="B147">
        <v>0.23</v>
      </c>
      <c r="C147">
        <v>0.64639999999999997</v>
      </c>
    </row>
    <row r="148" spans="1:3" x14ac:dyDescent="0.2">
      <c r="A148" t="s">
        <v>811</v>
      </c>
      <c r="B148">
        <v>0.30180000000000001</v>
      </c>
      <c r="C148">
        <v>0.64739999999999998</v>
      </c>
    </row>
    <row r="149" spans="1:3" x14ac:dyDescent="0.2">
      <c r="A149" t="s">
        <v>812</v>
      </c>
      <c r="B149">
        <v>0.43959999999999999</v>
      </c>
      <c r="C149">
        <v>0.6099</v>
      </c>
    </row>
    <row r="150" spans="1:3" x14ac:dyDescent="0.2">
      <c r="A150" t="s">
        <v>813</v>
      </c>
      <c r="B150">
        <v>0.37540000000000001</v>
      </c>
      <c r="C150">
        <v>0.52939999999999998</v>
      </c>
    </row>
    <row r="151" spans="1:3" x14ac:dyDescent="0.2">
      <c r="A151" t="s">
        <v>814</v>
      </c>
      <c r="B151">
        <v>0.41289999999999999</v>
      </c>
      <c r="C151">
        <v>0.45810000000000001</v>
      </c>
    </row>
    <row r="152" spans="1:3" x14ac:dyDescent="0.2">
      <c r="A152" t="s">
        <v>815</v>
      </c>
      <c r="B152">
        <v>0.37680000000000002</v>
      </c>
      <c r="C152">
        <v>0.43909999999999999</v>
      </c>
    </row>
    <row r="153" spans="1:3" x14ac:dyDescent="0.2">
      <c r="A153" t="s">
        <v>816</v>
      </c>
      <c r="B153">
        <v>0.40029999999999999</v>
      </c>
      <c r="C153">
        <v>0.46360000000000001</v>
      </c>
    </row>
    <row r="154" spans="1:3" x14ac:dyDescent="0.2">
      <c r="A154" t="s">
        <v>817</v>
      </c>
      <c r="B154">
        <v>0.4017</v>
      </c>
      <c r="C154">
        <v>0.46410000000000001</v>
      </c>
    </row>
    <row r="155" spans="1:3" x14ac:dyDescent="0.2">
      <c r="A155" t="s">
        <v>818</v>
      </c>
      <c r="B155">
        <v>0.36359999999999998</v>
      </c>
      <c r="C155">
        <v>0.443</v>
      </c>
    </row>
    <row r="156" spans="1:3" x14ac:dyDescent="0.2">
      <c r="A156" t="s">
        <v>819</v>
      </c>
      <c r="B156">
        <v>0.42830000000000001</v>
      </c>
      <c r="C156">
        <v>0.53759999999999997</v>
      </c>
    </row>
    <row r="157" spans="1:3" x14ac:dyDescent="0.2">
      <c r="A157" t="s">
        <v>820</v>
      </c>
      <c r="B157">
        <v>0.35070000000000001</v>
      </c>
      <c r="C157">
        <v>0.45500000000000002</v>
      </c>
    </row>
    <row r="158" spans="1:3" x14ac:dyDescent="0.2">
      <c r="A158" t="s">
        <v>821</v>
      </c>
      <c r="B158">
        <v>0.1046</v>
      </c>
      <c r="C158">
        <v>0.28899999999999998</v>
      </c>
    </row>
    <row r="159" spans="1:3" x14ac:dyDescent="0.2">
      <c r="A159" t="s">
        <v>822</v>
      </c>
      <c r="B159">
        <v>0.56579999999999997</v>
      </c>
      <c r="C159">
        <v>0.62649999999999995</v>
      </c>
    </row>
    <row r="160" spans="1:3" x14ac:dyDescent="0.2">
      <c r="A160" t="s">
        <v>823</v>
      </c>
      <c r="B160">
        <v>0.40300000000000002</v>
      </c>
      <c r="C160">
        <v>0.4415</v>
      </c>
    </row>
    <row r="161" spans="1:3" x14ac:dyDescent="0.2">
      <c r="A161" t="s">
        <v>824</v>
      </c>
      <c r="B161">
        <v>0.41339999999999999</v>
      </c>
      <c r="C161">
        <v>0.4894</v>
      </c>
    </row>
    <row r="162" spans="1:3" x14ac:dyDescent="0.2">
      <c r="A162" t="s">
        <v>825</v>
      </c>
      <c r="B162">
        <v>0.55210000000000004</v>
      </c>
      <c r="C162">
        <v>0.61809999999999998</v>
      </c>
    </row>
    <row r="163" spans="1:3" x14ac:dyDescent="0.2">
      <c r="A163" t="s">
        <v>826</v>
      </c>
      <c r="B163">
        <v>0.50700000000000001</v>
      </c>
      <c r="C163">
        <v>0.56830000000000003</v>
      </c>
    </row>
    <row r="164" spans="1:3" x14ac:dyDescent="0.2">
      <c r="A164" t="s">
        <v>827</v>
      </c>
      <c r="B164">
        <v>0.40639999999999998</v>
      </c>
      <c r="C164">
        <v>0.46429999999999999</v>
      </c>
    </row>
    <row r="165" spans="1:3" x14ac:dyDescent="0.2">
      <c r="A165" t="s">
        <v>828</v>
      </c>
      <c r="B165">
        <v>0.38929999999999998</v>
      </c>
      <c r="C165">
        <v>0.55959999999999999</v>
      </c>
    </row>
    <row r="166" spans="1:3" x14ac:dyDescent="0.2">
      <c r="A166" t="s">
        <v>829</v>
      </c>
      <c r="B166">
        <v>0.50700000000000001</v>
      </c>
      <c r="C166">
        <v>0.59140000000000004</v>
      </c>
    </row>
    <row r="167" spans="1:3" x14ac:dyDescent="0.2">
      <c r="A167" t="s">
        <v>830</v>
      </c>
      <c r="B167">
        <v>0.307</v>
      </c>
      <c r="C167">
        <v>0.67749999999999999</v>
      </c>
    </row>
    <row r="168" spans="1:3" x14ac:dyDescent="0.2">
      <c r="A168" t="s">
        <v>831</v>
      </c>
      <c r="B168">
        <v>0.3821</v>
      </c>
      <c r="C168">
        <v>0.4511</v>
      </c>
    </row>
    <row r="169" spans="1:3" x14ac:dyDescent="0.2">
      <c r="A169" t="s">
        <v>832</v>
      </c>
      <c r="B169">
        <v>0.41489999999999999</v>
      </c>
      <c r="C169">
        <v>0.52449999999999997</v>
      </c>
    </row>
    <row r="170" spans="1:3" x14ac:dyDescent="0.2">
      <c r="A170" t="s">
        <v>833</v>
      </c>
      <c r="B170">
        <v>0.45269999999999999</v>
      </c>
      <c r="C170">
        <v>0.48010000000000003</v>
      </c>
    </row>
    <row r="171" spans="1:3" x14ac:dyDescent="0.2">
      <c r="A171" t="s">
        <v>834</v>
      </c>
      <c r="B171">
        <v>0.46379999999999999</v>
      </c>
      <c r="C171">
        <v>0.52649999999999997</v>
      </c>
    </row>
    <row r="172" spans="1:3" x14ac:dyDescent="0.2">
      <c r="A172" t="s">
        <v>835</v>
      </c>
      <c r="B172">
        <v>0.47960000000000003</v>
      </c>
      <c r="C172">
        <v>0.5101</v>
      </c>
    </row>
    <row r="173" spans="1:3" x14ac:dyDescent="0.2">
      <c r="A173" t="s">
        <v>836</v>
      </c>
      <c r="B173">
        <v>0.38080000000000003</v>
      </c>
      <c r="C173">
        <v>0.47339999999999999</v>
      </c>
    </row>
    <row r="174" spans="1:3" x14ac:dyDescent="0.2">
      <c r="A174" t="s">
        <v>837</v>
      </c>
      <c r="B174">
        <v>0.42230000000000001</v>
      </c>
      <c r="C174">
        <v>0.5081</v>
      </c>
    </row>
    <row r="175" spans="1:3" x14ac:dyDescent="0.2">
      <c r="A175" t="s">
        <v>838</v>
      </c>
      <c r="B175">
        <v>0</v>
      </c>
      <c r="C175">
        <v>1</v>
      </c>
    </row>
    <row r="176" spans="1:3" x14ac:dyDescent="0.2">
      <c r="A176" t="s">
        <v>839</v>
      </c>
      <c r="B176">
        <v>0.37569999999999998</v>
      </c>
      <c r="C176">
        <v>0.51639999999999997</v>
      </c>
    </row>
    <row r="177" spans="1:3" x14ac:dyDescent="0.2">
      <c r="A177" t="s">
        <v>840</v>
      </c>
      <c r="B177">
        <v>0.41470000000000001</v>
      </c>
      <c r="C177">
        <v>0.45279999999999998</v>
      </c>
    </row>
    <row r="178" spans="1:3" x14ac:dyDescent="0.2">
      <c r="A178" t="s">
        <v>841</v>
      </c>
      <c r="B178">
        <v>0.3831</v>
      </c>
      <c r="C178">
        <v>0.42809999999999998</v>
      </c>
    </row>
    <row r="179" spans="1:3" x14ac:dyDescent="0.2">
      <c r="A179" t="s">
        <v>842</v>
      </c>
      <c r="B179">
        <v>0.40799999999999997</v>
      </c>
      <c r="C179">
        <v>0.45129999999999998</v>
      </c>
    </row>
    <row r="180" spans="1:3" x14ac:dyDescent="0.2">
      <c r="A180" t="s">
        <v>843</v>
      </c>
      <c r="B180">
        <v>0.40910000000000002</v>
      </c>
      <c r="C180">
        <v>0.4521</v>
      </c>
    </row>
    <row r="181" spans="1:3" x14ac:dyDescent="0.2">
      <c r="A181" t="s">
        <v>844</v>
      </c>
      <c r="B181">
        <v>0.36969999999999997</v>
      </c>
      <c r="C181">
        <v>0.43090000000000001</v>
      </c>
    </row>
    <row r="182" spans="1:3" x14ac:dyDescent="0.2">
      <c r="A182" t="s">
        <v>845</v>
      </c>
      <c r="B182">
        <v>0.45069999999999999</v>
      </c>
      <c r="C182">
        <v>0.50800000000000001</v>
      </c>
    </row>
    <row r="183" spans="1:3" x14ac:dyDescent="0.2">
      <c r="A183" t="s">
        <v>846</v>
      </c>
      <c r="B183">
        <v>0.376</v>
      </c>
      <c r="C183">
        <v>0.42320000000000002</v>
      </c>
    </row>
    <row r="184" spans="1:3" x14ac:dyDescent="0.2">
      <c r="A184" t="s">
        <v>847</v>
      </c>
      <c r="B184">
        <v>0.11899999999999999</v>
      </c>
      <c r="C184">
        <v>0.30080000000000001</v>
      </c>
    </row>
    <row r="185" spans="1:3" x14ac:dyDescent="0.2">
      <c r="A185" t="s">
        <v>848</v>
      </c>
      <c r="B185">
        <v>0.57130000000000003</v>
      </c>
      <c r="C185">
        <v>0.62949999999999995</v>
      </c>
    </row>
    <row r="186" spans="1:3" x14ac:dyDescent="0.2">
      <c r="A186" t="s">
        <v>849</v>
      </c>
      <c r="B186">
        <v>0.40620000000000001</v>
      </c>
      <c r="C186">
        <v>0.44369999999999998</v>
      </c>
    </row>
    <row r="187" spans="1:3" x14ac:dyDescent="0.2">
      <c r="A187" t="s">
        <v>850</v>
      </c>
      <c r="B187">
        <v>0.42070000000000002</v>
      </c>
      <c r="C187">
        <v>0.49259999999999998</v>
      </c>
    </row>
    <row r="188" spans="1:3" x14ac:dyDescent="0.2">
      <c r="A188" t="s">
        <v>851</v>
      </c>
      <c r="B188">
        <v>0.55779999999999996</v>
      </c>
      <c r="C188">
        <v>0.62160000000000004</v>
      </c>
    </row>
    <row r="189" spans="1:3" x14ac:dyDescent="0.2">
      <c r="A189" t="s">
        <v>852</v>
      </c>
      <c r="B189">
        <v>0.51200000000000001</v>
      </c>
      <c r="C189">
        <v>0.57210000000000005</v>
      </c>
    </row>
    <row r="190" spans="1:3" x14ac:dyDescent="0.2">
      <c r="A190" t="s">
        <v>853</v>
      </c>
      <c r="B190">
        <v>0.41149999999999998</v>
      </c>
      <c r="C190">
        <v>0.46729999999999999</v>
      </c>
    </row>
    <row r="191" spans="1:3" x14ac:dyDescent="0.2">
      <c r="A191" t="s">
        <v>854</v>
      </c>
      <c r="B191">
        <v>0.4083</v>
      </c>
      <c r="C191">
        <v>0.56359999999999999</v>
      </c>
    </row>
    <row r="192" spans="1:3" x14ac:dyDescent="0.2">
      <c r="A192" t="s">
        <v>855</v>
      </c>
      <c r="B192">
        <v>0.51600000000000001</v>
      </c>
      <c r="C192">
        <v>0.59389999999999998</v>
      </c>
    </row>
    <row r="193" spans="1:3" x14ac:dyDescent="0.2">
      <c r="A193" t="s">
        <v>856</v>
      </c>
      <c r="B193">
        <v>0.35120000000000001</v>
      </c>
      <c r="C193">
        <v>0.6825</v>
      </c>
    </row>
    <row r="194" spans="1:3" x14ac:dyDescent="0.2">
      <c r="A194" t="s">
        <v>857</v>
      </c>
      <c r="B194">
        <v>0.38800000000000001</v>
      </c>
      <c r="C194">
        <v>0.45479999999999998</v>
      </c>
    </row>
    <row r="195" spans="1:3" x14ac:dyDescent="0.2">
      <c r="A195" t="s">
        <v>858</v>
      </c>
      <c r="B195">
        <v>0.42609999999999998</v>
      </c>
      <c r="C195">
        <v>0.52839999999999998</v>
      </c>
    </row>
    <row r="196" spans="1:3" x14ac:dyDescent="0.2">
      <c r="A196" t="s">
        <v>859</v>
      </c>
      <c r="B196">
        <v>0.45490000000000003</v>
      </c>
      <c r="C196">
        <v>0.4819</v>
      </c>
    </row>
    <row r="197" spans="1:3" x14ac:dyDescent="0.2">
      <c r="A197" t="s">
        <v>860</v>
      </c>
      <c r="B197">
        <v>0.46879999999999999</v>
      </c>
      <c r="C197">
        <v>0.53049999999999997</v>
      </c>
    </row>
    <row r="198" spans="1:3" x14ac:dyDescent="0.2">
      <c r="A198" t="s">
        <v>861</v>
      </c>
      <c r="B198">
        <v>0.48220000000000002</v>
      </c>
      <c r="C198">
        <v>0.51180000000000003</v>
      </c>
    </row>
    <row r="199" spans="1:3" x14ac:dyDescent="0.2">
      <c r="A199" t="s">
        <v>862</v>
      </c>
      <c r="B199">
        <v>0.39029999999999998</v>
      </c>
      <c r="C199">
        <v>0.47649999999999998</v>
      </c>
    </row>
    <row r="200" spans="1:3" x14ac:dyDescent="0.2">
      <c r="A200" t="s">
        <v>863</v>
      </c>
      <c r="B200">
        <v>0.43140000000000001</v>
      </c>
      <c r="C200">
        <v>0.51070000000000004</v>
      </c>
    </row>
    <row r="201" spans="1:3" x14ac:dyDescent="0.2">
      <c r="A201" t="s">
        <v>864</v>
      </c>
      <c r="B201">
        <v>0.45729999999999998</v>
      </c>
      <c r="C201">
        <v>0.59919999999999995</v>
      </c>
    </row>
    <row r="202" spans="1:3" x14ac:dyDescent="0.2">
      <c r="A202" t="s">
        <v>865</v>
      </c>
      <c r="B202">
        <v>0</v>
      </c>
      <c r="C202">
        <v>1</v>
      </c>
    </row>
    <row r="203" spans="1:3" x14ac:dyDescent="0.2">
      <c r="A203" t="s">
        <v>866</v>
      </c>
      <c r="B203">
        <v>0.41770000000000002</v>
      </c>
      <c r="C203">
        <v>0.45519999999999999</v>
      </c>
    </row>
    <row r="204" spans="1:3" x14ac:dyDescent="0.2">
      <c r="A204" t="s">
        <v>867</v>
      </c>
      <c r="B204">
        <v>0.38679999999999998</v>
      </c>
      <c r="C204">
        <v>0.43080000000000002</v>
      </c>
    </row>
    <row r="205" spans="1:3" x14ac:dyDescent="0.2">
      <c r="A205" t="s">
        <v>868</v>
      </c>
      <c r="B205">
        <v>0.41160000000000002</v>
      </c>
      <c r="C205">
        <v>0.45379999999999998</v>
      </c>
    </row>
    <row r="206" spans="1:3" x14ac:dyDescent="0.2">
      <c r="A206" t="s">
        <v>869</v>
      </c>
      <c r="B206">
        <v>0.41270000000000001</v>
      </c>
      <c r="C206">
        <v>0.4546</v>
      </c>
    </row>
    <row r="207" spans="1:3" x14ac:dyDescent="0.2">
      <c r="A207" t="s">
        <v>870</v>
      </c>
      <c r="B207">
        <v>0.37469999999999998</v>
      </c>
      <c r="C207">
        <v>0.4345</v>
      </c>
    </row>
    <row r="208" spans="1:3" x14ac:dyDescent="0.2">
      <c r="A208" t="s">
        <v>871</v>
      </c>
      <c r="B208">
        <v>0.45569999999999999</v>
      </c>
      <c r="C208">
        <v>0.51100000000000001</v>
      </c>
    </row>
    <row r="209" spans="1:3" x14ac:dyDescent="0.2">
      <c r="A209" t="s">
        <v>872</v>
      </c>
      <c r="B209">
        <v>0.38019999999999998</v>
      </c>
      <c r="C209">
        <v>0.42549999999999999</v>
      </c>
    </row>
    <row r="210" spans="1:3" x14ac:dyDescent="0.2">
      <c r="A210" t="s">
        <v>873</v>
      </c>
      <c r="B210">
        <v>0.1434</v>
      </c>
      <c r="C210">
        <v>0.2752</v>
      </c>
    </row>
    <row r="211" spans="1:3" x14ac:dyDescent="0.2">
      <c r="A211" t="s">
        <v>874</v>
      </c>
      <c r="B211">
        <v>0.58209999999999995</v>
      </c>
      <c r="C211">
        <v>0.61750000000000005</v>
      </c>
    </row>
    <row r="212" spans="1:3" x14ac:dyDescent="0.2">
      <c r="A212" t="s">
        <v>875</v>
      </c>
      <c r="B212">
        <v>0.26619999999999999</v>
      </c>
      <c r="C212">
        <v>0.62709999999999999</v>
      </c>
    </row>
    <row r="213" spans="1:3" x14ac:dyDescent="0.2">
      <c r="A213" t="s">
        <v>876</v>
      </c>
      <c r="B213">
        <v>0.41860000000000003</v>
      </c>
      <c r="C213">
        <v>0.49790000000000001</v>
      </c>
    </row>
    <row r="214" spans="1:3" x14ac:dyDescent="0.2">
      <c r="A214" t="s">
        <v>877</v>
      </c>
      <c r="B214">
        <v>0.56220000000000003</v>
      </c>
      <c r="C214">
        <v>0.61799999999999999</v>
      </c>
    </row>
    <row r="215" spans="1:3" x14ac:dyDescent="0.2">
      <c r="A215" t="s">
        <v>878</v>
      </c>
      <c r="B215">
        <v>0.51880000000000004</v>
      </c>
      <c r="C215">
        <v>0.56520000000000004</v>
      </c>
    </row>
    <row r="216" spans="1:3" x14ac:dyDescent="0.2">
      <c r="A216" t="s">
        <v>879</v>
      </c>
      <c r="B216">
        <v>0.37859999999999999</v>
      </c>
      <c r="C216">
        <v>0.51190000000000002</v>
      </c>
    </row>
    <row r="217" spans="1:3" x14ac:dyDescent="0.2">
      <c r="A217" t="s">
        <v>880</v>
      </c>
      <c r="B217">
        <v>0.45810000000000001</v>
      </c>
      <c r="C217">
        <v>0.504</v>
      </c>
    </row>
    <row r="218" spans="1:3" x14ac:dyDescent="0.2">
      <c r="A218" t="s">
        <v>881</v>
      </c>
      <c r="B218">
        <v>0.5373</v>
      </c>
      <c r="C218">
        <v>0.56879999999999997</v>
      </c>
    </row>
    <row r="219" spans="1:3" x14ac:dyDescent="0.2">
      <c r="A219" t="s">
        <v>882</v>
      </c>
      <c r="B219">
        <v>0.47949999999999998</v>
      </c>
      <c r="C219">
        <v>0.52669999999999995</v>
      </c>
    </row>
    <row r="220" spans="1:3" x14ac:dyDescent="0.2">
      <c r="A220" t="s">
        <v>883</v>
      </c>
      <c r="B220">
        <v>0.39219999999999999</v>
      </c>
      <c r="C220">
        <v>0.45169999999999999</v>
      </c>
    </row>
    <row r="221" spans="1:3" x14ac:dyDescent="0.2">
      <c r="A221" t="s">
        <v>884</v>
      </c>
      <c r="B221">
        <v>0.44640000000000002</v>
      </c>
      <c r="C221">
        <v>0.50539999999999996</v>
      </c>
    </row>
    <row r="222" spans="1:3" x14ac:dyDescent="0.2">
      <c r="A222" t="s">
        <v>885</v>
      </c>
      <c r="B222">
        <v>0.42649999999999999</v>
      </c>
      <c r="C222">
        <v>0.51970000000000005</v>
      </c>
    </row>
    <row r="223" spans="1:3" x14ac:dyDescent="0.2">
      <c r="A223" t="s">
        <v>886</v>
      </c>
      <c r="B223">
        <v>0.47670000000000001</v>
      </c>
      <c r="C223">
        <v>0.52229999999999999</v>
      </c>
    </row>
    <row r="224" spans="1:3" x14ac:dyDescent="0.2">
      <c r="A224" t="s">
        <v>887</v>
      </c>
      <c r="B224">
        <v>0.47370000000000001</v>
      </c>
      <c r="C224">
        <v>0.52390000000000003</v>
      </c>
    </row>
    <row r="225" spans="1:3" x14ac:dyDescent="0.2">
      <c r="A225" t="s">
        <v>888</v>
      </c>
      <c r="B225">
        <v>0.41320000000000001</v>
      </c>
      <c r="C225">
        <v>0.44969999999999999</v>
      </c>
    </row>
    <row r="226" spans="1:3" x14ac:dyDescent="0.2">
      <c r="A226" t="s">
        <v>889</v>
      </c>
      <c r="B226">
        <v>0.45119999999999999</v>
      </c>
      <c r="C226">
        <v>0.48759999999999998</v>
      </c>
    </row>
    <row r="227" spans="1:3" x14ac:dyDescent="0.2">
      <c r="A227" t="s">
        <v>890</v>
      </c>
      <c r="B227">
        <v>0.50409999999999999</v>
      </c>
      <c r="C227">
        <v>0.54290000000000005</v>
      </c>
    </row>
    <row r="228" spans="1:3" x14ac:dyDescent="0.2">
      <c r="A228" t="s">
        <v>891</v>
      </c>
      <c r="B228">
        <v>0.43259999999999998</v>
      </c>
      <c r="C228">
        <v>0.47039999999999998</v>
      </c>
    </row>
    <row r="229" spans="1:3" x14ac:dyDescent="0.2">
      <c r="A229" t="s">
        <v>892</v>
      </c>
      <c r="B229">
        <v>0</v>
      </c>
      <c r="C229">
        <v>1</v>
      </c>
    </row>
    <row r="230" spans="1:3" x14ac:dyDescent="0.2">
      <c r="A230" t="s">
        <v>893</v>
      </c>
      <c r="B230">
        <v>0.39129999999999998</v>
      </c>
      <c r="C230">
        <v>0.4264</v>
      </c>
    </row>
    <row r="231" spans="1:3" x14ac:dyDescent="0.2">
      <c r="A231" t="s">
        <v>894</v>
      </c>
      <c r="B231">
        <v>0.41560000000000002</v>
      </c>
      <c r="C231">
        <v>0.45</v>
      </c>
    </row>
    <row r="232" spans="1:3" x14ac:dyDescent="0.2">
      <c r="A232" t="s">
        <v>895</v>
      </c>
      <c r="B232">
        <v>0.41670000000000001</v>
      </c>
      <c r="C232">
        <v>0.45079999999999998</v>
      </c>
    </row>
    <row r="233" spans="1:3" x14ac:dyDescent="0.2">
      <c r="A233" t="s">
        <v>896</v>
      </c>
      <c r="B233">
        <v>0.38129999999999997</v>
      </c>
      <c r="C233">
        <v>0.42799999999999999</v>
      </c>
    </row>
    <row r="234" spans="1:3" x14ac:dyDescent="0.2">
      <c r="A234" t="s">
        <v>897</v>
      </c>
      <c r="B234">
        <v>0.45879999999999999</v>
      </c>
      <c r="C234">
        <v>0.50880000000000003</v>
      </c>
    </row>
    <row r="235" spans="1:3" x14ac:dyDescent="0.2">
      <c r="A235" t="s">
        <v>898</v>
      </c>
      <c r="B235">
        <v>0.38150000000000001</v>
      </c>
      <c r="C235">
        <v>0.4254</v>
      </c>
    </row>
    <row r="236" spans="1:3" x14ac:dyDescent="0.2">
      <c r="A236" t="s">
        <v>899</v>
      </c>
      <c r="B236">
        <v>0.1101</v>
      </c>
      <c r="C236">
        <v>0.32669999999999999</v>
      </c>
    </row>
    <row r="237" spans="1:3" x14ac:dyDescent="0.2">
      <c r="A237" t="s">
        <v>900</v>
      </c>
      <c r="B237">
        <v>0.57069999999999999</v>
      </c>
      <c r="C237">
        <v>0.63470000000000004</v>
      </c>
    </row>
    <row r="238" spans="1:3" x14ac:dyDescent="0.2">
      <c r="A238" t="s">
        <v>901</v>
      </c>
      <c r="B238">
        <v>0.38619999999999999</v>
      </c>
      <c r="C238">
        <v>0.4743</v>
      </c>
    </row>
    <row r="239" spans="1:3" x14ac:dyDescent="0.2">
      <c r="A239" t="s">
        <v>902</v>
      </c>
      <c r="B239">
        <v>0.2656</v>
      </c>
      <c r="C239">
        <v>0.71399999999999997</v>
      </c>
    </row>
    <row r="240" spans="1:3" x14ac:dyDescent="0.2">
      <c r="A240" t="s">
        <v>903</v>
      </c>
      <c r="B240">
        <v>0.50329999999999997</v>
      </c>
      <c r="C240">
        <v>0.70230000000000004</v>
      </c>
    </row>
    <row r="241" spans="1:3" x14ac:dyDescent="0.2">
      <c r="A241" t="s">
        <v>904</v>
      </c>
      <c r="B241">
        <v>0.49399999999999999</v>
      </c>
      <c r="C241">
        <v>0.60160000000000002</v>
      </c>
    </row>
    <row r="242" spans="1:3" x14ac:dyDescent="0.2">
      <c r="A242" t="s">
        <v>905</v>
      </c>
      <c r="B242">
        <v>0.3478</v>
      </c>
      <c r="C242">
        <v>0.56010000000000004</v>
      </c>
    </row>
    <row r="243" spans="1:3" x14ac:dyDescent="0.2">
      <c r="A243" t="s">
        <v>906</v>
      </c>
      <c r="B243">
        <v>0.42359999999999998</v>
      </c>
      <c r="C243">
        <v>0.55379999999999996</v>
      </c>
    </row>
    <row r="244" spans="1:3" x14ac:dyDescent="0.2">
      <c r="A244" t="s">
        <v>907</v>
      </c>
      <c r="B244">
        <v>0.52059999999999995</v>
      </c>
      <c r="C244">
        <v>0.59319999999999995</v>
      </c>
    </row>
    <row r="245" spans="1:3" x14ac:dyDescent="0.2">
      <c r="A245" t="s">
        <v>908</v>
      </c>
      <c r="B245">
        <v>0.45889999999999997</v>
      </c>
      <c r="C245">
        <v>0.55720000000000003</v>
      </c>
    </row>
    <row r="246" spans="1:3" x14ac:dyDescent="0.2">
      <c r="A246" t="s">
        <v>909</v>
      </c>
      <c r="B246">
        <v>0</v>
      </c>
      <c r="C246">
        <v>1</v>
      </c>
    </row>
    <row r="247" spans="1:3" x14ac:dyDescent="0.2">
      <c r="A247" t="s">
        <v>910</v>
      </c>
      <c r="B247">
        <v>0.37890000000000001</v>
      </c>
      <c r="C247">
        <v>0.60160000000000002</v>
      </c>
    </row>
    <row r="248" spans="1:3" x14ac:dyDescent="0.2">
      <c r="A248" t="s">
        <v>911</v>
      </c>
      <c r="B248">
        <v>0.4496</v>
      </c>
      <c r="C248">
        <v>0.49120000000000003</v>
      </c>
    </row>
    <row r="249" spans="1:3" x14ac:dyDescent="0.2">
      <c r="A249" t="s">
        <v>912</v>
      </c>
      <c r="B249">
        <v>0.46089999999999998</v>
      </c>
      <c r="C249">
        <v>0.54600000000000004</v>
      </c>
    </row>
    <row r="250" spans="1:3" x14ac:dyDescent="0.2">
      <c r="A250" t="s">
        <v>913</v>
      </c>
      <c r="B250">
        <v>0.46200000000000002</v>
      </c>
      <c r="C250">
        <v>0.54220000000000002</v>
      </c>
    </row>
    <row r="251" spans="1:3" x14ac:dyDescent="0.2">
      <c r="A251" t="s">
        <v>914</v>
      </c>
      <c r="B251">
        <v>0.39500000000000002</v>
      </c>
      <c r="C251">
        <v>0.47639999999999999</v>
      </c>
    </row>
    <row r="252" spans="1:3" x14ac:dyDescent="0.2">
      <c r="A252" t="s">
        <v>915</v>
      </c>
      <c r="B252">
        <v>0.43440000000000001</v>
      </c>
      <c r="C252">
        <v>0.51239999999999997</v>
      </c>
    </row>
    <row r="253" spans="1:3" x14ac:dyDescent="0.2">
      <c r="A253" t="s">
        <v>916</v>
      </c>
      <c r="B253">
        <v>0.4914</v>
      </c>
      <c r="C253">
        <v>0.56220000000000003</v>
      </c>
    </row>
    <row r="254" spans="1:3" x14ac:dyDescent="0.2">
      <c r="A254" t="s">
        <v>917</v>
      </c>
      <c r="B254">
        <v>0.42059999999999997</v>
      </c>
      <c r="C254">
        <v>0.48859999999999998</v>
      </c>
    </row>
    <row r="255" spans="1:3" x14ac:dyDescent="0.2">
      <c r="A255" t="s">
        <v>918</v>
      </c>
      <c r="B255">
        <v>0.40939999999999999</v>
      </c>
      <c r="C255">
        <v>0.46949999999999997</v>
      </c>
    </row>
    <row r="256" spans="1:3" x14ac:dyDescent="0.2">
      <c r="A256" t="s">
        <v>919</v>
      </c>
      <c r="B256">
        <v>0.27589999999999998</v>
      </c>
      <c r="C256">
        <v>0.58850000000000002</v>
      </c>
    </row>
    <row r="257" spans="1:3" x14ac:dyDescent="0.2">
      <c r="A257" t="s">
        <v>920</v>
      </c>
      <c r="B257">
        <v>0.28189999999999998</v>
      </c>
      <c r="C257">
        <v>0.63749999999999996</v>
      </c>
    </row>
    <row r="258" spans="1:3" x14ac:dyDescent="0.2">
      <c r="A258" t="s">
        <v>921</v>
      </c>
      <c r="B258">
        <v>0.28620000000000001</v>
      </c>
      <c r="C258">
        <v>0.63390000000000002</v>
      </c>
    </row>
    <row r="259" spans="1:3" x14ac:dyDescent="0.2">
      <c r="A259" t="s">
        <v>922</v>
      </c>
      <c r="B259">
        <v>0.2621</v>
      </c>
      <c r="C259">
        <v>0.59560000000000002</v>
      </c>
    </row>
    <row r="260" spans="1:3" x14ac:dyDescent="0.2">
      <c r="A260" t="s">
        <v>923</v>
      </c>
      <c r="B260">
        <v>0.39829999999999999</v>
      </c>
      <c r="C260">
        <v>0.59499999999999997</v>
      </c>
    </row>
    <row r="261" spans="1:3" x14ac:dyDescent="0.2">
      <c r="A261" t="s">
        <v>924</v>
      </c>
      <c r="B261">
        <v>0.31680000000000003</v>
      </c>
      <c r="C261">
        <v>0.51719999999999999</v>
      </c>
    </row>
    <row r="262" spans="1:3" x14ac:dyDescent="0.2">
      <c r="A262" t="s">
        <v>925</v>
      </c>
      <c r="B262">
        <v>0.13830000000000001</v>
      </c>
      <c r="C262">
        <v>0.29160000000000003</v>
      </c>
    </row>
    <row r="263" spans="1:3" x14ac:dyDescent="0.2">
      <c r="A263" t="s">
        <v>926</v>
      </c>
      <c r="B263">
        <v>0.58020000000000005</v>
      </c>
      <c r="C263">
        <v>0.62260000000000004</v>
      </c>
    </row>
    <row r="264" spans="1:3" x14ac:dyDescent="0.2">
      <c r="A264" t="s">
        <v>927</v>
      </c>
      <c r="B264">
        <v>0.40550000000000003</v>
      </c>
      <c r="C264">
        <v>0.4486</v>
      </c>
    </row>
    <row r="265" spans="1:3" x14ac:dyDescent="0.2">
      <c r="A265" t="s">
        <v>928</v>
      </c>
      <c r="B265">
        <v>0.3896</v>
      </c>
      <c r="C265">
        <v>0.54569999999999996</v>
      </c>
    </row>
    <row r="266" spans="1:3" x14ac:dyDescent="0.2">
      <c r="A266" t="s">
        <v>929</v>
      </c>
      <c r="B266">
        <v>0.55130000000000001</v>
      </c>
      <c r="C266">
        <v>0.63780000000000003</v>
      </c>
    </row>
    <row r="267" spans="1:3" x14ac:dyDescent="0.2">
      <c r="A267" t="s">
        <v>930</v>
      </c>
      <c r="B267">
        <v>0.51449999999999996</v>
      </c>
      <c r="C267">
        <v>0.57469999999999999</v>
      </c>
    </row>
    <row r="268" spans="1:3" x14ac:dyDescent="0.2">
      <c r="A268" t="s">
        <v>931</v>
      </c>
      <c r="B268">
        <v>0.40179999999999999</v>
      </c>
      <c r="C268">
        <v>0.48730000000000001</v>
      </c>
    </row>
    <row r="269" spans="1:3" x14ac:dyDescent="0.2">
      <c r="A269" t="s">
        <v>932</v>
      </c>
      <c r="B269">
        <v>0.45179999999999998</v>
      </c>
      <c r="C269">
        <v>0.51619999999999999</v>
      </c>
    </row>
    <row r="270" spans="1:3" x14ac:dyDescent="0.2">
      <c r="A270" t="s">
        <v>933</v>
      </c>
      <c r="B270">
        <v>0.53439999999999999</v>
      </c>
      <c r="C270">
        <v>0.57520000000000004</v>
      </c>
    </row>
    <row r="271" spans="1:3" x14ac:dyDescent="0.2">
      <c r="A271" t="s">
        <v>934</v>
      </c>
      <c r="B271">
        <v>0.47599999999999998</v>
      </c>
      <c r="C271">
        <v>0.53510000000000002</v>
      </c>
    </row>
    <row r="272" spans="1:3" x14ac:dyDescent="0.2">
      <c r="A272" t="s">
        <v>935</v>
      </c>
      <c r="B272">
        <v>0.28989999999999999</v>
      </c>
      <c r="C272">
        <v>0.60509999999999997</v>
      </c>
    </row>
    <row r="273" spans="1:3" x14ac:dyDescent="0.2">
      <c r="A273" t="s">
        <v>936</v>
      </c>
      <c r="B273">
        <v>0.43380000000000002</v>
      </c>
      <c r="C273">
        <v>0.52769999999999995</v>
      </c>
    </row>
    <row r="274" spans="1:3" x14ac:dyDescent="0.2">
      <c r="A274" t="s">
        <v>937</v>
      </c>
      <c r="B274">
        <v>0.45679999999999998</v>
      </c>
      <c r="C274">
        <v>0.48199999999999998</v>
      </c>
    </row>
    <row r="275" spans="1:3" x14ac:dyDescent="0.2">
      <c r="A275" t="s">
        <v>938</v>
      </c>
      <c r="B275">
        <v>0.47410000000000002</v>
      </c>
      <c r="C275">
        <v>0.5292</v>
      </c>
    </row>
    <row r="276" spans="1:3" x14ac:dyDescent="0.2">
      <c r="A276" t="s">
        <v>939</v>
      </c>
      <c r="B276">
        <v>0.48049999999999998</v>
      </c>
      <c r="C276">
        <v>0.51739999999999997</v>
      </c>
    </row>
    <row r="277" spans="1:3" x14ac:dyDescent="0.2">
      <c r="A277" t="s">
        <v>940</v>
      </c>
      <c r="B277">
        <v>0.41</v>
      </c>
      <c r="C277">
        <v>0.45679999999999998</v>
      </c>
    </row>
    <row r="278" spans="1:3" x14ac:dyDescent="0.2">
      <c r="A278" t="s">
        <v>941</v>
      </c>
      <c r="B278">
        <v>0.44829999999999998</v>
      </c>
      <c r="C278">
        <v>0.49430000000000002</v>
      </c>
    </row>
    <row r="279" spans="1:3" x14ac:dyDescent="0.2">
      <c r="A279" t="s">
        <v>942</v>
      </c>
      <c r="B279">
        <v>0.50209999999999999</v>
      </c>
      <c r="C279">
        <v>0.54859999999999998</v>
      </c>
    </row>
    <row r="280" spans="1:3" x14ac:dyDescent="0.2">
      <c r="A280" t="s">
        <v>943</v>
      </c>
      <c r="B280">
        <v>0.43070000000000003</v>
      </c>
      <c r="C280">
        <v>0.4758</v>
      </c>
    </row>
    <row r="281" spans="1:3" x14ac:dyDescent="0.2">
      <c r="A281" t="s">
        <v>944</v>
      </c>
      <c r="B281">
        <v>0.42</v>
      </c>
      <c r="C281">
        <v>0.45569999999999999</v>
      </c>
    </row>
    <row r="282" spans="1:3" x14ac:dyDescent="0.2">
      <c r="A282" t="s">
        <v>945</v>
      </c>
      <c r="B282">
        <v>0</v>
      </c>
      <c r="C282">
        <v>1</v>
      </c>
    </row>
    <row r="283" spans="1:3" x14ac:dyDescent="0.2">
      <c r="A283" t="s">
        <v>946</v>
      </c>
      <c r="B283">
        <v>0.38100000000000001</v>
      </c>
      <c r="C283">
        <v>0.50280000000000002</v>
      </c>
    </row>
    <row r="284" spans="1:3" x14ac:dyDescent="0.2">
      <c r="A284" t="s">
        <v>947</v>
      </c>
      <c r="B284">
        <v>0.38300000000000001</v>
      </c>
      <c r="C284">
        <v>0.50229999999999997</v>
      </c>
    </row>
    <row r="285" spans="1:3" x14ac:dyDescent="0.2">
      <c r="A285" t="s">
        <v>948</v>
      </c>
      <c r="B285">
        <v>0.3508</v>
      </c>
      <c r="C285">
        <v>0.47560000000000002</v>
      </c>
    </row>
    <row r="286" spans="1:3" x14ac:dyDescent="0.2">
      <c r="A286" t="s">
        <v>949</v>
      </c>
      <c r="B286">
        <v>0.44750000000000001</v>
      </c>
      <c r="C286">
        <v>0.52869999999999995</v>
      </c>
    </row>
    <row r="287" spans="1:3" x14ac:dyDescent="0.2">
      <c r="A287" t="s">
        <v>950</v>
      </c>
      <c r="B287">
        <v>0.36930000000000002</v>
      </c>
      <c r="C287">
        <v>0.4461</v>
      </c>
    </row>
    <row r="288" spans="1:3" x14ac:dyDescent="0.2">
      <c r="A288" t="s">
        <v>951</v>
      </c>
      <c r="B288">
        <v>0.11260000000000001</v>
      </c>
      <c r="C288">
        <v>0.30690000000000001</v>
      </c>
    </row>
    <row r="289" spans="1:3" x14ac:dyDescent="0.2">
      <c r="A289" t="s">
        <v>952</v>
      </c>
      <c r="B289">
        <v>0.56669999999999998</v>
      </c>
      <c r="C289">
        <v>0.63460000000000005</v>
      </c>
    </row>
    <row r="290" spans="1:3" x14ac:dyDescent="0.2">
      <c r="A290" t="s">
        <v>953</v>
      </c>
      <c r="B290">
        <v>0.35549999999999998</v>
      </c>
      <c r="C290">
        <v>0.50460000000000005</v>
      </c>
    </row>
    <row r="291" spans="1:3" x14ac:dyDescent="0.2">
      <c r="A291" t="s">
        <v>954</v>
      </c>
      <c r="B291">
        <v>0</v>
      </c>
      <c r="C291">
        <v>1</v>
      </c>
    </row>
    <row r="292" spans="1:3" x14ac:dyDescent="0.2">
      <c r="A292" t="s">
        <v>955</v>
      </c>
      <c r="B292">
        <v>0.41689999999999999</v>
      </c>
      <c r="C292">
        <v>0.79120000000000001</v>
      </c>
    </row>
    <row r="293" spans="1:3" x14ac:dyDescent="0.2">
      <c r="A293" t="s">
        <v>956</v>
      </c>
      <c r="B293">
        <v>0.46910000000000002</v>
      </c>
      <c r="C293">
        <v>0.62329999999999997</v>
      </c>
    </row>
    <row r="294" spans="1:3" x14ac:dyDescent="0.2">
      <c r="A294" t="s">
        <v>957</v>
      </c>
      <c r="B294">
        <v>0.24229999999999999</v>
      </c>
      <c r="C294">
        <v>0.67100000000000004</v>
      </c>
    </row>
    <row r="295" spans="1:3" x14ac:dyDescent="0.2">
      <c r="A295" t="s">
        <v>958</v>
      </c>
      <c r="B295">
        <v>0.37969999999999998</v>
      </c>
      <c r="C295">
        <v>0.59670000000000001</v>
      </c>
    </row>
    <row r="296" spans="1:3" x14ac:dyDescent="0.2">
      <c r="A296" t="s">
        <v>959</v>
      </c>
      <c r="B296">
        <v>0.50419999999999998</v>
      </c>
      <c r="C296">
        <v>0.60740000000000005</v>
      </c>
    </row>
    <row r="297" spans="1:3" x14ac:dyDescent="0.2">
      <c r="A297" t="s">
        <v>960</v>
      </c>
      <c r="B297">
        <v>0.44309999999999999</v>
      </c>
      <c r="C297">
        <v>0.56879999999999997</v>
      </c>
    </row>
    <row r="298" spans="1:3" x14ac:dyDescent="0.2">
      <c r="A298" t="s">
        <v>961</v>
      </c>
      <c r="B298">
        <v>0.21859999999999999</v>
      </c>
      <c r="C298">
        <v>0.65890000000000004</v>
      </c>
    </row>
    <row r="299" spans="1:3" x14ac:dyDescent="0.2">
      <c r="A299" t="s">
        <v>962</v>
      </c>
      <c r="B299">
        <v>0.27710000000000001</v>
      </c>
      <c r="C299">
        <v>0.70740000000000003</v>
      </c>
    </row>
    <row r="300" spans="1:3" x14ac:dyDescent="0.2">
      <c r="A300" t="s">
        <v>963</v>
      </c>
      <c r="B300">
        <v>0.44319999999999998</v>
      </c>
      <c r="C300">
        <v>0.49580000000000002</v>
      </c>
    </row>
    <row r="301" spans="1:3" x14ac:dyDescent="0.2">
      <c r="A301" t="s">
        <v>964</v>
      </c>
      <c r="B301">
        <v>0.4536</v>
      </c>
      <c r="C301">
        <v>0.54830000000000001</v>
      </c>
    </row>
    <row r="302" spans="1:3" x14ac:dyDescent="0.2">
      <c r="A302" t="s">
        <v>965</v>
      </c>
      <c r="B302">
        <v>0.43009999999999998</v>
      </c>
      <c r="C302">
        <v>0.57440000000000002</v>
      </c>
    </row>
    <row r="303" spans="1:3" x14ac:dyDescent="0.2">
      <c r="A303" t="s">
        <v>966</v>
      </c>
      <c r="B303">
        <v>0.37819999999999998</v>
      </c>
      <c r="C303">
        <v>0.4904</v>
      </c>
    </row>
    <row r="304" spans="1:3" x14ac:dyDescent="0.2">
      <c r="A304" t="s">
        <v>967</v>
      </c>
      <c r="B304">
        <v>0.42049999999999998</v>
      </c>
      <c r="C304">
        <v>0.5232</v>
      </c>
    </row>
    <row r="305" spans="1:3" x14ac:dyDescent="0.2">
      <c r="A305" t="s">
        <v>968</v>
      </c>
      <c r="B305">
        <v>0.48630000000000001</v>
      </c>
      <c r="C305">
        <v>0.56289999999999996</v>
      </c>
    </row>
    <row r="306" spans="1:3" x14ac:dyDescent="0.2">
      <c r="A306" t="s">
        <v>969</v>
      </c>
      <c r="B306">
        <v>0.41649999999999998</v>
      </c>
      <c r="C306">
        <v>0.48830000000000001</v>
      </c>
    </row>
    <row r="307" spans="1:3" x14ac:dyDescent="0.2">
      <c r="A307" t="s">
        <v>970</v>
      </c>
      <c r="B307">
        <v>0.39889999999999998</v>
      </c>
      <c r="C307">
        <v>0.47760000000000002</v>
      </c>
    </row>
    <row r="308" spans="1:3" x14ac:dyDescent="0.2">
      <c r="A308" t="s">
        <v>971</v>
      </c>
      <c r="B308">
        <v>0.3377</v>
      </c>
      <c r="C308">
        <v>0.48970000000000002</v>
      </c>
    </row>
    <row r="309" spans="1:3" x14ac:dyDescent="0.2">
      <c r="A309" t="s">
        <v>972</v>
      </c>
      <c r="B309">
        <v>0.3543</v>
      </c>
      <c r="C309">
        <v>0.52259999999999995</v>
      </c>
    </row>
    <row r="310" spans="1:3" x14ac:dyDescent="0.2">
      <c r="A310" t="s">
        <v>973</v>
      </c>
      <c r="B310">
        <v>0.35699999999999998</v>
      </c>
      <c r="C310">
        <v>0.52149999999999996</v>
      </c>
    </row>
    <row r="311" spans="1:3" x14ac:dyDescent="0.2">
      <c r="A311" t="s">
        <v>974</v>
      </c>
      <c r="B311">
        <v>0.32419999999999999</v>
      </c>
      <c r="C311">
        <v>0.49490000000000001</v>
      </c>
    </row>
    <row r="312" spans="1:3" x14ac:dyDescent="0.2">
      <c r="A312" t="s">
        <v>975</v>
      </c>
      <c r="B312">
        <v>0.30449999999999999</v>
      </c>
      <c r="C312">
        <v>0.69310000000000005</v>
      </c>
    </row>
    <row r="313" spans="1:3" x14ac:dyDescent="0.2">
      <c r="A313" t="s">
        <v>976</v>
      </c>
      <c r="B313">
        <v>0.2104</v>
      </c>
      <c r="C313">
        <v>0.63019999999999998</v>
      </c>
    </row>
    <row r="314" spans="1:3" x14ac:dyDescent="0.2">
      <c r="A314" t="s">
        <v>977</v>
      </c>
      <c r="B314">
        <v>0.14660000000000001</v>
      </c>
      <c r="C314">
        <v>0.27439999999999998</v>
      </c>
    </row>
    <row r="315" spans="1:3" x14ac:dyDescent="0.2">
      <c r="A315" t="s">
        <v>978</v>
      </c>
      <c r="B315">
        <v>0.58230000000000004</v>
      </c>
      <c r="C315">
        <v>0.61809999999999998</v>
      </c>
    </row>
    <row r="316" spans="1:3" x14ac:dyDescent="0.2">
      <c r="A316" t="s">
        <v>979</v>
      </c>
      <c r="B316">
        <v>0</v>
      </c>
      <c r="C316">
        <v>1</v>
      </c>
    </row>
    <row r="317" spans="1:3" x14ac:dyDescent="0.2">
      <c r="A317" t="s">
        <v>980</v>
      </c>
      <c r="B317">
        <v>0.38900000000000001</v>
      </c>
      <c r="C317">
        <v>0.5403</v>
      </c>
    </row>
    <row r="318" spans="1:3" x14ac:dyDescent="0.2">
      <c r="A318" t="s">
        <v>981</v>
      </c>
      <c r="B318">
        <v>0.55269999999999997</v>
      </c>
      <c r="C318">
        <v>0.63249999999999995</v>
      </c>
    </row>
    <row r="319" spans="1:3" x14ac:dyDescent="0.2">
      <c r="A319" t="s">
        <v>982</v>
      </c>
      <c r="B319">
        <v>0.51680000000000004</v>
      </c>
      <c r="C319">
        <v>0.56930000000000003</v>
      </c>
    </row>
    <row r="320" spans="1:3" x14ac:dyDescent="0.2">
      <c r="A320" t="s">
        <v>983</v>
      </c>
      <c r="B320">
        <v>0.3034</v>
      </c>
      <c r="C320">
        <v>0.61809999999999998</v>
      </c>
    </row>
    <row r="321" spans="1:3" x14ac:dyDescent="0.2">
      <c r="A321" t="s">
        <v>984</v>
      </c>
      <c r="B321">
        <v>0.45369999999999999</v>
      </c>
      <c r="C321">
        <v>0.51119999999999999</v>
      </c>
    </row>
    <row r="322" spans="1:3" x14ac:dyDescent="0.2">
      <c r="A322" t="s">
        <v>985</v>
      </c>
      <c r="B322">
        <v>0.53590000000000004</v>
      </c>
      <c r="C322">
        <v>0.57150000000000001</v>
      </c>
    </row>
    <row r="323" spans="1:3" x14ac:dyDescent="0.2">
      <c r="A323" t="s">
        <v>986</v>
      </c>
      <c r="B323">
        <v>0.47849999999999998</v>
      </c>
      <c r="C323">
        <v>0.52929999999999999</v>
      </c>
    </row>
    <row r="324" spans="1:3" x14ac:dyDescent="0.2">
      <c r="A324" t="s">
        <v>987</v>
      </c>
      <c r="B324">
        <v>0.38090000000000002</v>
      </c>
      <c r="C324">
        <v>0.46870000000000001</v>
      </c>
    </row>
    <row r="325" spans="1:3" x14ac:dyDescent="0.2">
      <c r="A325" t="s">
        <v>988</v>
      </c>
      <c r="B325">
        <v>0.43509999999999999</v>
      </c>
      <c r="C325">
        <v>0.52229999999999999</v>
      </c>
    </row>
    <row r="326" spans="1:3" x14ac:dyDescent="0.2">
      <c r="A326" t="s">
        <v>989</v>
      </c>
      <c r="B326">
        <v>0.36749999999999999</v>
      </c>
      <c r="C326">
        <v>0.6028</v>
      </c>
    </row>
    <row r="327" spans="1:3" x14ac:dyDescent="0.2">
      <c r="A327" t="s">
        <v>990</v>
      </c>
      <c r="B327">
        <v>0.4768</v>
      </c>
      <c r="C327">
        <v>0.52339999999999998</v>
      </c>
    </row>
    <row r="328" spans="1:3" x14ac:dyDescent="0.2">
      <c r="A328" t="s">
        <v>991</v>
      </c>
      <c r="B328">
        <v>0.45100000000000001</v>
      </c>
      <c r="C328">
        <v>0.55620000000000003</v>
      </c>
    </row>
    <row r="329" spans="1:3" x14ac:dyDescent="0.2">
      <c r="A329" t="s">
        <v>992</v>
      </c>
      <c r="B329">
        <v>0.41189999999999999</v>
      </c>
      <c r="C329">
        <v>0.45240000000000002</v>
      </c>
    </row>
    <row r="330" spans="1:3" x14ac:dyDescent="0.2">
      <c r="A330" t="s">
        <v>993</v>
      </c>
      <c r="B330">
        <v>0.45019999999999999</v>
      </c>
      <c r="C330">
        <v>0.4899</v>
      </c>
    </row>
    <row r="331" spans="1:3" x14ac:dyDescent="0.2">
      <c r="A331" t="s">
        <v>994</v>
      </c>
      <c r="B331">
        <v>0.50439999999999996</v>
      </c>
      <c r="C331">
        <v>0.54369999999999996</v>
      </c>
    </row>
    <row r="332" spans="1:3" x14ac:dyDescent="0.2">
      <c r="A332" t="s">
        <v>995</v>
      </c>
      <c r="B332">
        <v>0.433</v>
      </c>
      <c r="C332">
        <v>0.47089999999999999</v>
      </c>
    </row>
    <row r="333" spans="1:3" x14ac:dyDescent="0.2">
      <c r="A333" t="s">
        <v>996</v>
      </c>
      <c r="B333">
        <v>0.28089999999999998</v>
      </c>
      <c r="C333">
        <v>0.64410000000000001</v>
      </c>
    </row>
    <row r="334" spans="1:3" x14ac:dyDescent="0.2">
      <c r="A334" t="s">
        <v>997</v>
      </c>
      <c r="B334">
        <v>0.38850000000000001</v>
      </c>
      <c r="C334">
        <v>0.43109999999999998</v>
      </c>
    </row>
    <row r="335" spans="1:3" x14ac:dyDescent="0.2">
      <c r="A335" t="s">
        <v>998</v>
      </c>
      <c r="B335">
        <v>0.41220000000000001</v>
      </c>
      <c r="C335">
        <v>0.4556</v>
      </c>
    </row>
    <row r="336" spans="1:3" x14ac:dyDescent="0.2">
      <c r="A336" t="s">
        <v>999</v>
      </c>
      <c r="B336">
        <v>0.41339999999999999</v>
      </c>
      <c r="C336">
        <v>0.45619999999999999</v>
      </c>
    </row>
    <row r="337" spans="1:3" x14ac:dyDescent="0.2">
      <c r="A337" t="s">
        <v>1000</v>
      </c>
      <c r="B337">
        <v>0.37859999999999999</v>
      </c>
      <c r="C337">
        <v>0.43280000000000002</v>
      </c>
    </row>
    <row r="338" spans="1:3" x14ac:dyDescent="0.2">
      <c r="A338" t="s">
        <v>1001</v>
      </c>
      <c r="B338">
        <v>0.44850000000000001</v>
      </c>
      <c r="C338">
        <v>0.52410000000000001</v>
      </c>
    </row>
    <row r="339" spans="1:3" x14ac:dyDescent="0.2">
      <c r="A339" t="s">
        <v>1002</v>
      </c>
      <c r="B339">
        <v>0.36980000000000002</v>
      </c>
      <c r="C339">
        <v>0.4425</v>
      </c>
    </row>
    <row r="340" spans="1:3" x14ac:dyDescent="0.2">
      <c r="A340" t="s">
        <v>1003</v>
      </c>
      <c r="B340">
        <v>8.9200000000000002E-2</v>
      </c>
      <c r="C340">
        <v>0.29599999999999999</v>
      </c>
    </row>
    <row r="341" spans="1:3" x14ac:dyDescent="0.2">
      <c r="A341" t="s">
        <v>1004</v>
      </c>
      <c r="B341">
        <v>0.56720000000000004</v>
      </c>
      <c r="C341">
        <v>0.62329999999999997</v>
      </c>
    </row>
    <row r="342" spans="1:3" x14ac:dyDescent="0.2">
      <c r="A342" t="s">
        <v>1005</v>
      </c>
      <c r="B342">
        <v>0.39529999999999998</v>
      </c>
      <c r="C342">
        <v>0.44679999999999997</v>
      </c>
    </row>
    <row r="343" spans="1:3" x14ac:dyDescent="0.2">
      <c r="A343" t="s">
        <v>1006</v>
      </c>
      <c r="B343">
        <v>0.37019999999999997</v>
      </c>
      <c r="C343">
        <v>0.52390000000000003</v>
      </c>
    </row>
    <row r="344" spans="1:3" x14ac:dyDescent="0.2">
      <c r="A344" t="s">
        <v>1007</v>
      </c>
      <c r="B344">
        <v>0.40679999999999999</v>
      </c>
      <c r="C344">
        <v>0.74009999999999998</v>
      </c>
    </row>
    <row r="345" spans="1:3" x14ac:dyDescent="0.2">
      <c r="A345" t="s">
        <v>1008</v>
      </c>
      <c r="B345">
        <v>0</v>
      </c>
      <c r="C345">
        <v>1</v>
      </c>
    </row>
    <row r="346" spans="1:3" x14ac:dyDescent="0.2">
      <c r="A346" t="s">
        <v>1009</v>
      </c>
      <c r="B346">
        <v>0.38650000000000001</v>
      </c>
      <c r="C346">
        <v>0.4793</v>
      </c>
    </row>
    <row r="347" spans="1:3" x14ac:dyDescent="0.2">
      <c r="A347" t="s">
        <v>1010</v>
      </c>
      <c r="B347">
        <v>0.43630000000000002</v>
      </c>
      <c r="C347">
        <v>0.51370000000000005</v>
      </c>
    </row>
    <row r="348" spans="1:3" x14ac:dyDescent="0.2">
      <c r="A348" t="s">
        <v>1011</v>
      </c>
      <c r="B348">
        <v>0.5232</v>
      </c>
      <c r="C348">
        <v>0.57469999999999999</v>
      </c>
    </row>
    <row r="349" spans="1:3" x14ac:dyDescent="0.2">
      <c r="A349" t="s">
        <v>1012</v>
      </c>
      <c r="B349">
        <v>0.45889999999999997</v>
      </c>
      <c r="C349">
        <v>0.53510000000000002</v>
      </c>
    </row>
    <row r="350" spans="1:3" x14ac:dyDescent="0.2">
      <c r="A350" t="s">
        <v>1013</v>
      </c>
      <c r="B350">
        <v>0.36120000000000002</v>
      </c>
      <c r="C350">
        <v>0.46660000000000001</v>
      </c>
    </row>
    <row r="351" spans="1:3" x14ac:dyDescent="0.2">
      <c r="A351" t="s">
        <v>1014</v>
      </c>
      <c r="B351">
        <v>0.41549999999999998</v>
      </c>
      <c r="C351">
        <v>0.52029999999999998</v>
      </c>
    </row>
    <row r="352" spans="1:3" x14ac:dyDescent="0.2">
      <c r="A352" t="s">
        <v>1015</v>
      </c>
      <c r="B352">
        <v>0.44950000000000001</v>
      </c>
      <c r="C352">
        <v>0.48199999999999998</v>
      </c>
    </row>
    <row r="353" spans="1:3" x14ac:dyDescent="0.2">
      <c r="A353" t="s">
        <v>1016</v>
      </c>
      <c r="B353">
        <v>0.30049999999999999</v>
      </c>
      <c r="C353">
        <v>0.66410000000000002</v>
      </c>
    </row>
    <row r="354" spans="1:3" x14ac:dyDescent="0.2">
      <c r="A354" t="s">
        <v>1017</v>
      </c>
      <c r="B354">
        <v>0.47239999999999999</v>
      </c>
      <c r="C354">
        <v>0.51529999999999998</v>
      </c>
    </row>
    <row r="355" spans="1:3" x14ac:dyDescent="0.2">
      <c r="A355" t="s">
        <v>1018</v>
      </c>
      <c r="B355">
        <v>0.39700000000000002</v>
      </c>
      <c r="C355">
        <v>0.45639999999999997</v>
      </c>
    </row>
    <row r="356" spans="1:3" x14ac:dyDescent="0.2">
      <c r="A356" t="s">
        <v>1019</v>
      </c>
      <c r="B356">
        <v>0.43530000000000002</v>
      </c>
      <c r="C356">
        <v>0.49419999999999997</v>
      </c>
    </row>
    <row r="357" spans="1:3" x14ac:dyDescent="0.2">
      <c r="A357" t="s">
        <v>1020</v>
      </c>
      <c r="B357">
        <v>0.48780000000000001</v>
      </c>
      <c r="C357">
        <v>0.5494</v>
      </c>
    </row>
    <row r="358" spans="1:3" x14ac:dyDescent="0.2">
      <c r="A358" t="s">
        <v>1021</v>
      </c>
      <c r="B358">
        <v>0.4168</v>
      </c>
      <c r="C358">
        <v>0.47660000000000002</v>
      </c>
    </row>
    <row r="359" spans="1:3" x14ac:dyDescent="0.2">
      <c r="A359" t="s">
        <v>1022</v>
      </c>
      <c r="B359">
        <v>0.4098</v>
      </c>
      <c r="C359">
        <v>0.45569999999999999</v>
      </c>
    </row>
    <row r="360" spans="1:3" x14ac:dyDescent="0.2">
      <c r="A360" t="s">
        <v>1023</v>
      </c>
      <c r="B360">
        <v>0.375</v>
      </c>
      <c r="C360">
        <v>0.4335</v>
      </c>
    </row>
    <row r="361" spans="1:3" x14ac:dyDescent="0.2">
      <c r="A361" t="s">
        <v>1024</v>
      </c>
      <c r="B361">
        <v>0.39929999999999999</v>
      </c>
      <c r="C361">
        <v>0.45729999999999998</v>
      </c>
    </row>
    <row r="362" spans="1:3" x14ac:dyDescent="0.2">
      <c r="A362" t="s">
        <v>1025</v>
      </c>
      <c r="B362">
        <v>0.40060000000000001</v>
      </c>
      <c r="C362">
        <v>0.45800000000000002</v>
      </c>
    </row>
    <row r="363" spans="1:3" x14ac:dyDescent="0.2">
      <c r="A363" t="s">
        <v>1026</v>
      </c>
      <c r="B363">
        <v>0.36009999999999998</v>
      </c>
      <c r="C363">
        <v>0.437</v>
      </c>
    </row>
    <row r="364" spans="1:3" x14ac:dyDescent="0.2">
      <c r="A364" t="s">
        <v>1027</v>
      </c>
      <c r="B364">
        <v>0.43230000000000002</v>
      </c>
      <c r="C364">
        <v>0.52170000000000005</v>
      </c>
    </row>
    <row r="365" spans="1:3" x14ac:dyDescent="0.2">
      <c r="A365" t="s">
        <v>1028</v>
      </c>
      <c r="B365">
        <v>0.35699999999999998</v>
      </c>
      <c r="C365">
        <v>0.43780000000000002</v>
      </c>
    </row>
    <row r="366" spans="1:3" x14ac:dyDescent="0.2">
      <c r="A366" t="s">
        <v>1029</v>
      </c>
      <c r="B366">
        <v>0.1389</v>
      </c>
      <c r="C366">
        <v>0.28239999999999998</v>
      </c>
    </row>
    <row r="367" spans="1:3" x14ac:dyDescent="0.2">
      <c r="A367" t="s">
        <v>1030</v>
      </c>
      <c r="B367">
        <v>0.58020000000000005</v>
      </c>
      <c r="C367">
        <v>0.62029999999999996</v>
      </c>
    </row>
    <row r="368" spans="1:3" x14ac:dyDescent="0.2">
      <c r="A368" t="s">
        <v>1031</v>
      </c>
      <c r="B368">
        <v>0.40439999999999998</v>
      </c>
      <c r="C368">
        <v>0.44769999999999999</v>
      </c>
    </row>
    <row r="369" spans="1:3" x14ac:dyDescent="0.2">
      <c r="A369" t="s">
        <v>1032</v>
      </c>
      <c r="B369">
        <v>0.37980000000000003</v>
      </c>
      <c r="C369">
        <v>0.54990000000000006</v>
      </c>
    </row>
    <row r="370" spans="1:3" x14ac:dyDescent="0.2">
      <c r="A370" t="s">
        <v>1033</v>
      </c>
      <c r="B370">
        <v>0.54800000000000004</v>
      </c>
      <c r="C370">
        <v>0.63729999999999998</v>
      </c>
    </row>
    <row r="371" spans="1:3" x14ac:dyDescent="0.2">
      <c r="A371" t="s">
        <v>1034</v>
      </c>
      <c r="B371">
        <v>0.51370000000000005</v>
      </c>
      <c r="C371">
        <v>0.57250000000000001</v>
      </c>
    </row>
    <row r="372" spans="1:3" x14ac:dyDescent="0.2">
      <c r="A372" t="s">
        <v>1035</v>
      </c>
      <c r="B372">
        <v>0.39789999999999998</v>
      </c>
      <c r="C372">
        <v>0.48759999999999998</v>
      </c>
    </row>
    <row r="373" spans="1:3" x14ac:dyDescent="0.2">
      <c r="A373" t="s">
        <v>1036</v>
      </c>
      <c r="B373">
        <v>0.45029999999999998</v>
      </c>
      <c r="C373">
        <v>0.51470000000000005</v>
      </c>
    </row>
    <row r="374" spans="1:3" x14ac:dyDescent="0.2">
      <c r="A374" t="s">
        <v>1037</v>
      </c>
      <c r="B374">
        <v>0.53380000000000005</v>
      </c>
      <c r="C374">
        <v>0.57369999999999999</v>
      </c>
    </row>
    <row r="375" spans="1:3" x14ac:dyDescent="0.2">
      <c r="A375" t="s">
        <v>1038</v>
      </c>
      <c r="B375">
        <v>0.47549999999999998</v>
      </c>
      <c r="C375">
        <v>0.53239999999999998</v>
      </c>
    </row>
    <row r="376" spans="1:3" x14ac:dyDescent="0.2">
      <c r="A376" t="s">
        <v>1039</v>
      </c>
      <c r="B376">
        <v>0.2661</v>
      </c>
      <c r="C376">
        <v>0.61899999999999999</v>
      </c>
    </row>
    <row r="377" spans="1:3" x14ac:dyDescent="0.2">
      <c r="A377" t="s">
        <v>1040</v>
      </c>
      <c r="B377">
        <v>0.43</v>
      </c>
      <c r="C377">
        <v>0.52749999999999997</v>
      </c>
    </row>
    <row r="378" spans="1:3" x14ac:dyDescent="0.2">
      <c r="A378" t="s">
        <v>1041</v>
      </c>
      <c r="B378">
        <v>0.45660000000000001</v>
      </c>
      <c r="C378">
        <v>0.48080000000000001</v>
      </c>
    </row>
    <row r="379" spans="1:3" x14ac:dyDescent="0.2">
      <c r="A379" t="s">
        <v>1042</v>
      </c>
      <c r="B379">
        <v>0.47399999999999998</v>
      </c>
      <c r="C379">
        <v>0.52629999999999999</v>
      </c>
    </row>
    <row r="380" spans="1:3" x14ac:dyDescent="0.2">
      <c r="A380" t="s">
        <v>1043</v>
      </c>
      <c r="B380">
        <v>0.47939999999999999</v>
      </c>
      <c r="C380">
        <v>0.51690000000000003</v>
      </c>
    </row>
    <row r="381" spans="1:3" x14ac:dyDescent="0.2">
      <c r="A381" t="s">
        <v>1044</v>
      </c>
      <c r="B381">
        <v>0.40949999999999998</v>
      </c>
      <c r="C381">
        <v>0.45490000000000003</v>
      </c>
    </row>
    <row r="382" spans="1:3" x14ac:dyDescent="0.2">
      <c r="A382" t="s">
        <v>1045</v>
      </c>
      <c r="B382">
        <v>0.44790000000000002</v>
      </c>
      <c r="C382">
        <v>0.49230000000000002</v>
      </c>
    </row>
    <row r="383" spans="1:3" x14ac:dyDescent="0.2">
      <c r="A383" t="s">
        <v>1046</v>
      </c>
      <c r="B383">
        <v>0.502</v>
      </c>
      <c r="C383">
        <v>0.54610000000000003</v>
      </c>
    </row>
    <row r="384" spans="1:3" x14ac:dyDescent="0.2">
      <c r="A384" t="s">
        <v>1047</v>
      </c>
      <c r="B384">
        <v>0.43070000000000003</v>
      </c>
      <c r="C384">
        <v>0.4733</v>
      </c>
    </row>
    <row r="385" spans="1:3" x14ac:dyDescent="0.2">
      <c r="A385" t="s">
        <v>1048</v>
      </c>
      <c r="B385">
        <v>0.41970000000000002</v>
      </c>
      <c r="C385">
        <v>0.45419999999999999</v>
      </c>
    </row>
    <row r="386" spans="1:3" x14ac:dyDescent="0.2">
      <c r="A386" t="s">
        <v>1049</v>
      </c>
      <c r="B386">
        <v>0.35499999999999998</v>
      </c>
      <c r="C386">
        <v>0.4748</v>
      </c>
    </row>
    <row r="387" spans="1:3" x14ac:dyDescent="0.2">
      <c r="A387" t="s">
        <v>1050</v>
      </c>
      <c r="B387">
        <v>0</v>
      </c>
      <c r="C387">
        <v>1</v>
      </c>
    </row>
    <row r="388" spans="1:3" x14ac:dyDescent="0.2">
      <c r="A388" t="s">
        <v>1051</v>
      </c>
      <c r="B388">
        <v>0.37540000000000001</v>
      </c>
      <c r="C388">
        <v>0.50580000000000003</v>
      </c>
    </row>
    <row r="389" spans="1:3" x14ac:dyDescent="0.2">
      <c r="A389" t="s">
        <v>1052</v>
      </c>
      <c r="B389">
        <v>0.34410000000000002</v>
      </c>
      <c r="C389">
        <v>0.47749999999999998</v>
      </c>
    </row>
    <row r="390" spans="1:3" x14ac:dyDescent="0.2">
      <c r="A390" t="s">
        <v>1053</v>
      </c>
      <c r="B390">
        <v>0.44400000000000001</v>
      </c>
      <c r="C390">
        <v>0.52869999999999995</v>
      </c>
    </row>
    <row r="391" spans="1:3" x14ac:dyDescent="0.2">
      <c r="A391" t="s">
        <v>1054</v>
      </c>
      <c r="B391">
        <v>0.3654</v>
      </c>
      <c r="C391">
        <v>0.44700000000000001</v>
      </c>
    </row>
    <row r="392" spans="1:3" x14ac:dyDescent="0.2">
      <c r="A392" t="s">
        <v>1055</v>
      </c>
      <c r="B392">
        <v>0.1391</v>
      </c>
      <c r="C392">
        <v>0.28170000000000001</v>
      </c>
    </row>
    <row r="393" spans="1:3" x14ac:dyDescent="0.2">
      <c r="A393" t="s">
        <v>1056</v>
      </c>
      <c r="B393">
        <v>0.58030000000000004</v>
      </c>
      <c r="C393">
        <v>0.62009999999999998</v>
      </c>
    </row>
    <row r="394" spans="1:3" x14ac:dyDescent="0.2">
      <c r="A394" t="s">
        <v>1057</v>
      </c>
      <c r="B394">
        <v>0.4047</v>
      </c>
      <c r="C394">
        <v>0.44729999999999998</v>
      </c>
    </row>
    <row r="395" spans="1:3" x14ac:dyDescent="0.2">
      <c r="A395" t="s">
        <v>1058</v>
      </c>
      <c r="B395">
        <v>0.38129999999999997</v>
      </c>
      <c r="C395">
        <v>0.54749999999999999</v>
      </c>
    </row>
    <row r="396" spans="1:3" x14ac:dyDescent="0.2">
      <c r="A396" t="s">
        <v>1059</v>
      </c>
      <c r="B396">
        <v>0.54869999999999997</v>
      </c>
      <c r="C396">
        <v>0.63619999999999999</v>
      </c>
    </row>
    <row r="397" spans="1:3" x14ac:dyDescent="0.2">
      <c r="A397" t="s">
        <v>1060</v>
      </c>
      <c r="B397">
        <v>0.51390000000000002</v>
      </c>
      <c r="C397">
        <v>0.57199999999999995</v>
      </c>
    </row>
    <row r="398" spans="1:3" x14ac:dyDescent="0.2">
      <c r="A398" t="s">
        <v>1061</v>
      </c>
      <c r="B398">
        <v>0.39860000000000001</v>
      </c>
      <c r="C398">
        <v>0.48649999999999999</v>
      </c>
    </row>
    <row r="399" spans="1:3" x14ac:dyDescent="0.2">
      <c r="A399" t="s">
        <v>1062</v>
      </c>
      <c r="B399">
        <v>0.4506</v>
      </c>
      <c r="C399">
        <v>0.5141</v>
      </c>
    </row>
    <row r="400" spans="1:3" x14ac:dyDescent="0.2">
      <c r="A400" t="s">
        <v>1063</v>
      </c>
      <c r="B400">
        <v>0.53400000000000003</v>
      </c>
      <c r="C400">
        <v>0.57330000000000003</v>
      </c>
    </row>
    <row r="401" spans="1:3" x14ac:dyDescent="0.2">
      <c r="A401" t="s">
        <v>1064</v>
      </c>
      <c r="B401">
        <v>0.47570000000000001</v>
      </c>
      <c r="C401">
        <v>0.53200000000000003</v>
      </c>
    </row>
    <row r="402" spans="1:3" x14ac:dyDescent="0.2">
      <c r="A402" t="s">
        <v>1065</v>
      </c>
      <c r="B402">
        <v>0.26919999999999999</v>
      </c>
      <c r="C402">
        <v>0.61409999999999998</v>
      </c>
    </row>
    <row r="403" spans="1:3" x14ac:dyDescent="0.2">
      <c r="A403" t="s">
        <v>1066</v>
      </c>
      <c r="B403">
        <v>0.43080000000000002</v>
      </c>
      <c r="C403">
        <v>0.52629999999999999</v>
      </c>
    </row>
    <row r="404" spans="1:3" x14ac:dyDescent="0.2">
      <c r="A404" t="s">
        <v>1067</v>
      </c>
      <c r="B404">
        <v>0.45669999999999999</v>
      </c>
      <c r="C404">
        <v>0.48070000000000002</v>
      </c>
    </row>
    <row r="405" spans="1:3" x14ac:dyDescent="0.2">
      <c r="A405" t="s">
        <v>1068</v>
      </c>
      <c r="B405">
        <v>0.47410000000000002</v>
      </c>
      <c r="C405">
        <v>0.52600000000000002</v>
      </c>
    </row>
    <row r="406" spans="1:3" x14ac:dyDescent="0.2">
      <c r="A406" t="s">
        <v>1069</v>
      </c>
      <c r="B406">
        <v>0.47960000000000003</v>
      </c>
      <c r="C406">
        <v>0.51639999999999997</v>
      </c>
    </row>
    <row r="407" spans="1:3" x14ac:dyDescent="0.2">
      <c r="A407" t="s">
        <v>1070</v>
      </c>
      <c r="B407">
        <v>0.40970000000000001</v>
      </c>
      <c r="C407">
        <v>0.45450000000000002</v>
      </c>
    </row>
    <row r="408" spans="1:3" x14ac:dyDescent="0.2">
      <c r="A408" t="s">
        <v>1071</v>
      </c>
      <c r="B408">
        <v>0.4481</v>
      </c>
      <c r="C408">
        <v>0.49199999999999999</v>
      </c>
    </row>
    <row r="409" spans="1:3" x14ac:dyDescent="0.2">
      <c r="A409" t="s">
        <v>1072</v>
      </c>
      <c r="B409">
        <v>0.50209999999999999</v>
      </c>
      <c r="C409">
        <v>0.54590000000000005</v>
      </c>
    </row>
    <row r="410" spans="1:3" x14ac:dyDescent="0.2">
      <c r="A410" t="s">
        <v>1073</v>
      </c>
      <c r="B410">
        <v>0.43080000000000002</v>
      </c>
      <c r="C410">
        <v>0.47310000000000002</v>
      </c>
    </row>
    <row r="411" spans="1:3" x14ac:dyDescent="0.2">
      <c r="A411" t="s">
        <v>1074</v>
      </c>
      <c r="B411">
        <v>0.41980000000000001</v>
      </c>
      <c r="C411">
        <v>0.45390000000000003</v>
      </c>
    </row>
    <row r="412" spans="1:3" x14ac:dyDescent="0.2">
      <c r="A412" t="s">
        <v>1075</v>
      </c>
      <c r="B412">
        <v>0.35589999999999999</v>
      </c>
      <c r="C412">
        <v>0.47320000000000001</v>
      </c>
    </row>
    <row r="413" spans="1:3" x14ac:dyDescent="0.2">
      <c r="A413" t="s">
        <v>1076</v>
      </c>
      <c r="B413">
        <v>0.37430000000000002</v>
      </c>
      <c r="C413">
        <v>0.50460000000000005</v>
      </c>
    </row>
    <row r="414" spans="1:3" x14ac:dyDescent="0.2">
      <c r="A414" t="s">
        <v>1077</v>
      </c>
      <c r="B414">
        <v>0</v>
      </c>
      <c r="C414">
        <v>1</v>
      </c>
    </row>
    <row r="415" spans="1:3" x14ac:dyDescent="0.2">
      <c r="A415" t="s">
        <v>1078</v>
      </c>
      <c r="B415">
        <v>0.34520000000000001</v>
      </c>
      <c r="C415">
        <v>0.4758</v>
      </c>
    </row>
    <row r="416" spans="1:3" x14ac:dyDescent="0.2">
      <c r="A416" t="s">
        <v>1079</v>
      </c>
      <c r="B416">
        <v>0.44469999999999998</v>
      </c>
      <c r="C416">
        <v>0.52769999999999995</v>
      </c>
    </row>
    <row r="417" spans="1:3" x14ac:dyDescent="0.2">
      <c r="A417" t="s">
        <v>1080</v>
      </c>
      <c r="B417">
        <v>0.36609999999999998</v>
      </c>
      <c r="C417">
        <v>0.44600000000000001</v>
      </c>
    </row>
    <row r="418" spans="1:3" x14ac:dyDescent="0.2">
      <c r="A418" t="s">
        <v>1081</v>
      </c>
      <c r="B418">
        <v>9.2200000000000004E-2</v>
      </c>
      <c r="C418">
        <v>0.30909999999999999</v>
      </c>
    </row>
    <row r="419" spans="1:3" x14ac:dyDescent="0.2">
      <c r="A419" t="s">
        <v>1082</v>
      </c>
      <c r="B419">
        <v>0.55110000000000003</v>
      </c>
      <c r="C419">
        <v>0.64380000000000004</v>
      </c>
    </row>
    <row r="420" spans="1:3" x14ac:dyDescent="0.2">
      <c r="A420" t="s">
        <v>1083</v>
      </c>
      <c r="B420">
        <v>0.39829999999999999</v>
      </c>
      <c r="C420">
        <v>0.44779999999999998</v>
      </c>
    </row>
    <row r="421" spans="1:3" x14ac:dyDescent="0.2">
      <c r="A421" t="s">
        <v>1084</v>
      </c>
      <c r="B421">
        <v>0.39069999999999999</v>
      </c>
      <c r="C421">
        <v>0.51529999999999998</v>
      </c>
    </row>
    <row r="422" spans="1:3" x14ac:dyDescent="0.2">
      <c r="A422" t="s">
        <v>1085</v>
      </c>
      <c r="B422">
        <v>0.54149999999999998</v>
      </c>
      <c r="C422">
        <v>0.63139999999999996</v>
      </c>
    </row>
    <row r="423" spans="1:3" x14ac:dyDescent="0.2">
      <c r="A423" t="s">
        <v>1086</v>
      </c>
      <c r="B423">
        <v>0.50109999999999999</v>
      </c>
      <c r="C423">
        <v>0.57679999999999998</v>
      </c>
    </row>
    <row r="424" spans="1:3" x14ac:dyDescent="0.2">
      <c r="A424" t="s">
        <v>1087</v>
      </c>
      <c r="B424">
        <v>0.39539999999999997</v>
      </c>
      <c r="C424">
        <v>0.47770000000000001</v>
      </c>
    </row>
    <row r="425" spans="1:3" x14ac:dyDescent="0.2">
      <c r="A425" t="s">
        <v>1088</v>
      </c>
      <c r="B425">
        <v>0.27110000000000001</v>
      </c>
      <c r="C425">
        <v>0.68489999999999995</v>
      </c>
    </row>
    <row r="426" spans="1:3" x14ac:dyDescent="0.2">
      <c r="A426" t="s">
        <v>1089</v>
      </c>
      <c r="B426">
        <v>0.46160000000000001</v>
      </c>
      <c r="C426">
        <v>0.64039999999999997</v>
      </c>
    </row>
    <row r="427" spans="1:3" x14ac:dyDescent="0.2">
      <c r="A427" t="s">
        <v>1090</v>
      </c>
      <c r="B427">
        <v>0</v>
      </c>
      <c r="C427">
        <v>1</v>
      </c>
    </row>
    <row r="428" spans="1:3" x14ac:dyDescent="0.2">
      <c r="A428" t="s">
        <v>1091</v>
      </c>
      <c r="B428">
        <v>0.37030000000000002</v>
      </c>
      <c r="C428">
        <v>0.46579999999999999</v>
      </c>
    </row>
    <row r="429" spans="1:3" x14ac:dyDescent="0.2">
      <c r="A429" t="s">
        <v>1092</v>
      </c>
      <c r="B429">
        <v>0.36209999999999998</v>
      </c>
      <c r="C429">
        <v>0.58189999999999997</v>
      </c>
    </row>
    <row r="430" spans="1:3" x14ac:dyDescent="0.2">
      <c r="A430" t="s">
        <v>1093</v>
      </c>
      <c r="B430">
        <v>0.45040000000000002</v>
      </c>
      <c r="C430">
        <v>0.48359999999999997</v>
      </c>
    </row>
    <row r="431" spans="1:3" x14ac:dyDescent="0.2">
      <c r="A431" t="s">
        <v>1094</v>
      </c>
      <c r="B431">
        <v>0.45900000000000002</v>
      </c>
      <c r="C431">
        <v>0.53400000000000003</v>
      </c>
    </row>
    <row r="432" spans="1:3" x14ac:dyDescent="0.2">
      <c r="A432" t="s">
        <v>1095</v>
      </c>
      <c r="B432">
        <v>0.47539999999999999</v>
      </c>
      <c r="C432">
        <v>0.51559999999999995</v>
      </c>
    </row>
    <row r="433" spans="1:3" x14ac:dyDescent="0.2">
      <c r="A433" t="s">
        <v>1096</v>
      </c>
      <c r="B433">
        <v>0.33310000000000001</v>
      </c>
      <c r="C433">
        <v>0.52500000000000002</v>
      </c>
    </row>
    <row r="434" spans="1:3" x14ac:dyDescent="0.2">
      <c r="A434" t="s">
        <v>1097</v>
      </c>
      <c r="B434">
        <v>0.3836</v>
      </c>
      <c r="C434">
        <v>0.55049999999999999</v>
      </c>
    </row>
    <row r="435" spans="1:3" x14ac:dyDescent="0.2">
      <c r="A435" t="s">
        <v>1098</v>
      </c>
      <c r="B435">
        <v>0.33610000000000001</v>
      </c>
      <c r="C435">
        <v>0.70589999999999997</v>
      </c>
    </row>
    <row r="436" spans="1:3" x14ac:dyDescent="0.2">
      <c r="A436" t="s">
        <v>1099</v>
      </c>
      <c r="B436">
        <v>0.28510000000000002</v>
      </c>
      <c r="C436">
        <v>0.6129</v>
      </c>
    </row>
    <row r="437" spans="1:3" x14ac:dyDescent="0.2">
      <c r="A437" t="s">
        <v>1100</v>
      </c>
      <c r="B437">
        <v>0.4113</v>
      </c>
      <c r="C437">
        <v>0.45779999999999998</v>
      </c>
    </row>
    <row r="438" spans="1:3" x14ac:dyDescent="0.2">
      <c r="A438" t="s">
        <v>1101</v>
      </c>
      <c r="B438">
        <v>0.378</v>
      </c>
      <c r="C438">
        <v>0.43509999999999999</v>
      </c>
    </row>
    <row r="439" spans="1:3" x14ac:dyDescent="0.2">
      <c r="A439" t="s">
        <v>1102</v>
      </c>
      <c r="B439">
        <v>0.40260000000000001</v>
      </c>
      <c r="C439">
        <v>0.45839999999999997</v>
      </c>
    </row>
    <row r="440" spans="1:3" x14ac:dyDescent="0.2">
      <c r="A440" t="s">
        <v>1103</v>
      </c>
      <c r="B440">
        <v>0.40389999999999998</v>
      </c>
      <c r="C440">
        <v>0.4592</v>
      </c>
    </row>
    <row r="441" spans="1:3" x14ac:dyDescent="0.2">
      <c r="A441" t="s">
        <v>1104</v>
      </c>
      <c r="B441">
        <v>0.3634</v>
      </c>
      <c r="C441">
        <v>0.43969999999999998</v>
      </c>
    </row>
    <row r="442" spans="1:3" x14ac:dyDescent="0.2">
      <c r="A442" t="s">
        <v>1105</v>
      </c>
      <c r="B442">
        <v>0.44040000000000001</v>
      </c>
      <c r="C442">
        <v>0.52070000000000005</v>
      </c>
    </row>
    <row r="443" spans="1:3" x14ac:dyDescent="0.2">
      <c r="A443" t="s">
        <v>1106</v>
      </c>
      <c r="B443">
        <v>0.36559999999999998</v>
      </c>
      <c r="C443">
        <v>0.4355</v>
      </c>
    </row>
    <row r="444" spans="1:3" x14ac:dyDescent="0.2">
      <c r="A444" t="s">
        <v>1107</v>
      </c>
      <c r="B444">
        <v>0.12889999999999999</v>
      </c>
      <c r="C444">
        <v>0.29620000000000002</v>
      </c>
    </row>
    <row r="445" spans="1:3" x14ac:dyDescent="0.2">
      <c r="A445" t="s">
        <v>1108</v>
      </c>
      <c r="B445">
        <v>0.56230000000000002</v>
      </c>
      <c r="C445">
        <v>0.64429999999999998</v>
      </c>
    </row>
    <row r="446" spans="1:3" x14ac:dyDescent="0.2">
      <c r="A446" t="s">
        <v>1109</v>
      </c>
      <c r="B446">
        <v>0.40570000000000001</v>
      </c>
      <c r="C446">
        <v>0.4461</v>
      </c>
    </row>
    <row r="447" spans="1:3" x14ac:dyDescent="0.2">
      <c r="A447" t="s">
        <v>1110</v>
      </c>
      <c r="B447">
        <v>0.40429999999999999</v>
      </c>
      <c r="C447">
        <v>0.51780000000000004</v>
      </c>
    </row>
    <row r="448" spans="1:3" x14ac:dyDescent="0.2">
      <c r="A448" t="s">
        <v>1111</v>
      </c>
      <c r="B448">
        <v>0.55410000000000004</v>
      </c>
      <c r="C448">
        <v>0.62960000000000005</v>
      </c>
    </row>
    <row r="449" spans="1:3" x14ac:dyDescent="0.2">
      <c r="A449" t="s">
        <v>1112</v>
      </c>
      <c r="B449">
        <v>0.51319999999999999</v>
      </c>
      <c r="C449">
        <v>0.57340000000000002</v>
      </c>
    </row>
    <row r="450" spans="1:3" x14ac:dyDescent="0.2">
      <c r="A450" t="s">
        <v>1113</v>
      </c>
      <c r="B450">
        <v>0.40620000000000001</v>
      </c>
      <c r="C450">
        <v>0.4768</v>
      </c>
    </row>
    <row r="451" spans="1:3" x14ac:dyDescent="0.2">
      <c r="A451" t="s">
        <v>1114</v>
      </c>
      <c r="B451">
        <v>0.29609999999999997</v>
      </c>
      <c r="C451">
        <v>0.72019999999999995</v>
      </c>
    </row>
    <row r="452" spans="1:3" x14ac:dyDescent="0.2">
      <c r="A452" t="s">
        <v>1115</v>
      </c>
      <c r="B452">
        <v>0.47499999999999998</v>
      </c>
      <c r="C452">
        <v>0.65210000000000001</v>
      </c>
    </row>
    <row r="453" spans="1:3" x14ac:dyDescent="0.2">
      <c r="A453" t="s">
        <v>1116</v>
      </c>
      <c r="B453">
        <v>0.41599999999999998</v>
      </c>
      <c r="C453">
        <v>0.61180000000000001</v>
      </c>
    </row>
    <row r="454" spans="1:3" x14ac:dyDescent="0.2">
      <c r="A454" t="s">
        <v>1117</v>
      </c>
      <c r="B454">
        <v>0.38340000000000002</v>
      </c>
      <c r="C454">
        <v>0.4642</v>
      </c>
    </row>
    <row r="455" spans="1:3" x14ac:dyDescent="0.2">
      <c r="A455" t="s">
        <v>1118</v>
      </c>
      <c r="B455">
        <v>0.38009999999999999</v>
      </c>
      <c r="C455">
        <v>0.59430000000000005</v>
      </c>
    </row>
    <row r="456" spans="1:3" x14ac:dyDescent="0.2">
      <c r="A456" t="s">
        <v>1119</v>
      </c>
      <c r="B456">
        <v>0.45579999999999998</v>
      </c>
      <c r="C456">
        <v>0.4819</v>
      </c>
    </row>
    <row r="457" spans="1:3" x14ac:dyDescent="0.2">
      <c r="A457" t="s">
        <v>1120</v>
      </c>
      <c r="B457">
        <v>0.47149999999999997</v>
      </c>
      <c r="C457">
        <v>0.52980000000000005</v>
      </c>
    </row>
    <row r="458" spans="1:3" x14ac:dyDescent="0.2">
      <c r="A458" t="s">
        <v>1121</v>
      </c>
      <c r="B458">
        <v>0.48120000000000002</v>
      </c>
      <c r="C458">
        <v>0.51449999999999996</v>
      </c>
    </row>
    <row r="459" spans="1:3" x14ac:dyDescent="0.2">
      <c r="A459" t="s">
        <v>1122</v>
      </c>
      <c r="B459">
        <v>0</v>
      </c>
      <c r="C459">
        <v>1</v>
      </c>
    </row>
    <row r="460" spans="1:3" x14ac:dyDescent="0.2">
      <c r="A460" t="s">
        <v>1123</v>
      </c>
      <c r="B460">
        <v>0.39779999999999999</v>
      </c>
      <c r="C460">
        <v>0.55920000000000003</v>
      </c>
    </row>
    <row r="461" spans="1:3" x14ac:dyDescent="0.2">
      <c r="A461" t="s">
        <v>1124</v>
      </c>
      <c r="B461">
        <v>0.48049999999999998</v>
      </c>
      <c r="C461">
        <v>0.57479999999999998</v>
      </c>
    </row>
    <row r="462" spans="1:3" x14ac:dyDescent="0.2">
      <c r="A462" t="s">
        <v>1125</v>
      </c>
      <c r="B462">
        <v>0.41170000000000001</v>
      </c>
      <c r="C462">
        <v>0.49869999999999998</v>
      </c>
    </row>
    <row r="463" spans="1:3" x14ac:dyDescent="0.2">
      <c r="A463" t="s">
        <v>1126</v>
      </c>
      <c r="B463">
        <v>0.41880000000000001</v>
      </c>
      <c r="C463">
        <v>0.45540000000000003</v>
      </c>
    </row>
    <row r="464" spans="1:3" x14ac:dyDescent="0.2">
      <c r="A464" t="s">
        <v>1127</v>
      </c>
      <c r="B464">
        <v>0.38679999999999998</v>
      </c>
      <c r="C464">
        <v>0.43280000000000002</v>
      </c>
    </row>
    <row r="465" spans="1:3" x14ac:dyDescent="0.2">
      <c r="A465" t="s">
        <v>1128</v>
      </c>
      <c r="B465">
        <v>0.41099999999999998</v>
      </c>
      <c r="C465">
        <v>0.45650000000000002</v>
      </c>
    </row>
    <row r="466" spans="1:3" x14ac:dyDescent="0.2">
      <c r="A466" t="s">
        <v>1129</v>
      </c>
      <c r="B466">
        <v>0.4123</v>
      </c>
      <c r="C466">
        <v>0.4572</v>
      </c>
    </row>
    <row r="467" spans="1:3" x14ac:dyDescent="0.2">
      <c r="A467" t="s">
        <v>1130</v>
      </c>
      <c r="B467">
        <v>0.37540000000000001</v>
      </c>
      <c r="C467">
        <v>0.43630000000000002</v>
      </c>
    </row>
    <row r="468" spans="1:3" x14ac:dyDescent="0.2">
      <c r="A468" t="s">
        <v>1131</v>
      </c>
      <c r="B468">
        <v>0.45119999999999999</v>
      </c>
      <c r="C468">
        <v>0.51949999999999996</v>
      </c>
    </row>
    <row r="469" spans="1:3" x14ac:dyDescent="0.2">
      <c r="A469" t="s">
        <v>1132</v>
      </c>
      <c r="B469">
        <v>0.37440000000000001</v>
      </c>
      <c r="C469">
        <v>0.43530000000000002</v>
      </c>
    </row>
    <row r="470" spans="1:3" x14ac:dyDescent="0.2">
      <c r="A470" t="s">
        <v>1133</v>
      </c>
      <c r="B470">
        <v>0.1176</v>
      </c>
      <c r="C470">
        <v>0.29039999999999999</v>
      </c>
    </row>
    <row r="471" spans="1:3" x14ac:dyDescent="0.2">
      <c r="A471" t="s">
        <v>1134</v>
      </c>
      <c r="B471">
        <v>0.5726</v>
      </c>
      <c r="C471">
        <v>0.62429999999999997</v>
      </c>
    </row>
    <row r="472" spans="1:3" x14ac:dyDescent="0.2">
      <c r="A472" t="s">
        <v>1135</v>
      </c>
      <c r="B472">
        <v>0.38750000000000001</v>
      </c>
      <c r="C472">
        <v>0.46139999999999998</v>
      </c>
    </row>
    <row r="473" spans="1:3" x14ac:dyDescent="0.2">
      <c r="A473" t="s">
        <v>1136</v>
      </c>
      <c r="B473">
        <v>0.26769999999999999</v>
      </c>
      <c r="C473">
        <v>0.65339999999999998</v>
      </c>
    </row>
    <row r="474" spans="1:3" x14ac:dyDescent="0.2">
      <c r="A474" t="s">
        <v>1137</v>
      </c>
      <c r="B474">
        <v>0.50509999999999999</v>
      </c>
      <c r="C474">
        <v>0.6744</v>
      </c>
    </row>
    <row r="475" spans="1:3" x14ac:dyDescent="0.2">
      <c r="A475" t="s">
        <v>1138</v>
      </c>
      <c r="B475">
        <v>0.49619999999999997</v>
      </c>
      <c r="C475">
        <v>0.58520000000000005</v>
      </c>
    </row>
    <row r="476" spans="1:3" x14ac:dyDescent="0.2">
      <c r="A476" t="s">
        <v>1139</v>
      </c>
      <c r="B476">
        <v>0.34960000000000002</v>
      </c>
      <c r="C476">
        <v>0.53049999999999997</v>
      </c>
    </row>
    <row r="477" spans="1:3" x14ac:dyDescent="0.2">
      <c r="A477" t="s">
        <v>1140</v>
      </c>
      <c r="B477">
        <v>0.42549999999999999</v>
      </c>
      <c r="C477">
        <v>0.53480000000000005</v>
      </c>
    </row>
    <row r="478" spans="1:3" x14ac:dyDescent="0.2">
      <c r="A478" t="s">
        <v>1141</v>
      </c>
      <c r="B478">
        <v>0.52210000000000001</v>
      </c>
      <c r="C478">
        <v>0.58220000000000005</v>
      </c>
    </row>
    <row r="479" spans="1:3" x14ac:dyDescent="0.2">
      <c r="A479" t="s">
        <v>1142</v>
      </c>
      <c r="B479">
        <v>0.46139999999999998</v>
      </c>
      <c r="C479">
        <v>0.54179999999999995</v>
      </c>
    </row>
    <row r="480" spans="1:3" x14ac:dyDescent="0.2">
      <c r="A480" t="s">
        <v>1143</v>
      </c>
      <c r="B480">
        <v>0.32590000000000002</v>
      </c>
      <c r="C480">
        <v>0.51759999999999995</v>
      </c>
    </row>
    <row r="481" spans="1:3" x14ac:dyDescent="0.2">
      <c r="A481" t="s">
        <v>1144</v>
      </c>
      <c r="B481">
        <v>0.38080000000000003</v>
      </c>
      <c r="C481">
        <v>0.57069999999999999</v>
      </c>
    </row>
    <row r="482" spans="1:3" x14ac:dyDescent="0.2">
      <c r="A482" t="s">
        <v>1145</v>
      </c>
      <c r="B482">
        <v>0.45069999999999999</v>
      </c>
      <c r="C482">
        <v>0.48470000000000002</v>
      </c>
    </row>
    <row r="483" spans="1:3" x14ac:dyDescent="0.2">
      <c r="A483" t="s">
        <v>1146</v>
      </c>
      <c r="B483">
        <v>0.46339999999999998</v>
      </c>
      <c r="C483">
        <v>0.5323</v>
      </c>
    </row>
    <row r="484" spans="1:3" x14ac:dyDescent="0.2">
      <c r="A484" t="s">
        <v>1147</v>
      </c>
      <c r="B484">
        <v>0.46300000000000002</v>
      </c>
      <c r="C484">
        <v>0.53069999999999995</v>
      </c>
    </row>
    <row r="485" spans="1:3" x14ac:dyDescent="0.2">
      <c r="A485" t="s">
        <v>1148</v>
      </c>
      <c r="B485">
        <v>0.39679999999999999</v>
      </c>
      <c r="C485">
        <v>0.46389999999999998</v>
      </c>
    </row>
    <row r="486" spans="1:3" x14ac:dyDescent="0.2">
      <c r="A486" t="s">
        <v>1149</v>
      </c>
      <c r="B486">
        <v>0.43619999999999998</v>
      </c>
      <c r="C486">
        <v>0.50029999999999997</v>
      </c>
    </row>
    <row r="487" spans="1:3" x14ac:dyDescent="0.2">
      <c r="A487" t="s">
        <v>1150</v>
      </c>
      <c r="B487">
        <v>0.49349999999999999</v>
      </c>
      <c r="C487">
        <v>0.55079999999999996</v>
      </c>
    </row>
    <row r="488" spans="1:3" x14ac:dyDescent="0.2">
      <c r="A488" t="s">
        <v>1151</v>
      </c>
      <c r="B488">
        <v>0.42270000000000002</v>
      </c>
      <c r="C488">
        <v>0.47749999999999998</v>
      </c>
    </row>
    <row r="489" spans="1:3" x14ac:dyDescent="0.2">
      <c r="A489" t="s">
        <v>1152</v>
      </c>
      <c r="B489">
        <v>0.41089999999999999</v>
      </c>
      <c r="C489">
        <v>0.46010000000000001</v>
      </c>
    </row>
    <row r="490" spans="1:3" x14ac:dyDescent="0.2">
      <c r="A490" t="s">
        <v>1153</v>
      </c>
      <c r="B490">
        <v>0.36880000000000002</v>
      </c>
      <c r="C490">
        <v>0.44729999999999998</v>
      </c>
    </row>
    <row r="491" spans="1:3" x14ac:dyDescent="0.2">
      <c r="A491" t="s">
        <v>1154</v>
      </c>
      <c r="B491">
        <v>0.3906</v>
      </c>
      <c r="C491">
        <v>0.4738</v>
      </c>
    </row>
    <row r="492" spans="1:3" x14ac:dyDescent="0.2">
      <c r="A492" t="s">
        <v>1155</v>
      </c>
      <c r="B492">
        <v>0.39229999999999998</v>
      </c>
      <c r="C492">
        <v>0.47389999999999999</v>
      </c>
    </row>
    <row r="493" spans="1:3" x14ac:dyDescent="0.2">
      <c r="A493" t="s">
        <v>1156</v>
      </c>
      <c r="B493">
        <v>0.35610000000000003</v>
      </c>
      <c r="C493">
        <v>0.4506</v>
      </c>
    </row>
    <row r="494" spans="1:3" x14ac:dyDescent="0.2">
      <c r="A494" t="s">
        <v>1157</v>
      </c>
      <c r="B494">
        <v>0</v>
      </c>
      <c r="C494">
        <v>1</v>
      </c>
    </row>
    <row r="495" spans="1:3" x14ac:dyDescent="0.2">
      <c r="A495" t="s">
        <v>1158</v>
      </c>
      <c r="B495">
        <v>0.31819999999999998</v>
      </c>
      <c r="C495">
        <v>0.48959999999999998</v>
      </c>
    </row>
    <row r="496" spans="1:3" x14ac:dyDescent="0.2">
      <c r="A496" t="s">
        <v>1159</v>
      </c>
      <c r="B496">
        <v>0.1227</v>
      </c>
      <c r="C496">
        <v>0.26419999999999999</v>
      </c>
    </row>
    <row r="497" spans="1:3" x14ac:dyDescent="0.2">
      <c r="A497" t="s">
        <v>1160</v>
      </c>
      <c r="B497">
        <v>0.43319999999999997</v>
      </c>
      <c r="C497">
        <v>0.73129999999999995</v>
      </c>
    </row>
    <row r="498" spans="1:3" x14ac:dyDescent="0.2">
      <c r="A498" t="s">
        <v>1161</v>
      </c>
      <c r="B498">
        <v>0.4037</v>
      </c>
      <c r="C498">
        <v>0.43880000000000002</v>
      </c>
    </row>
    <row r="499" spans="1:3" x14ac:dyDescent="0.2">
      <c r="A499" t="s">
        <v>1162</v>
      </c>
      <c r="B499">
        <v>0.39610000000000001</v>
      </c>
      <c r="C499">
        <v>0.49940000000000001</v>
      </c>
    </row>
    <row r="500" spans="1:3" x14ac:dyDescent="0.2">
      <c r="A500" t="s">
        <v>1163</v>
      </c>
      <c r="B500">
        <v>0.54969999999999997</v>
      </c>
      <c r="C500">
        <v>0.61639999999999995</v>
      </c>
    </row>
    <row r="501" spans="1:3" x14ac:dyDescent="0.2">
      <c r="A501" t="s">
        <v>1164</v>
      </c>
      <c r="B501">
        <v>0.51049999999999995</v>
      </c>
      <c r="C501">
        <v>0.56220000000000003</v>
      </c>
    </row>
    <row r="502" spans="1:3" x14ac:dyDescent="0.2">
      <c r="A502" t="s">
        <v>1165</v>
      </c>
      <c r="B502">
        <v>0.40200000000000002</v>
      </c>
      <c r="C502">
        <v>0.4647</v>
      </c>
    </row>
    <row r="503" spans="1:3" x14ac:dyDescent="0.2">
      <c r="A503" t="s">
        <v>1166</v>
      </c>
      <c r="B503">
        <v>0.25850000000000001</v>
      </c>
      <c r="C503">
        <v>0.65690000000000004</v>
      </c>
    </row>
    <row r="504" spans="1:3" x14ac:dyDescent="0.2">
      <c r="A504" t="s">
        <v>1167</v>
      </c>
      <c r="B504">
        <v>0</v>
      </c>
      <c r="C504">
        <v>1</v>
      </c>
    </row>
    <row r="505" spans="1:3" x14ac:dyDescent="0.2">
      <c r="A505" t="s">
        <v>1168</v>
      </c>
      <c r="B505">
        <v>0.40039999999999998</v>
      </c>
      <c r="C505">
        <v>0.58109999999999995</v>
      </c>
    </row>
    <row r="506" spans="1:3" x14ac:dyDescent="0.2">
      <c r="A506" t="s">
        <v>1169</v>
      </c>
      <c r="B506">
        <v>0.37869999999999998</v>
      </c>
      <c r="C506">
        <v>0.4501</v>
      </c>
    </row>
    <row r="507" spans="1:3" x14ac:dyDescent="0.2">
      <c r="A507" t="s">
        <v>1170</v>
      </c>
      <c r="B507">
        <v>0.36270000000000002</v>
      </c>
      <c r="C507">
        <v>0.56110000000000004</v>
      </c>
    </row>
    <row r="508" spans="1:3" x14ac:dyDescent="0.2">
      <c r="A508" t="s">
        <v>1171</v>
      </c>
      <c r="B508">
        <v>0.45479999999999998</v>
      </c>
      <c r="C508">
        <v>0.47699999999999998</v>
      </c>
    </row>
    <row r="509" spans="1:3" x14ac:dyDescent="0.2">
      <c r="A509" t="s">
        <v>1172</v>
      </c>
      <c r="B509">
        <v>0.46920000000000001</v>
      </c>
      <c r="C509">
        <v>0.51880000000000004</v>
      </c>
    </row>
    <row r="510" spans="1:3" x14ac:dyDescent="0.2">
      <c r="A510" t="s">
        <v>1173</v>
      </c>
      <c r="B510">
        <v>0.47949999999999998</v>
      </c>
      <c r="C510">
        <v>0.50860000000000005</v>
      </c>
    </row>
    <row r="511" spans="1:3" x14ac:dyDescent="0.2">
      <c r="A511" t="s">
        <v>1174</v>
      </c>
      <c r="B511">
        <v>0.33239999999999997</v>
      </c>
      <c r="C511">
        <v>0.50780000000000003</v>
      </c>
    </row>
    <row r="512" spans="1:3" x14ac:dyDescent="0.2">
      <c r="A512" t="s">
        <v>1175</v>
      </c>
      <c r="B512">
        <v>0.38429999999999997</v>
      </c>
      <c r="C512">
        <v>0.53439999999999999</v>
      </c>
    </row>
    <row r="513" spans="1:3" x14ac:dyDescent="0.2">
      <c r="A513" t="s">
        <v>1176</v>
      </c>
      <c r="B513">
        <v>0.47410000000000002</v>
      </c>
      <c r="C513">
        <v>0.55920000000000003</v>
      </c>
    </row>
    <row r="514" spans="1:3" x14ac:dyDescent="0.2">
      <c r="A514" t="s">
        <v>1177</v>
      </c>
      <c r="B514">
        <v>0.40610000000000002</v>
      </c>
      <c r="C514">
        <v>0.48399999999999999</v>
      </c>
    </row>
    <row r="515" spans="1:3" x14ac:dyDescent="0.2">
      <c r="A515" t="s">
        <v>1178</v>
      </c>
      <c r="B515">
        <v>0.4173</v>
      </c>
      <c r="C515">
        <v>0.4486</v>
      </c>
    </row>
    <row r="516" spans="1:3" x14ac:dyDescent="0.2">
      <c r="A516" t="s">
        <v>1179</v>
      </c>
      <c r="B516">
        <v>0.3846</v>
      </c>
      <c r="C516">
        <v>0.4244</v>
      </c>
    </row>
    <row r="517" spans="1:3" x14ac:dyDescent="0.2">
      <c r="A517" t="s">
        <v>1180</v>
      </c>
      <c r="B517">
        <v>0.4088</v>
      </c>
      <c r="C517">
        <v>0.44829999999999998</v>
      </c>
    </row>
    <row r="518" spans="1:3" x14ac:dyDescent="0.2">
      <c r="A518" t="s">
        <v>1181</v>
      </c>
      <c r="B518">
        <v>0.41</v>
      </c>
      <c r="C518">
        <v>0.44900000000000001</v>
      </c>
    </row>
    <row r="519" spans="1:3" x14ac:dyDescent="0.2">
      <c r="A519" t="s">
        <v>1182</v>
      </c>
      <c r="B519">
        <v>0.37269999999999998</v>
      </c>
      <c r="C519">
        <v>0.42509999999999998</v>
      </c>
    </row>
    <row r="520" spans="1:3" x14ac:dyDescent="0.2">
      <c r="A520" t="s">
        <v>1183</v>
      </c>
      <c r="B520">
        <v>0.4471</v>
      </c>
      <c r="C520">
        <v>0.50770000000000004</v>
      </c>
    </row>
    <row r="521" spans="1:3" x14ac:dyDescent="0.2">
      <c r="A521" t="s">
        <v>1184</v>
      </c>
      <c r="B521">
        <v>0.3705</v>
      </c>
      <c r="C521">
        <v>0.42509999999999998</v>
      </c>
    </row>
    <row r="522" spans="1:3" x14ac:dyDescent="0.2">
      <c r="A522" t="s">
        <v>1185</v>
      </c>
      <c r="B522">
        <v>0.1244</v>
      </c>
      <c r="C522">
        <v>0.29909999999999998</v>
      </c>
    </row>
    <row r="523" spans="1:3" x14ac:dyDescent="0.2">
      <c r="A523" t="s">
        <v>1186</v>
      </c>
      <c r="B523">
        <v>0.57440000000000002</v>
      </c>
      <c r="C523">
        <v>0.62719999999999998</v>
      </c>
    </row>
    <row r="524" spans="1:3" x14ac:dyDescent="0.2">
      <c r="A524" t="s">
        <v>1187</v>
      </c>
      <c r="B524">
        <v>0.28670000000000001</v>
      </c>
      <c r="C524">
        <v>0.59899999999999998</v>
      </c>
    </row>
    <row r="525" spans="1:3" x14ac:dyDescent="0.2">
      <c r="A525" t="s">
        <v>1188</v>
      </c>
      <c r="B525">
        <v>0.26450000000000001</v>
      </c>
      <c r="C525">
        <v>0.69630000000000003</v>
      </c>
    </row>
    <row r="526" spans="1:3" x14ac:dyDescent="0.2">
      <c r="A526" t="s">
        <v>1189</v>
      </c>
      <c r="B526">
        <v>0.50619999999999998</v>
      </c>
      <c r="C526">
        <v>0.69</v>
      </c>
    </row>
    <row r="527" spans="1:3" x14ac:dyDescent="0.2">
      <c r="A527" t="s">
        <v>1190</v>
      </c>
      <c r="B527">
        <v>0.49809999999999999</v>
      </c>
      <c r="C527">
        <v>0.59179999999999999</v>
      </c>
    </row>
    <row r="528" spans="1:3" x14ac:dyDescent="0.2">
      <c r="A528" t="s">
        <v>1191</v>
      </c>
      <c r="B528">
        <v>0</v>
      </c>
      <c r="C528">
        <v>1</v>
      </c>
    </row>
    <row r="529" spans="1:3" x14ac:dyDescent="0.2">
      <c r="A529" t="s">
        <v>1192</v>
      </c>
      <c r="B529">
        <v>0.42699999999999999</v>
      </c>
      <c r="C529">
        <v>0.54390000000000005</v>
      </c>
    </row>
    <row r="530" spans="1:3" x14ac:dyDescent="0.2">
      <c r="A530" t="s">
        <v>1193</v>
      </c>
      <c r="B530">
        <v>0.52339999999999998</v>
      </c>
      <c r="C530">
        <v>0.58650000000000002</v>
      </c>
    </row>
    <row r="531" spans="1:3" x14ac:dyDescent="0.2">
      <c r="A531" t="s">
        <v>1194</v>
      </c>
      <c r="B531">
        <v>0.46350000000000002</v>
      </c>
      <c r="C531">
        <v>0.54720000000000002</v>
      </c>
    </row>
    <row r="532" spans="1:3" x14ac:dyDescent="0.2">
      <c r="A532" t="s">
        <v>1195</v>
      </c>
      <c r="B532">
        <v>0.32640000000000002</v>
      </c>
      <c r="C532">
        <v>0.53639999999999999</v>
      </c>
    </row>
    <row r="533" spans="1:3" x14ac:dyDescent="0.2">
      <c r="A533" t="s">
        <v>1196</v>
      </c>
      <c r="B533">
        <v>0.38169999999999998</v>
      </c>
      <c r="C533">
        <v>0.58860000000000001</v>
      </c>
    </row>
    <row r="534" spans="1:3" x14ac:dyDescent="0.2">
      <c r="A534" t="s">
        <v>1197</v>
      </c>
      <c r="B534">
        <v>0.42920000000000003</v>
      </c>
      <c r="C534">
        <v>0.51590000000000003</v>
      </c>
    </row>
    <row r="535" spans="1:3" x14ac:dyDescent="0.2">
      <c r="A535" t="s">
        <v>1198</v>
      </c>
      <c r="B535">
        <v>0.46560000000000001</v>
      </c>
      <c r="C535">
        <v>0.53639999999999999</v>
      </c>
    </row>
    <row r="536" spans="1:3" x14ac:dyDescent="0.2">
      <c r="A536" t="s">
        <v>1199</v>
      </c>
      <c r="B536">
        <v>0.35849999999999999</v>
      </c>
      <c r="C536">
        <v>0.67230000000000001</v>
      </c>
    </row>
    <row r="537" spans="1:3" x14ac:dyDescent="0.2">
      <c r="A537" t="s">
        <v>1200</v>
      </c>
      <c r="B537">
        <v>0.39829999999999999</v>
      </c>
      <c r="C537">
        <v>0.46860000000000002</v>
      </c>
    </row>
    <row r="538" spans="1:3" x14ac:dyDescent="0.2">
      <c r="A538" t="s">
        <v>1201</v>
      </c>
      <c r="B538">
        <v>0.43790000000000001</v>
      </c>
      <c r="C538">
        <v>0.50460000000000005</v>
      </c>
    </row>
    <row r="539" spans="1:3" x14ac:dyDescent="0.2">
      <c r="A539" t="s">
        <v>1202</v>
      </c>
      <c r="B539">
        <v>0.49540000000000001</v>
      </c>
      <c r="C539">
        <v>0.55410000000000004</v>
      </c>
    </row>
    <row r="540" spans="1:3" x14ac:dyDescent="0.2">
      <c r="A540" t="s">
        <v>1203</v>
      </c>
      <c r="B540">
        <v>0.42449999999999999</v>
      </c>
      <c r="C540">
        <v>0.48060000000000003</v>
      </c>
    </row>
    <row r="541" spans="1:3" x14ac:dyDescent="0.2">
      <c r="A541" t="s">
        <v>1204</v>
      </c>
      <c r="B541">
        <v>0.37640000000000001</v>
      </c>
      <c r="C541">
        <v>0.50949999999999995</v>
      </c>
    </row>
    <row r="542" spans="1:3" x14ac:dyDescent="0.2">
      <c r="A542" t="s">
        <v>1205</v>
      </c>
      <c r="B542">
        <v>0.36990000000000001</v>
      </c>
      <c r="C542">
        <v>0.45379999999999998</v>
      </c>
    </row>
    <row r="543" spans="1:3" x14ac:dyDescent="0.2">
      <c r="A543" t="s">
        <v>1206</v>
      </c>
      <c r="B543">
        <v>0.39150000000000001</v>
      </c>
      <c r="C543">
        <v>0.48089999999999999</v>
      </c>
    </row>
    <row r="544" spans="1:3" x14ac:dyDescent="0.2">
      <c r="A544" t="s">
        <v>1207</v>
      </c>
      <c r="B544">
        <v>0.39319999999999999</v>
      </c>
      <c r="C544">
        <v>0.48099999999999998</v>
      </c>
    </row>
    <row r="545" spans="1:3" x14ac:dyDescent="0.2">
      <c r="A545" t="s">
        <v>1208</v>
      </c>
      <c r="B545">
        <v>0.3579</v>
      </c>
      <c r="C545">
        <v>0.45789999999999997</v>
      </c>
    </row>
    <row r="546" spans="1:3" x14ac:dyDescent="0.2">
      <c r="A546" t="s">
        <v>1209</v>
      </c>
      <c r="B546">
        <v>0.40029999999999999</v>
      </c>
      <c r="C546">
        <v>0.58399999999999996</v>
      </c>
    </row>
    <row r="547" spans="1:3" x14ac:dyDescent="0.2">
      <c r="A547" t="s">
        <v>1210</v>
      </c>
      <c r="B547">
        <v>0.31769999999999998</v>
      </c>
      <c r="C547">
        <v>0.50749999999999995</v>
      </c>
    </row>
    <row r="548" spans="1:3" x14ac:dyDescent="0.2">
      <c r="A548" t="s">
        <v>1211</v>
      </c>
      <c r="B548">
        <v>0.1444</v>
      </c>
      <c r="C548">
        <v>0.2848</v>
      </c>
    </row>
    <row r="549" spans="1:3" x14ac:dyDescent="0.2">
      <c r="A549" t="s">
        <v>1212</v>
      </c>
      <c r="B549">
        <v>0.57979999999999998</v>
      </c>
      <c r="C549">
        <v>0.62380000000000002</v>
      </c>
    </row>
    <row r="550" spans="1:3" x14ac:dyDescent="0.2">
      <c r="A550" t="s">
        <v>1213</v>
      </c>
      <c r="B550">
        <v>0.39340000000000003</v>
      </c>
      <c r="C550">
        <v>0.46729999999999999</v>
      </c>
    </row>
    <row r="551" spans="1:3" x14ac:dyDescent="0.2">
      <c r="A551" t="s">
        <v>1214</v>
      </c>
      <c r="B551">
        <v>0.27950000000000003</v>
      </c>
      <c r="C551">
        <v>0.7127</v>
      </c>
    </row>
    <row r="552" spans="1:3" x14ac:dyDescent="0.2">
      <c r="A552" t="s">
        <v>1215</v>
      </c>
      <c r="B552">
        <v>0.51590000000000003</v>
      </c>
      <c r="C552">
        <v>0.69199999999999995</v>
      </c>
    </row>
    <row r="553" spans="1:3" x14ac:dyDescent="0.2">
      <c r="A553" t="s">
        <v>1216</v>
      </c>
      <c r="B553">
        <v>0.50549999999999995</v>
      </c>
      <c r="C553">
        <v>0.58909999999999996</v>
      </c>
    </row>
    <row r="554" spans="1:3" x14ac:dyDescent="0.2">
      <c r="A554" t="s">
        <v>1217</v>
      </c>
      <c r="B554">
        <v>0.35859999999999997</v>
      </c>
      <c r="C554">
        <v>0.55310000000000004</v>
      </c>
    </row>
    <row r="555" spans="1:3" x14ac:dyDescent="0.2">
      <c r="A555" t="s">
        <v>1218</v>
      </c>
      <c r="B555">
        <v>0.43459999999999999</v>
      </c>
      <c r="C555">
        <v>0.54300000000000004</v>
      </c>
    </row>
    <row r="556" spans="1:3" x14ac:dyDescent="0.2">
      <c r="A556" t="s">
        <v>1219</v>
      </c>
      <c r="B556">
        <v>0.52849999999999997</v>
      </c>
      <c r="C556">
        <v>0.5847</v>
      </c>
    </row>
    <row r="557" spans="1:3" x14ac:dyDescent="0.2">
      <c r="A557" t="s">
        <v>1220</v>
      </c>
      <c r="B557">
        <v>0.47089999999999999</v>
      </c>
      <c r="C557">
        <v>0.54359999999999997</v>
      </c>
    </row>
    <row r="558" spans="1:3" x14ac:dyDescent="0.2">
      <c r="A558" t="s">
        <v>1221</v>
      </c>
      <c r="B558">
        <v>0.3367</v>
      </c>
      <c r="C558">
        <v>0.53979999999999995</v>
      </c>
    </row>
    <row r="559" spans="1:3" x14ac:dyDescent="0.2">
      <c r="A559" t="s">
        <v>1222</v>
      </c>
      <c r="B559">
        <v>0.39200000000000002</v>
      </c>
      <c r="C559">
        <v>0.5917</v>
      </c>
    </row>
    <row r="560" spans="1:3" x14ac:dyDescent="0.2">
      <c r="A560" t="s">
        <v>1223</v>
      </c>
      <c r="B560">
        <v>0.45479999999999998</v>
      </c>
      <c r="C560">
        <v>0.4854</v>
      </c>
    </row>
    <row r="561" spans="1:3" x14ac:dyDescent="0.2">
      <c r="A561" t="s">
        <v>1224</v>
      </c>
      <c r="B561">
        <v>0.47260000000000002</v>
      </c>
      <c r="C561">
        <v>0.53220000000000001</v>
      </c>
    </row>
    <row r="562" spans="1:3" x14ac:dyDescent="0.2">
      <c r="A562" t="s">
        <v>1225</v>
      </c>
      <c r="B562">
        <v>0.4677</v>
      </c>
      <c r="C562">
        <v>0.53700000000000003</v>
      </c>
    </row>
    <row r="563" spans="1:3" x14ac:dyDescent="0.2">
      <c r="A563" t="s">
        <v>1226</v>
      </c>
      <c r="B563">
        <v>0.40410000000000001</v>
      </c>
      <c r="C563">
        <v>0.46629999999999999</v>
      </c>
    </row>
    <row r="564" spans="1:3" x14ac:dyDescent="0.2">
      <c r="A564" t="s">
        <v>1227</v>
      </c>
      <c r="B564">
        <v>0.44359999999999999</v>
      </c>
      <c r="C564">
        <v>0.502</v>
      </c>
    </row>
    <row r="565" spans="1:3" x14ac:dyDescent="0.2">
      <c r="A565" t="s">
        <v>1228</v>
      </c>
      <c r="B565">
        <v>0.50129999999999997</v>
      </c>
      <c r="C565">
        <v>0.5504</v>
      </c>
    </row>
    <row r="566" spans="1:3" x14ac:dyDescent="0.2">
      <c r="A566" t="s">
        <v>1229</v>
      </c>
      <c r="B566">
        <v>0.43030000000000002</v>
      </c>
      <c r="C566">
        <v>0.47699999999999998</v>
      </c>
    </row>
    <row r="567" spans="1:3" x14ac:dyDescent="0.2">
      <c r="A567" t="s">
        <v>1230</v>
      </c>
      <c r="B567">
        <v>0.41649999999999998</v>
      </c>
      <c r="C567">
        <v>0.46139999999999998</v>
      </c>
    </row>
    <row r="568" spans="1:3" x14ac:dyDescent="0.2">
      <c r="A568" t="s">
        <v>1231</v>
      </c>
      <c r="B568">
        <v>0.37559999999999999</v>
      </c>
      <c r="C568">
        <v>0.45279999999999998</v>
      </c>
    </row>
    <row r="569" spans="1:3" x14ac:dyDescent="0.2">
      <c r="A569" t="s">
        <v>1232</v>
      </c>
      <c r="B569">
        <v>0.3972</v>
      </c>
      <c r="C569">
        <v>0.48049999999999998</v>
      </c>
    </row>
    <row r="570" spans="1:3" x14ac:dyDescent="0.2">
      <c r="A570" t="s">
        <v>1233</v>
      </c>
      <c r="B570">
        <v>0.39879999999999999</v>
      </c>
      <c r="C570">
        <v>0.48049999999999998</v>
      </c>
    </row>
    <row r="571" spans="1:3" x14ac:dyDescent="0.2">
      <c r="A571" t="s">
        <v>1234</v>
      </c>
      <c r="B571">
        <v>0.3654</v>
      </c>
      <c r="C571">
        <v>0.45569999999999999</v>
      </c>
    </row>
    <row r="572" spans="1:3" x14ac:dyDescent="0.2">
      <c r="A572" t="s">
        <v>1235</v>
      </c>
      <c r="B572">
        <v>0.40910000000000002</v>
      </c>
      <c r="C572">
        <v>0.58740000000000003</v>
      </c>
    </row>
    <row r="573" spans="1:3" x14ac:dyDescent="0.2">
      <c r="A573" t="s">
        <v>1236</v>
      </c>
      <c r="B573">
        <v>0</v>
      </c>
      <c r="C573">
        <v>1</v>
      </c>
    </row>
    <row r="574" spans="1:3" x14ac:dyDescent="0.2">
      <c r="A574" t="s">
        <v>1237</v>
      </c>
      <c r="B574">
        <v>0.10249999999999999</v>
      </c>
      <c r="C574">
        <v>0.3105</v>
      </c>
    </row>
    <row r="575" spans="1:3" x14ac:dyDescent="0.2">
      <c r="A575" t="s">
        <v>1238</v>
      </c>
      <c r="B575">
        <v>0.55220000000000002</v>
      </c>
      <c r="C575">
        <v>0.64800000000000002</v>
      </c>
    </row>
    <row r="576" spans="1:3" x14ac:dyDescent="0.2">
      <c r="A576" t="s">
        <v>1239</v>
      </c>
      <c r="B576">
        <v>0.38269999999999998</v>
      </c>
      <c r="C576">
        <v>0.46810000000000002</v>
      </c>
    </row>
    <row r="577" spans="1:3" x14ac:dyDescent="0.2">
      <c r="A577" t="s">
        <v>1240</v>
      </c>
      <c r="B577">
        <v>0.25109999999999999</v>
      </c>
      <c r="C577">
        <v>0.67889999999999995</v>
      </c>
    </row>
    <row r="578" spans="1:3" x14ac:dyDescent="0.2">
      <c r="A578" t="s">
        <v>1241</v>
      </c>
      <c r="B578">
        <v>0.4945</v>
      </c>
      <c r="C578">
        <v>0.68930000000000002</v>
      </c>
    </row>
    <row r="579" spans="1:3" x14ac:dyDescent="0.2">
      <c r="A579" t="s">
        <v>1242</v>
      </c>
      <c r="B579">
        <v>0.48959999999999998</v>
      </c>
      <c r="C579">
        <v>0.59419999999999995</v>
      </c>
    </row>
    <row r="580" spans="1:3" x14ac:dyDescent="0.2">
      <c r="A580" t="s">
        <v>1243</v>
      </c>
      <c r="B580">
        <v>0.34010000000000001</v>
      </c>
      <c r="C580">
        <v>0.5444</v>
      </c>
    </row>
    <row r="581" spans="1:3" x14ac:dyDescent="0.2">
      <c r="A581" t="s">
        <v>1244</v>
      </c>
      <c r="B581">
        <v>0.2586</v>
      </c>
      <c r="C581">
        <v>0.72340000000000004</v>
      </c>
    </row>
    <row r="582" spans="1:3" x14ac:dyDescent="0.2">
      <c r="A582" t="s">
        <v>1245</v>
      </c>
      <c r="B582">
        <v>0.45800000000000002</v>
      </c>
      <c r="C582">
        <v>0.65500000000000003</v>
      </c>
    </row>
    <row r="583" spans="1:3" x14ac:dyDescent="0.2">
      <c r="A583" t="s">
        <v>1246</v>
      </c>
      <c r="B583">
        <v>0.39589999999999997</v>
      </c>
      <c r="C583">
        <v>0.61639999999999995</v>
      </c>
    </row>
    <row r="584" spans="1:3" x14ac:dyDescent="0.2">
      <c r="A584" t="s">
        <v>1247</v>
      </c>
      <c r="B584">
        <v>0.31540000000000001</v>
      </c>
      <c r="C584">
        <v>0.53280000000000005</v>
      </c>
    </row>
    <row r="585" spans="1:3" x14ac:dyDescent="0.2">
      <c r="A585" t="s">
        <v>1248</v>
      </c>
      <c r="B585">
        <v>0</v>
      </c>
      <c r="C585">
        <v>1</v>
      </c>
    </row>
    <row r="586" spans="1:3" x14ac:dyDescent="0.2">
      <c r="A586" t="s">
        <v>1249</v>
      </c>
      <c r="B586">
        <v>0.4481</v>
      </c>
      <c r="C586">
        <v>0.48820000000000002</v>
      </c>
    </row>
    <row r="587" spans="1:3" x14ac:dyDescent="0.2">
      <c r="A587" t="s">
        <v>1250</v>
      </c>
      <c r="B587">
        <v>0.4577</v>
      </c>
      <c r="C587">
        <v>0.53990000000000005</v>
      </c>
    </row>
    <row r="588" spans="1:3" x14ac:dyDescent="0.2">
      <c r="A588" t="s">
        <v>1251</v>
      </c>
      <c r="B588">
        <v>0.45879999999999999</v>
      </c>
      <c r="C588">
        <v>0.53659999999999997</v>
      </c>
    </row>
    <row r="589" spans="1:3" x14ac:dyDescent="0.2">
      <c r="A589" t="s">
        <v>1252</v>
      </c>
      <c r="B589">
        <v>0.32969999999999999</v>
      </c>
      <c r="C589">
        <v>0.54020000000000001</v>
      </c>
    </row>
    <row r="590" spans="1:3" x14ac:dyDescent="0.2">
      <c r="A590" t="s">
        <v>1253</v>
      </c>
      <c r="B590">
        <v>0.38129999999999997</v>
      </c>
      <c r="C590">
        <v>0.56289999999999996</v>
      </c>
    </row>
    <row r="591" spans="1:3" x14ac:dyDescent="0.2">
      <c r="A591" t="s">
        <v>1254</v>
      </c>
      <c r="B591">
        <v>0.46920000000000001</v>
      </c>
      <c r="C591">
        <v>0.57899999999999996</v>
      </c>
    </row>
    <row r="592" spans="1:3" x14ac:dyDescent="0.2">
      <c r="A592" t="s">
        <v>1255</v>
      </c>
      <c r="B592">
        <v>0.40110000000000001</v>
      </c>
      <c r="C592">
        <v>0.50270000000000004</v>
      </c>
    </row>
    <row r="593" spans="1:3" x14ac:dyDescent="0.2">
      <c r="A593" t="s">
        <v>1256</v>
      </c>
      <c r="B593">
        <v>0.40710000000000002</v>
      </c>
      <c r="C593">
        <v>0.4652</v>
      </c>
    </row>
    <row r="594" spans="1:3" x14ac:dyDescent="0.2">
      <c r="A594" t="s">
        <v>1257</v>
      </c>
      <c r="B594">
        <v>0.36359999999999998</v>
      </c>
      <c r="C594">
        <v>0.45450000000000002</v>
      </c>
    </row>
    <row r="595" spans="1:3" x14ac:dyDescent="0.2">
      <c r="A595" t="s">
        <v>1258</v>
      </c>
      <c r="B595">
        <v>0.38529999999999998</v>
      </c>
      <c r="C595">
        <v>0.48120000000000002</v>
      </c>
    </row>
    <row r="596" spans="1:3" x14ac:dyDescent="0.2">
      <c r="A596" t="s">
        <v>1259</v>
      </c>
      <c r="B596">
        <v>0.38719999999999999</v>
      </c>
      <c r="C596">
        <v>0.48120000000000002</v>
      </c>
    </row>
    <row r="597" spans="1:3" x14ac:dyDescent="0.2">
      <c r="A597" t="s">
        <v>1260</v>
      </c>
      <c r="B597">
        <v>0.34949999999999998</v>
      </c>
      <c r="C597">
        <v>0.45979999999999999</v>
      </c>
    </row>
    <row r="598" spans="1:3" x14ac:dyDescent="0.2">
      <c r="A598" t="s">
        <v>1261</v>
      </c>
      <c r="B598">
        <v>0.39069999999999999</v>
      </c>
      <c r="C598">
        <v>0.58089999999999997</v>
      </c>
    </row>
    <row r="599" spans="1:3" x14ac:dyDescent="0.2">
      <c r="A599" t="s">
        <v>1262</v>
      </c>
      <c r="B599">
        <v>0.30969999999999998</v>
      </c>
      <c r="C599">
        <v>0.50209999999999999</v>
      </c>
    </row>
    <row r="600" spans="1:3" x14ac:dyDescent="0.2">
      <c r="A600" t="s">
        <v>1263</v>
      </c>
      <c r="B600">
        <v>0.1231</v>
      </c>
      <c r="C600">
        <v>0.28920000000000001</v>
      </c>
    </row>
    <row r="601" spans="1:3" x14ac:dyDescent="0.2">
      <c r="A601" t="s">
        <v>1264</v>
      </c>
      <c r="B601">
        <v>0.5625</v>
      </c>
      <c r="C601">
        <v>0.63729999999999998</v>
      </c>
    </row>
    <row r="602" spans="1:3" x14ac:dyDescent="0.2">
      <c r="A602" t="s">
        <v>1265</v>
      </c>
      <c r="B602">
        <v>0.40489999999999998</v>
      </c>
      <c r="C602">
        <v>0.44379999999999997</v>
      </c>
    </row>
    <row r="603" spans="1:3" x14ac:dyDescent="0.2">
      <c r="A603" t="s">
        <v>1266</v>
      </c>
      <c r="B603">
        <v>0.40529999999999999</v>
      </c>
      <c r="C603">
        <v>0.50749999999999995</v>
      </c>
    </row>
    <row r="604" spans="1:3" x14ac:dyDescent="0.2">
      <c r="A604" t="s">
        <v>1267</v>
      </c>
      <c r="B604">
        <v>0.55300000000000005</v>
      </c>
      <c r="C604">
        <v>0.62470000000000003</v>
      </c>
    </row>
    <row r="605" spans="1:3" x14ac:dyDescent="0.2">
      <c r="A605" t="s">
        <v>1268</v>
      </c>
      <c r="B605">
        <v>0.51149999999999995</v>
      </c>
      <c r="C605">
        <v>0.57030000000000003</v>
      </c>
    </row>
    <row r="606" spans="1:3" x14ac:dyDescent="0.2">
      <c r="A606" t="s">
        <v>1269</v>
      </c>
      <c r="B606">
        <v>0.40570000000000001</v>
      </c>
      <c r="C606">
        <v>0.47170000000000001</v>
      </c>
    </row>
    <row r="607" spans="1:3" x14ac:dyDescent="0.2">
      <c r="A607" t="s">
        <v>1270</v>
      </c>
      <c r="B607">
        <v>0.31619999999999998</v>
      </c>
      <c r="C607">
        <v>0.66269999999999996</v>
      </c>
    </row>
    <row r="608" spans="1:3" x14ac:dyDescent="0.2">
      <c r="A608" t="s">
        <v>1271</v>
      </c>
      <c r="B608">
        <v>0.48130000000000001</v>
      </c>
      <c r="C608">
        <v>0.63049999999999995</v>
      </c>
    </row>
    <row r="609" spans="1:3" x14ac:dyDescent="0.2">
      <c r="A609" t="s">
        <v>1272</v>
      </c>
      <c r="B609">
        <v>0.42170000000000002</v>
      </c>
      <c r="C609">
        <v>0.58940000000000003</v>
      </c>
    </row>
    <row r="610" spans="1:3" x14ac:dyDescent="0.2">
      <c r="A610" t="s">
        <v>1273</v>
      </c>
      <c r="B610">
        <v>0.38250000000000001</v>
      </c>
      <c r="C610">
        <v>0.45860000000000001</v>
      </c>
    </row>
    <row r="611" spans="1:3" x14ac:dyDescent="0.2">
      <c r="A611" t="s">
        <v>1274</v>
      </c>
      <c r="B611">
        <v>0.3871</v>
      </c>
      <c r="C611">
        <v>0.56889999999999996</v>
      </c>
    </row>
    <row r="612" spans="1:3" x14ac:dyDescent="0.2">
      <c r="A612" t="s">
        <v>1275</v>
      </c>
      <c r="B612">
        <v>0.4551</v>
      </c>
      <c r="C612">
        <v>0.48070000000000002</v>
      </c>
    </row>
    <row r="613" spans="1:3" x14ac:dyDescent="0.2">
      <c r="A613" t="s">
        <v>1276</v>
      </c>
      <c r="B613">
        <v>0.46960000000000002</v>
      </c>
      <c r="C613">
        <v>0.5272</v>
      </c>
    </row>
    <row r="614" spans="1:3" x14ac:dyDescent="0.2">
      <c r="A614" t="s">
        <v>1277</v>
      </c>
      <c r="B614">
        <v>0.48060000000000003</v>
      </c>
      <c r="C614">
        <v>0.51249999999999996</v>
      </c>
    </row>
    <row r="615" spans="1:3" x14ac:dyDescent="0.2">
      <c r="A615" t="s">
        <v>1278</v>
      </c>
      <c r="B615">
        <v>0.35489999999999999</v>
      </c>
      <c r="C615">
        <v>0.51370000000000005</v>
      </c>
    </row>
    <row r="616" spans="1:3" x14ac:dyDescent="0.2">
      <c r="A616" t="s">
        <v>1279</v>
      </c>
      <c r="B616">
        <v>0</v>
      </c>
      <c r="C616">
        <v>1</v>
      </c>
    </row>
    <row r="617" spans="1:3" x14ac:dyDescent="0.2">
      <c r="A617" t="s">
        <v>1280</v>
      </c>
      <c r="B617">
        <v>0.48080000000000001</v>
      </c>
      <c r="C617">
        <v>0.56689999999999996</v>
      </c>
    </row>
    <row r="618" spans="1:3" x14ac:dyDescent="0.2">
      <c r="A618" t="s">
        <v>1281</v>
      </c>
      <c r="B618">
        <v>0.41220000000000001</v>
      </c>
      <c r="C618">
        <v>0.49099999999999999</v>
      </c>
    </row>
    <row r="619" spans="1:3" x14ac:dyDescent="0.2">
      <c r="A619" t="s">
        <v>1282</v>
      </c>
      <c r="B619">
        <v>0.4178</v>
      </c>
      <c r="C619">
        <v>0.45369999999999999</v>
      </c>
    </row>
    <row r="620" spans="1:3" x14ac:dyDescent="0.2">
      <c r="A620" t="s">
        <v>1283</v>
      </c>
      <c r="B620">
        <v>0.38569999999999999</v>
      </c>
      <c r="C620">
        <v>0.43030000000000002</v>
      </c>
    </row>
    <row r="621" spans="1:3" x14ac:dyDescent="0.2">
      <c r="A621" t="s">
        <v>1284</v>
      </c>
      <c r="B621">
        <v>0.41010000000000002</v>
      </c>
      <c r="C621">
        <v>0.45390000000000003</v>
      </c>
    </row>
    <row r="622" spans="1:3" x14ac:dyDescent="0.2">
      <c r="A622" t="s">
        <v>1285</v>
      </c>
      <c r="B622">
        <v>0.4113</v>
      </c>
      <c r="C622">
        <v>0.4546</v>
      </c>
    </row>
    <row r="623" spans="1:3" x14ac:dyDescent="0.2">
      <c r="A623" t="s">
        <v>1286</v>
      </c>
      <c r="B623">
        <v>0.37390000000000001</v>
      </c>
      <c r="C623">
        <v>0.43319999999999997</v>
      </c>
    </row>
    <row r="624" spans="1:3" x14ac:dyDescent="0.2">
      <c r="A624" t="s">
        <v>1287</v>
      </c>
      <c r="B624">
        <v>0.45050000000000001</v>
      </c>
      <c r="C624">
        <v>0.51470000000000005</v>
      </c>
    </row>
    <row r="625" spans="1:3" x14ac:dyDescent="0.2">
      <c r="A625" t="s">
        <v>1288</v>
      </c>
      <c r="B625">
        <v>0.37419999999999998</v>
      </c>
      <c r="C625">
        <v>0.43059999999999998</v>
      </c>
    </row>
    <row r="626" spans="1:3" x14ac:dyDescent="0.2">
      <c r="A626" t="s">
        <v>1289</v>
      </c>
      <c r="B626">
        <v>0.1154</v>
      </c>
      <c r="C626">
        <v>0.3276</v>
      </c>
    </row>
    <row r="627" spans="1:3" x14ac:dyDescent="0.2">
      <c r="A627" t="s">
        <v>1290</v>
      </c>
      <c r="B627">
        <v>0.57420000000000004</v>
      </c>
      <c r="C627">
        <v>0.6321</v>
      </c>
    </row>
    <row r="628" spans="1:3" x14ac:dyDescent="0.2">
      <c r="A628" t="s">
        <v>1291</v>
      </c>
      <c r="B628">
        <v>0.40100000000000002</v>
      </c>
      <c r="C628">
        <v>0.45590000000000003</v>
      </c>
    </row>
    <row r="629" spans="1:3" x14ac:dyDescent="0.2">
      <c r="A629" t="s">
        <v>1292</v>
      </c>
      <c r="B629">
        <v>0.38240000000000002</v>
      </c>
      <c r="C629">
        <v>0.55830000000000002</v>
      </c>
    </row>
    <row r="630" spans="1:3" x14ac:dyDescent="0.2">
      <c r="A630" t="s">
        <v>1293</v>
      </c>
      <c r="B630">
        <v>0.54369999999999996</v>
      </c>
      <c r="C630">
        <v>0.6502</v>
      </c>
    </row>
    <row r="631" spans="1:3" x14ac:dyDescent="0.2">
      <c r="A631" t="s">
        <v>1294</v>
      </c>
      <c r="B631">
        <v>0.50700000000000001</v>
      </c>
      <c r="C631">
        <v>0.58660000000000001</v>
      </c>
    </row>
    <row r="632" spans="1:3" x14ac:dyDescent="0.2">
      <c r="A632" t="s">
        <v>1295</v>
      </c>
      <c r="B632">
        <v>0.39539999999999997</v>
      </c>
      <c r="C632">
        <v>0.49780000000000002</v>
      </c>
    </row>
    <row r="633" spans="1:3" x14ac:dyDescent="0.2">
      <c r="A633" t="s">
        <v>1296</v>
      </c>
      <c r="B633">
        <v>0.44490000000000002</v>
      </c>
      <c r="C633">
        <v>0.52729999999999999</v>
      </c>
    </row>
    <row r="634" spans="1:3" x14ac:dyDescent="0.2">
      <c r="A634" t="s">
        <v>1297</v>
      </c>
      <c r="B634">
        <v>0.52929999999999999</v>
      </c>
      <c r="C634">
        <v>0.58330000000000004</v>
      </c>
    </row>
    <row r="635" spans="1:3" x14ac:dyDescent="0.2">
      <c r="A635" t="s">
        <v>1298</v>
      </c>
      <c r="B635">
        <v>0.46820000000000001</v>
      </c>
      <c r="C635">
        <v>0.5474</v>
      </c>
    </row>
    <row r="636" spans="1:3" x14ac:dyDescent="0.2">
      <c r="A636" t="s">
        <v>1299</v>
      </c>
      <c r="B636">
        <v>0.28249999999999997</v>
      </c>
      <c r="C636">
        <v>0.62009999999999998</v>
      </c>
    </row>
    <row r="637" spans="1:3" x14ac:dyDescent="0.2">
      <c r="A637" t="s">
        <v>1300</v>
      </c>
      <c r="B637">
        <v>0.42609999999999998</v>
      </c>
      <c r="C637">
        <v>0.54049999999999998</v>
      </c>
    </row>
    <row r="638" spans="1:3" x14ac:dyDescent="0.2">
      <c r="A638" t="s">
        <v>1301</v>
      </c>
      <c r="B638">
        <v>0.45340000000000003</v>
      </c>
      <c r="C638">
        <v>0.48730000000000001</v>
      </c>
    </row>
    <row r="639" spans="1:3" x14ac:dyDescent="0.2">
      <c r="A639" t="s">
        <v>1302</v>
      </c>
      <c r="B639">
        <v>0.46639999999999998</v>
      </c>
      <c r="C639">
        <v>0.54139999999999999</v>
      </c>
    </row>
    <row r="640" spans="1:3" x14ac:dyDescent="0.2">
      <c r="A640" t="s">
        <v>1303</v>
      </c>
      <c r="B640">
        <v>0.47699999999999998</v>
      </c>
      <c r="C640">
        <v>0.52310000000000001</v>
      </c>
    </row>
    <row r="641" spans="1:3" x14ac:dyDescent="0.2">
      <c r="A641" t="s">
        <v>1304</v>
      </c>
      <c r="B641">
        <v>0.40410000000000001</v>
      </c>
      <c r="C641">
        <v>0.4662</v>
      </c>
    </row>
    <row r="642" spans="1:3" x14ac:dyDescent="0.2">
      <c r="A642" t="s">
        <v>1305</v>
      </c>
      <c r="B642">
        <v>0.44240000000000002</v>
      </c>
      <c r="C642">
        <v>0.50380000000000003</v>
      </c>
    </row>
    <row r="643" spans="1:3" x14ac:dyDescent="0.2">
      <c r="A643" t="s">
        <v>1306</v>
      </c>
      <c r="B643">
        <v>0.4955</v>
      </c>
      <c r="C643">
        <v>0.55900000000000005</v>
      </c>
    </row>
    <row r="644" spans="1:3" x14ac:dyDescent="0.2">
      <c r="A644" t="s">
        <v>1307</v>
      </c>
      <c r="B644">
        <v>0.42430000000000001</v>
      </c>
      <c r="C644">
        <v>0.4859</v>
      </c>
    </row>
    <row r="645" spans="1:3" x14ac:dyDescent="0.2">
      <c r="A645" t="s">
        <v>1308</v>
      </c>
      <c r="B645">
        <v>0.41539999999999999</v>
      </c>
      <c r="C645">
        <v>0.46310000000000001</v>
      </c>
    </row>
    <row r="646" spans="1:3" x14ac:dyDescent="0.2">
      <c r="A646" t="s">
        <v>1309</v>
      </c>
      <c r="B646">
        <v>0.35620000000000002</v>
      </c>
      <c r="C646">
        <v>0.48149999999999998</v>
      </c>
    </row>
    <row r="647" spans="1:3" x14ac:dyDescent="0.2">
      <c r="A647" t="s">
        <v>1310</v>
      </c>
      <c r="B647">
        <v>0.37590000000000001</v>
      </c>
      <c r="C647">
        <v>0.51200000000000001</v>
      </c>
    </row>
    <row r="648" spans="1:3" x14ac:dyDescent="0.2">
      <c r="A648" t="s">
        <v>1311</v>
      </c>
      <c r="B648">
        <v>0.378</v>
      </c>
      <c r="C648">
        <v>0.51129999999999998</v>
      </c>
    </row>
    <row r="649" spans="1:3" x14ac:dyDescent="0.2">
      <c r="A649" t="s">
        <v>1312</v>
      </c>
      <c r="B649">
        <v>0</v>
      </c>
      <c r="C649">
        <v>1</v>
      </c>
    </row>
    <row r="650" spans="1:3" x14ac:dyDescent="0.2">
      <c r="A650" t="s">
        <v>1313</v>
      </c>
      <c r="B650">
        <v>0.44109999999999999</v>
      </c>
      <c r="C650">
        <v>0.5393</v>
      </c>
    </row>
    <row r="651" spans="1:3" x14ac:dyDescent="0.2">
      <c r="A651" t="s">
        <v>1314</v>
      </c>
      <c r="B651">
        <v>0.36430000000000001</v>
      </c>
      <c r="C651">
        <v>0.45450000000000002</v>
      </c>
    </row>
    <row r="652" spans="1:3" x14ac:dyDescent="0.2">
      <c r="A652" t="s">
        <v>1315</v>
      </c>
      <c r="B652">
        <v>8.9499999999999996E-2</v>
      </c>
      <c r="C652">
        <v>0.2787</v>
      </c>
    </row>
    <row r="653" spans="1:3" x14ac:dyDescent="0.2">
      <c r="A653" t="s">
        <v>1316</v>
      </c>
      <c r="B653">
        <v>0</v>
      </c>
      <c r="C653">
        <v>1</v>
      </c>
    </row>
    <row r="654" spans="1:3" x14ac:dyDescent="0.2">
      <c r="A654" t="s">
        <v>1317</v>
      </c>
      <c r="B654">
        <v>0.44350000000000001</v>
      </c>
      <c r="C654">
        <v>0.46889999999999998</v>
      </c>
    </row>
    <row r="655" spans="1:3" x14ac:dyDescent="0.2">
      <c r="A655" t="s">
        <v>1318</v>
      </c>
      <c r="B655">
        <v>0.41439999999999999</v>
      </c>
      <c r="C655">
        <v>0.49230000000000002</v>
      </c>
    </row>
    <row r="656" spans="1:3" x14ac:dyDescent="0.2">
      <c r="A656" t="s">
        <v>1319</v>
      </c>
      <c r="B656">
        <v>0.54169999999999996</v>
      </c>
      <c r="C656">
        <v>0.61809999999999998</v>
      </c>
    </row>
    <row r="657" spans="1:3" x14ac:dyDescent="0.2">
      <c r="A657" t="s">
        <v>1320</v>
      </c>
      <c r="B657">
        <v>0.50729999999999997</v>
      </c>
      <c r="C657">
        <v>0.58279999999999998</v>
      </c>
    </row>
    <row r="658" spans="1:3" x14ac:dyDescent="0.2">
      <c r="A658" t="s">
        <v>1321</v>
      </c>
      <c r="B658">
        <v>0.40250000000000002</v>
      </c>
      <c r="C658">
        <v>0.46379999999999999</v>
      </c>
    </row>
    <row r="659" spans="1:3" x14ac:dyDescent="0.2">
      <c r="A659" t="s">
        <v>1322</v>
      </c>
      <c r="B659">
        <v>0.36049999999999999</v>
      </c>
      <c r="C659">
        <v>0.50190000000000001</v>
      </c>
    </row>
    <row r="660" spans="1:3" x14ac:dyDescent="0.2">
      <c r="A660" t="s">
        <v>1323</v>
      </c>
      <c r="B660">
        <v>0.38329999999999997</v>
      </c>
      <c r="C660">
        <v>0.68720000000000003</v>
      </c>
    </row>
    <row r="661" spans="1:3" x14ac:dyDescent="0.2">
      <c r="A661" t="s">
        <v>1324</v>
      </c>
      <c r="B661">
        <v>0.43190000000000001</v>
      </c>
      <c r="C661">
        <v>0.51959999999999995</v>
      </c>
    </row>
    <row r="662" spans="1:3" x14ac:dyDescent="0.2">
      <c r="A662" t="s">
        <v>1325</v>
      </c>
      <c r="B662">
        <v>0.39040000000000002</v>
      </c>
      <c r="C662">
        <v>0.4496</v>
      </c>
    </row>
    <row r="663" spans="1:3" x14ac:dyDescent="0.2">
      <c r="A663" t="s">
        <v>1326</v>
      </c>
      <c r="B663">
        <v>0.38679999999999998</v>
      </c>
      <c r="C663">
        <v>0.4919</v>
      </c>
    </row>
    <row r="664" spans="1:3" x14ac:dyDescent="0.2">
      <c r="A664" t="s">
        <v>1327</v>
      </c>
      <c r="B664">
        <v>0.44309999999999999</v>
      </c>
      <c r="C664">
        <v>0.47770000000000001</v>
      </c>
    </row>
    <row r="665" spans="1:3" x14ac:dyDescent="0.2">
      <c r="A665" t="s">
        <v>1328</v>
      </c>
      <c r="B665">
        <v>0.4602</v>
      </c>
      <c r="C665">
        <v>0.53090000000000004</v>
      </c>
    </row>
    <row r="666" spans="1:3" x14ac:dyDescent="0.2">
      <c r="A666" t="s">
        <v>1329</v>
      </c>
      <c r="B666">
        <v>0.47849999999999998</v>
      </c>
      <c r="C666">
        <v>0.50670000000000004</v>
      </c>
    </row>
    <row r="667" spans="1:3" x14ac:dyDescent="0.2">
      <c r="A667" t="s">
        <v>1330</v>
      </c>
      <c r="B667">
        <v>0.3453</v>
      </c>
      <c r="C667">
        <v>0.43880000000000002</v>
      </c>
    </row>
    <row r="668" spans="1:3" x14ac:dyDescent="0.2">
      <c r="A668" t="s">
        <v>1331</v>
      </c>
      <c r="B668">
        <v>0.41920000000000002</v>
      </c>
      <c r="C668">
        <v>0.49170000000000003</v>
      </c>
    </row>
    <row r="669" spans="1:3" x14ac:dyDescent="0.2">
      <c r="A669" t="s">
        <v>1332</v>
      </c>
      <c r="B669">
        <v>0.51759999999999995</v>
      </c>
      <c r="C669">
        <v>0.56989999999999996</v>
      </c>
    </row>
    <row r="670" spans="1:3" x14ac:dyDescent="0.2">
      <c r="A670" t="s">
        <v>1333</v>
      </c>
      <c r="B670">
        <v>0.39660000000000001</v>
      </c>
      <c r="C670">
        <v>0.45939999999999998</v>
      </c>
    </row>
    <row r="671" spans="1:3" x14ac:dyDescent="0.2">
      <c r="A671" t="s">
        <v>1334</v>
      </c>
      <c r="B671">
        <v>0.40329999999999999</v>
      </c>
      <c r="C671">
        <v>0.43769999999999998</v>
      </c>
    </row>
    <row r="672" spans="1:3" x14ac:dyDescent="0.2">
      <c r="A672" t="s">
        <v>1335</v>
      </c>
      <c r="B672">
        <v>0.39479999999999998</v>
      </c>
      <c r="C672">
        <v>0.43519999999999998</v>
      </c>
    </row>
    <row r="673" spans="1:3" x14ac:dyDescent="0.2">
      <c r="A673" t="s">
        <v>1336</v>
      </c>
      <c r="B673">
        <v>0.40029999999999999</v>
      </c>
      <c r="C673">
        <v>0.44550000000000001</v>
      </c>
    </row>
    <row r="674" spans="1:3" x14ac:dyDescent="0.2">
      <c r="A674" t="s">
        <v>1337</v>
      </c>
      <c r="B674">
        <v>0.39560000000000001</v>
      </c>
      <c r="C674">
        <v>0.43740000000000001</v>
      </c>
    </row>
    <row r="675" spans="1:3" x14ac:dyDescent="0.2">
      <c r="A675" t="s">
        <v>1338</v>
      </c>
      <c r="B675">
        <v>0.37809999999999999</v>
      </c>
      <c r="C675">
        <v>0.44119999999999998</v>
      </c>
    </row>
    <row r="676" spans="1:3" x14ac:dyDescent="0.2">
      <c r="A676" t="s">
        <v>1339</v>
      </c>
      <c r="B676">
        <v>0.43269999999999997</v>
      </c>
      <c r="C676">
        <v>0.49640000000000001</v>
      </c>
    </row>
    <row r="677" spans="1:3" x14ac:dyDescent="0.2">
      <c r="A677" t="s">
        <v>1340</v>
      </c>
      <c r="B677">
        <v>0.37180000000000002</v>
      </c>
      <c r="C677">
        <v>0.42870000000000003</v>
      </c>
    </row>
    <row r="678" spans="1:3" x14ac:dyDescent="0.2">
      <c r="A678" t="s">
        <v>1341</v>
      </c>
      <c r="B678">
        <v>0.14649999999999999</v>
      </c>
      <c r="C678">
        <v>0.26300000000000001</v>
      </c>
    </row>
    <row r="679" spans="1:3" x14ac:dyDescent="0.2">
      <c r="A679" t="s">
        <v>1342</v>
      </c>
      <c r="B679">
        <v>0.57089999999999996</v>
      </c>
      <c r="C679">
        <v>0.60460000000000003</v>
      </c>
    </row>
    <row r="680" spans="1:3" x14ac:dyDescent="0.2">
      <c r="A680" t="s">
        <v>1343</v>
      </c>
      <c r="B680">
        <v>0.37290000000000001</v>
      </c>
      <c r="C680">
        <v>0.5575</v>
      </c>
    </row>
    <row r="681" spans="1:3" x14ac:dyDescent="0.2">
      <c r="A681" t="s">
        <v>1344</v>
      </c>
      <c r="B681">
        <v>0.43219999999999997</v>
      </c>
      <c r="C681">
        <v>0.4924</v>
      </c>
    </row>
    <row r="682" spans="1:3" x14ac:dyDescent="0.2">
      <c r="A682" t="s">
        <v>1345</v>
      </c>
      <c r="B682">
        <v>0.56279999999999997</v>
      </c>
      <c r="C682">
        <v>0.61399999999999999</v>
      </c>
    </row>
    <row r="683" spans="1:3" x14ac:dyDescent="0.2">
      <c r="A683" t="s">
        <v>1346</v>
      </c>
      <c r="B683">
        <v>0.52949999999999997</v>
      </c>
      <c r="C683">
        <v>0.57709999999999995</v>
      </c>
    </row>
    <row r="684" spans="1:3" x14ac:dyDescent="0.2">
      <c r="A684" t="s">
        <v>1347</v>
      </c>
      <c r="B684">
        <v>0.39900000000000002</v>
      </c>
      <c r="C684">
        <v>0.48409999999999997</v>
      </c>
    </row>
    <row r="685" spans="1:3" x14ac:dyDescent="0.2">
      <c r="A685" t="s">
        <v>1348</v>
      </c>
      <c r="B685">
        <v>0.42870000000000003</v>
      </c>
      <c r="C685">
        <v>0.46050000000000002</v>
      </c>
    </row>
    <row r="686" spans="1:3" x14ac:dyDescent="0.2">
      <c r="A686" t="s">
        <v>1349</v>
      </c>
      <c r="B686">
        <v>0.5484</v>
      </c>
      <c r="C686">
        <v>0.57679999999999998</v>
      </c>
    </row>
    <row r="687" spans="1:3" x14ac:dyDescent="0.2">
      <c r="A687" t="s">
        <v>1350</v>
      </c>
      <c r="B687">
        <v>0.4677</v>
      </c>
      <c r="C687">
        <v>0.50149999999999995</v>
      </c>
    </row>
    <row r="688" spans="1:3" x14ac:dyDescent="0.2">
      <c r="A688" t="s">
        <v>1351</v>
      </c>
      <c r="B688">
        <v>0.40560000000000002</v>
      </c>
      <c r="C688">
        <v>0.44769999999999999</v>
      </c>
    </row>
    <row r="689" spans="1:3" x14ac:dyDescent="0.2">
      <c r="A689" t="s">
        <v>1352</v>
      </c>
      <c r="B689">
        <v>0.42580000000000001</v>
      </c>
      <c r="C689">
        <v>0.47470000000000001</v>
      </c>
    </row>
    <row r="690" spans="1:3" x14ac:dyDescent="0.2">
      <c r="A690" t="s">
        <v>1353</v>
      </c>
      <c r="B690">
        <v>0</v>
      </c>
      <c r="C690">
        <v>1</v>
      </c>
    </row>
    <row r="691" spans="1:3" x14ac:dyDescent="0.2">
      <c r="A691" t="s">
        <v>1354</v>
      </c>
      <c r="B691">
        <v>0.48130000000000001</v>
      </c>
      <c r="C691">
        <v>0.5252</v>
      </c>
    </row>
    <row r="692" spans="1:3" x14ac:dyDescent="0.2">
      <c r="A692" t="s">
        <v>1355</v>
      </c>
      <c r="B692">
        <v>0.48110000000000003</v>
      </c>
      <c r="C692">
        <v>0.51119999999999999</v>
      </c>
    </row>
    <row r="693" spans="1:3" x14ac:dyDescent="0.2">
      <c r="A693" t="s">
        <v>1356</v>
      </c>
      <c r="B693">
        <v>0.38440000000000002</v>
      </c>
      <c r="C693">
        <v>0.41839999999999999</v>
      </c>
    </row>
    <row r="694" spans="1:3" x14ac:dyDescent="0.2">
      <c r="A694" t="s">
        <v>1357</v>
      </c>
      <c r="B694">
        <v>0.45019999999999999</v>
      </c>
      <c r="C694">
        <v>0.47510000000000002</v>
      </c>
    </row>
    <row r="695" spans="1:3" x14ac:dyDescent="0.2">
      <c r="A695" t="s">
        <v>1358</v>
      </c>
      <c r="B695">
        <v>0.53620000000000001</v>
      </c>
      <c r="C695">
        <v>0.56220000000000003</v>
      </c>
    </row>
    <row r="696" spans="1:3" x14ac:dyDescent="0.2">
      <c r="A696" t="s">
        <v>1359</v>
      </c>
      <c r="B696">
        <v>0.41820000000000002</v>
      </c>
      <c r="C696">
        <v>0.45119999999999999</v>
      </c>
    </row>
    <row r="697" spans="1:3" x14ac:dyDescent="0.2">
      <c r="A697" t="s">
        <v>1360</v>
      </c>
      <c r="B697">
        <v>0.3891</v>
      </c>
      <c r="C697">
        <v>0.46329999999999999</v>
      </c>
    </row>
    <row r="698" spans="1:3" x14ac:dyDescent="0.2">
      <c r="A698" t="s">
        <v>1361</v>
      </c>
      <c r="B698">
        <v>0.40629999999999999</v>
      </c>
      <c r="C698">
        <v>0.43259999999999998</v>
      </c>
    </row>
    <row r="699" spans="1:3" x14ac:dyDescent="0.2">
      <c r="A699" t="s">
        <v>1362</v>
      </c>
      <c r="B699">
        <v>0.41289999999999999</v>
      </c>
      <c r="C699">
        <v>0.44290000000000002</v>
      </c>
    </row>
    <row r="700" spans="1:3" x14ac:dyDescent="0.2">
      <c r="A700" t="s">
        <v>1363</v>
      </c>
      <c r="B700">
        <v>0.40760000000000002</v>
      </c>
      <c r="C700">
        <v>0.43459999999999999</v>
      </c>
    </row>
    <row r="701" spans="1:3" x14ac:dyDescent="0.2">
      <c r="A701" t="s">
        <v>1364</v>
      </c>
      <c r="B701">
        <v>0.39639999999999997</v>
      </c>
      <c r="C701">
        <v>0.43690000000000001</v>
      </c>
    </row>
    <row r="702" spans="1:3" x14ac:dyDescent="0.2">
      <c r="A702" t="s">
        <v>1365</v>
      </c>
      <c r="B702">
        <v>0.4496</v>
      </c>
      <c r="C702">
        <v>0.49370000000000003</v>
      </c>
    </row>
    <row r="703" spans="1:3" x14ac:dyDescent="0.2">
      <c r="A703" t="s">
        <v>1366</v>
      </c>
      <c r="B703">
        <v>0.38690000000000002</v>
      </c>
      <c r="C703">
        <v>0.4264</v>
      </c>
    </row>
    <row r="704" spans="1:3" x14ac:dyDescent="0.2">
      <c r="A704" t="s">
        <v>1367</v>
      </c>
      <c r="B704">
        <v>5.33E-2</v>
      </c>
      <c r="C704">
        <v>0.30430000000000001</v>
      </c>
    </row>
    <row r="705" spans="1:3" x14ac:dyDescent="0.2">
      <c r="A705" t="s">
        <v>1368</v>
      </c>
      <c r="B705">
        <v>0.54169999999999996</v>
      </c>
      <c r="C705">
        <v>0.61809999999999998</v>
      </c>
    </row>
    <row r="706" spans="1:3" x14ac:dyDescent="0.2">
      <c r="A706" t="s">
        <v>1369</v>
      </c>
      <c r="B706">
        <v>0.41749999999999998</v>
      </c>
      <c r="C706">
        <v>0.48730000000000001</v>
      </c>
    </row>
    <row r="707" spans="1:3" x14ac:dyDescent="0.2">
      <c r="A707" t="s">
        <v>1370</v>
      </c>
      <c r="B707">
        <v>0.2384</v>
      </c>
      <c r="C707">
        <v>0.61629999999999996</v>
      </c>
    </row>
    <row r="708" spans="1:3" x14ac:dyDescent="0.2">
      <c r="A708" t="s">
        <v>1371</v>
      </c>
      <c r="B708">
        <v>0</v>
      </c>
      <c r="C708">
        <v>1</v>
      </c>
    </row>
    <row r="709" spans="1:3" x14ac:dyDescent="0.2">
      <c r="A709" t="s">
        <v>1372</v>
      </c>
      <c r="B709">
        <v>0.35110000000000002</v>
      </c>
      <c r="C709">
        <v>0.69289999999999996</v>
      </c>
    </row>
    <row r="710" spans="1:3" x14ac:dyDescent="0.2">
      <c r="A710" t="s">
        <v>1373</v>
      </c>
      <c r="B710">
        <v>0.32640000000000002</v>
      </c>
      <c r="C710">
        <v>0.51739999999999997</v>
      </c>
    </row>
    <row r="711" spans="1:3" x14ac:dyDescent="0.2">
      <c r="A711" t="s">
        <v>1374</v>
      </c>
      <c r="B711">
        <v>0.38190000000000002</v>
      </c>
      <c r="C711">
        <v>0.48680000000000001</v>
      </c>
    </row>
    <row r="712" spans="1:3" x14ac:dyDescent="0.2">
      <c r="A712" t="s">
        <v>1375</v>
      </c>
      <c r="B712">
        <v>0.51749999999999996</v>
      </c>
      <c r="C712">
        <v>0.59260000000000002</v>
      </c>
    </row>
    <row r="713" spans="1:3" x14ac:dyDescent="0.2">
      <c r="A713" t="s">
        <v>1376</v>
      </c>
      <c r="B713">
        <v>0.43290000000000001</v>
      </c>
      <c r="C713">
        <v>0.51900000000000002</v>
      </c>
    </row>
    <row r="714" spans="1:3" x14ac:dyDescent="0.2">
      <c r="A714" t="s">
        <v>1377</v>
      </c>
      <c r="B714">
        <v>0.3054</v>
      </c>
      <c r="C714">
        <v>0.50949999999999995</v>
      </c>
    </row>
    <row r="715" spans="1:3" x14ac:dyDescent="0.2">
      <c r="A715" t="s">
        <v>1378</v>
      </c>
      <c r="B715">
        <v>0.33439999999999998</v>
      </c>
      <c r="C715">
        <v>0.52880000000000005</v>
      </c>
    </row>
    <row r="716" spans="1:3" x14ac:dyDescent="0.2">
      <c r="A716" t="s">
        <v>1379</v>
      </c>
      <c r="B716">
        <v>0.43259999999999998</v>
      </c>
      <c r="C716">
        <v>0.48509999999999998</v>
      </c>
    </row>
    <row r="717" spans="1:3" x14ac:dyDescent="0.2">
      <c r="A717" t="s">
        <v>1380</v>
      </c>
      <c r="B717">
        <v>0.40100000000000002</v>
      </c>
      <c r="C717">
        <v>0.5726</v>
      </c>
    </row>
    <row r="718" spans="1:3" x14ac:dyDescent="0.2">
      <c r="A718" t="s">
        <v>1381</v>
      </c>
      <c r="B718">
        <v>0.45569999999999999</v>
      </c>
      <c r="C718">
        <v>0.52280000000000004</v>
      </c>
    </row>
    <row r="719" spans="1:3" x14ac:dyDescent="0.2">
      <c r="A719" t="s">
        <v>1382</v>
      </c>
      <c r="B719">
        <v>0.34810000000000002</v>
      </c>
      <c r="C719">
        <v>0.43680000000000002</v>
      </c>
    </row>
    <row r="720" spans="1:3" x14ac:dyDescent="0.2">
      <c r="A720" t="s">
        <v>1383</v>
      </c>
      <c r="B720">
        <v>0.4224</v>
      </c>
      <c r="C720">
        <v>0.48949999999999999</v>
      </c>
    </row>
    <row r="721" spans="1:3" x14ac:dyDescent="0.2">
      <c r="A721" t="s">
        <v>1384</v>
      </c>
      <c r="B721">
        <v>0.51300000000000001</v>
      </c>
      <c r="C721">
        <v>0.57310000000000005</v>
      </c>
    </row>
    <row r="722" spans="1:3" x14ac:dyDescent="0.2">
      <c r="A722" t="s">
        <v>1385</v>
      </c>
      <c r="B722">
        <v>0.38950000000000001</v>
      </c>
      <c r="C722">
        <v>0.46439999999999998</v>
      </c>
    </row>
    <row r="723" spans="1:3" x14ac:dyDescent="0.2">
      <c r="A723" t="s">
        <v>1386</v>
      </c>
      <c r="B723">
        <v>0.38979999999999998</v>
      </c>
      <c r="C723">
        <v>0.44719999999999999</v>
      </c>
    </row>
    <row r="724" spans="1:3" x14ac:dyDescent="0.2">
      <c r="A724" t="s">
        <v>1387</v>
      </c>
      <c r="B724">
        <v>0.36919999999999997</v>
      </c>
      <c r="C724">
        <v>0.45319999999999999</v>
      </c>
    </row>
    <row r="725" spans="1:3" x14ac:dyDescent="0.2">
      <c r="A725" t="s">
        <v>1388</v>
      </c>
      <c r="B725">
        <v>0.36380000000000001</v>
      </c>
      <c r="C725">
        <v>0.47120000000000001</v>
      </c>
    </row>
    <row r="726" spans="1:3" x14ac:dyDescent="0.2">
      <c r="A726" t="s">
        <v>1389</v>
      </c>
      <c r="B726">
        <v>0.37169999999999997</v>
      </c>
      <c r="C726">
        <v>0.45429999999999998</v>
      </c>
    </row>
    <row r="727" spans="1:3" x14ac:dyDescent="0.2">
      <c r="A727" t="s">
        <v>1390</v>
      </c>
      <c r="B727">
        <v>0.34489999999999998</v>
      </c>
      <c r="C727">
        <v>0.4647</v>
      </c>
    </row>
    <row r="728" spans="1:3" x14ac:dyDescent="0.2">
      <c r="A728" t="s">
        <v>1391</v>
      </c>
      <c r="B728">
        <v>0.35570000000000002</v>
      </c>
      <c r="C728">
        <v>0.55059999999999998</v>
      </c>
    </row>
    <row r="729" spans="1:3" x14ac:dyDescent="0.2">
      <c r="A729" t="s">
        <v>1392</v>
      </c>
      <c r="B729">
        <v>0.3019</v>
      </c>
      <c r="C729">
        <v>0.47799999999999998</v>
      </c>
    </row>
    <row r="730" spans="1:3" x14ac:dyDescent="0.2">
      <c r="A730" t="s">
        <v>1393</v>
      </c>
      <c r="B730">
        <v>8.1000000000000003E-2</v>
      </c>
      <c r="C730">
        <v>0.31919999999999998</v>
      </c>
    </row>
    <row r="731" spans="1:3" x14ac:dyDescent="0.2">
      <c r="A731" t="s">
        <v>1394</v>
      </c>
      <c r="B731">
        <v>0.55210000000000004</v>
      </c>
      <c r="C731">
        <v>0.62070000000000003</v>
      </c>
    </row>
    <row r="732" spans="1:3" x14ac:dyDescent="0.2">
      <c r="A732" t="s">
        <v>1395</v>
      </c>
      <c r="B732">
        <v>0.44180000000000003</v>
      </c>
      <c r="C732">
        <v>0.47489999999999999</v>
      </c>
    </row>
    <row r="733" spans="1:3" x14ac:dyDescent="0.2">
      <c r="A733" t="s">
        <v>1396</v>
      </c>
      <c r="B733">
        <v>0.40689999999999998</v>
      </c>
      <c r="C733">
        <v>0.51290000000000002</v>
      </c>
    </row>
    <row r="734" spans="1:3" x14ac:dyDescent="0.2">
      <c r="A734" t="s">
        <v>1397</v>
      </c>
      <c r="B734">
        <v>0.503</v>
      </c>
      <c r="C734">
        <v>0.66949999999999998</v>
      </c>
    </row>
    <row r="735" spans="1:3" x14ac:dyDescent="0.2">
      <c r="A735" t="s">
        <v>1398</v>
      </c>
      <c r="B735">
        <v>0.3614</v>
      </c>
      <c r="C735">
        <v>0.74050000000000005</v>
      </c>
    </row>
    <row r="736" spans="1:3" x14ac:dyDescent="0.2">
      <c r="A736" t="s">
        <v>1399</v>
      </c>
      <c r="B736">
        <v>0.3982</v>
      </c>
      <c r="C736">
        <v>0.47839999999999999</v>
      </c>
    </row>
    <row r="737" spans="1:3" x14ac:dyDescent="0.2">
      <c r="A737" t="s">
        <v>1400</v>
      </c>
      <c r="B737">
        <v>0.41199999999999998</v>
      </c>
      <c r="C737">
        <v>0.47460000000000002</v>
      </c>
    </row>
    <row r="738" spans="1:3" x14ac:dyDescent="0.2">
      <c r="A738" t="s">
        <v>1401</v>
      </c>
      <c r="B738">
        <v>0.53280000000000005</v>
      </c>
      <c r="C738">
        <v>0.59009999999999996</v>
      </c>
    </row>
    <row r="739" spans="1:3" x14ac:dyDescent="0.2">
      <c r="A739" t="s">
        <v>1402</v>
      </c>
      <c r="B739">
        <v>0.44919999999999999</v>
      </c>
      <c r="C739">
        <v>0.51729999999999998</v>
      </c>
    </row>
    <row r="740" spans="1:3" x14ac:dyDescent="0.2">
      <c r="A740" t="s">
        <v>1403</v>
      </c>
      <c r="B740">
        <v>0.38590000000000002</v>
      </c>
      <c r="C740">
        <v>0.46410000000000001</v>
      </c>
    </row>
    <row r="741" spans="1:3" x14ac:dyDescent="0.2">
      <c r="A741" t="s">
        <v>1404</v>
      </c>
      <c r="B741">
        <v>0.40139999999999998</v>
      </c>
      <c r="C741">
        <v>0.49509999999999998</v>
      </c>
    </row>
    <row r="742" spans="1:3" x14ac:dyDescent="0.2">
      <c r="A742" t="s">
        <v>1405</v>
      </c>
      <c r="B742">
        <v>0.4415</v>
      </c>
      <c r="C742">
        <v>0.48520000000000002</v>
      </c>
    </row>
    <row r="743" spans="1:3" x14ac:dyDescent="0.2">
      <c r="A743" t="s">
        <v>1406</v>
      </c>
      <c r="B743">
        <v>0</v>
      </c>
      <c r="C743">
        <v>1</v>
      </c>
    </row>
    <row r="744" spans="1:3" x14ac:dyDescent="0.2">
      <c r="A744" t="s">
        <v>1407</v>
      </c>
      <c r="B744">
        <v>0.4768</v>
      </c>
      <c r="C744">
        <v>0.5131</v>
      </c>
    </row>
    <row r="745" spans="1:3" x14ac:dyDescent="0.2">
      <c r="A745" t="s">
        <v>1408</v>
      </c>
      <c r="B745">
        <v>0.36580000000000001</v>
      </c>
      <c r="C745">
        <v>0.43430000000000002</v>
      </c>
    </row>
    <row r="746" spans="1:3" x14ac:dyDescent="0.2">
      <c r="A746" t="s">
        <v>1409</v>
      </c>
      <c r="B746">
        <v>0.43669999999999998</v>
      </c>
      <c r="C746">
        <v>0.48659999999999998</v>
      </c>
    </row>
    <row r="747" spans="1:3" x14ac:dyDescent="0.2">
      <c r="A747" t="s">
        <v>1410</v>
      </c>
      <c r="B747">
        <v>0.52180000000000004</v>
      </c>
      <c r="C747">
        <v>0.5746</v>
      </c>
    </row>
    <row r="748" spans="1:3" x14ac:dyDescent="0.2">
      <c r="A748" t="s">
        <v>1411</v>
      </c>
      <c r="B748">
        <v>0.3997</v>
      </c>
      <c r="C748">
        <v>0.46689999999999998</v>
      </c>
    </row>
    <row r="749" spans="1:3" x14ac:dyDescent="0.2">
      <c r="A749" t="s">
        <v>1412</v>
      </c>
      <c r="B749">
        <v>0.40160000000000001</v>
      </c>
      <c r="C749">
        <v>0.44519999999999998</v>
      </c>
    </row>
    <row r="750" spans="1:3" x14ac:dyDescent="0.2">
      <c r="A750" t="s">
        <v>1413</v>
      </c>
      <c r="B750">
        <v>0.39250000000000002</v>
      </c>
      <c r="C750">
        <v>0.44429999999999997</v>
      </c>
    </row>
    <row r="751" spans="1:3" x14ac:dyDescent="0.2">
      <c r="A751" t="s">
        <v>1414</v>
      </c>
      <c r="B751">
        <v>0.39750000000000002</v>
      </c>
      <c r="C751">
        <v>0.45579999999999998</v>
      </c>
    </row>
    <row r="752" spans="1:3" x14ac:dyDescent="0.2">
      <c r="A752" t="s">
        <v>1415</v>
      </c>
      <c r="B752">
        <v>0.39329999999999998</v>
      </c>
      <c r="C752">
        <v>0.44679999999999997</v>
      </c>
    </row>
    <row r="753" spans="1:3" x14ac:dyDescent="0.2">
      <c r="A753" t="s">
        <v>1416</v>
      </c>
      <c r="B753">
        <v>0.37480000000000002</v>
      </c>
      <c r="C753">
        <v>0.45529999999999998</v>
      </c>
    </row>
    <row r="754" spans="1:3" x14ac:dyDescent="0.2">
      <c r="A754" t="s">
        <v>1417</v>
      </c>
      <c r="B754">
        <v>0.42830000000000001</v>
      </c>
      <c r="C754">
        <v>0.51160000000000005</v>
      </c>
    </row>
    <row r="755" spans="1:3" x14ac:dyDescent="0.2">
      <c r="A755" t="s">
        <v>1418</v>
      </c>
      <c r="B755">
        <v>0.36780000000000002</v>
      </c>
      <c r="C755">
        <v>0.44230000000000003</v>
      </c>
    </row>
    <row r="756" spans="1:3" x14ac:dyDescent="0.2">
      <c r="A756" t="s">
        <v>1419</v>
      </c>
      <c r="B756">
        <v>0.15570000000000001</v>
      </c>
      <c r="C756">
        <v>0.2462</v>
      </c>
    </row>
    <row r="757" spans="1:3" x14ac:dyDescent="0.2">
      <c r="A757" t="s">
        <v>1420</v>
      </c>
      <c r="B757">
        <v>0.57299999999999995</v>
      </c>
      <c r="C757">
        <v>0.60029999999999994</v>
      </c>
    </row>
    <row r="758" spans="1:3" x14ac:dyDescent="0.2">
      <c r="A758" t="s">
        <v>1421</v>
      </c>
      <c r="B758">
        <v>0.41610000000000003</v>
      </c>
      <c r="C758">
        <v>0.50160000000000005</v>
      </c>
    </row>
    <row r="759" spans="1:3" x14ac:dyDescent="0.2">
      <c r="A759" t="s">
        <v>1422</v>
      </c>
      <c r="B759">
        <v>0.39860000000000001</v>
      </c>
      <c r="C759">
        <v>0.52280000000000004</v>
      </c>
    </row>
    <row r="760" spans="1:3" x14ac:dyDescent="0.2">
      <c r="A760" t="s">
        <v>1423</v>
      </c>
      <c r="B760">
        <v>0.55430000000000001</v>
      </c>
      <c r="C760">
        <v>0.61939999999999995</v>
      </c>
    </row>
    <row r="761" spans="1:3" x14ac:dyDescent="0.2">
      <c r="A761" t="s">
        <v>1424</v>
      </c>
      <c r="B761">
        <v>0.52990000000000004</v>
      </c>
      <c r="C761">
        <v>0.57369999999999999</v>
      </c>
    </row>
    <row r="762" spans="1:3" x14ac:dyDescent="0.2">
      <c r="A762" t="s">
        <v>1425</v>
      </c>
      <c r="B762">
        <v>0.30719999999999997</v>
      </c>
      <c r="C762">
        <v>0.57230000000000003</v>
      </c>
    </row>
    <row r="763" spans="1:3" x14ac:dyDescent="0.2">
      <c r="A763" t="s">
        <v>1426</v>
      </c>
      <c r="B763">
        <v>0.42570000000000002</v>
      </c>
      <c r="C763">
        <v>0.46150000000000002</v>
      </c>
    </row>
    <row r="764" spans="1:3" x14ac:dyDescent="0.2">
      <c r="A764" t="s">
        <v>1427</v>
      </c>
      <c r="B764">
        <v>0.54849999999999999</v>
      </c>
      <c r="C764">
        <v>0.57489999999999997</v>
      </c>
    </row>
    <row r="765" spans="1:3" x14ac:dyDescent="0.2">
      <c r="A765" t="s">
        <v>1428</v>
      </c>
      <c r="B765">
        <v>0.46839999999999998</v>
      </c>
      <c r="C765">
        <v>0.49869999999999998</v>
      </c>
    </row>
    <row r="766" spans="1:3" x14ac:dyDescent="0.2">
      <c r="A766" t="s">
        <v>1429</v>
      </c>
      <c r="B766">
        <v>0.39150000000000001</v>
      </c>
      <c r="C766">
        <v>0.45939999999999998</v>
      </c>
    </row>
    <row r="767" spans="1:3" x14ac:dyDescent="0.2">
      <c r="A767" t="s">
        <v>1430</v>
      </c>
      <c r="B767">
        <v>0.41620000000000001</v>
      </c>
      <c r="C767">
        <v>0.48130000000000001</v>
      </c>
    </row>
    <row r="768" spans="1:3" x14ac:dyDescent="0.2">
      <c r="A768" t="s">
        <v>1431</v>
      </c>
      <c r="B768">
        <v>0.4486</v>
      </c>
      <c r="C768">
        <v>0.47849999999999998</v>
      </c>
    </row>
    <row r="769" spans="1:3" x14ac:dyDescent="0.2">
      <c r="A769" t="s">
        <v>1432</v>
      </c>
      <c r="B769">
        <v>0.48370000000000002</v>
      </c>
      <c r="C769">
        <v>0.52</v>
      </c>
    </row>
    <row r="770" spans="1:3" x14ac:dyDescent="0.2">
      <c r="A770" t="s">
        <v>1433</v>
      </c>
      <c r="B770">
        <v>0</v>
      </c>
      <c r="C770">
        <v>1</v>
      </c>
    </row>
    <row r="771" spans="1:3" x14ac:dyDescent="0.2">
      <c r="A771" t="s">
        <v>1434</v>
      </c>
      <c r="B771">
        <v>0.38469999999999999</v>
      </c>
      <c r="C771">
        <v>0.41589999999999999</v>
      </c>
    </row>
    <row r="772" spans="1:3" x14ac:dyDescent="0.2">
      <c r="A772" t="s">
        <v>1435</v>
      </c>
      <c r="B772">
        <v>0.4501</v>
      </c>
      <c r="C772">
        <v>0.47360000000000002</v>
      </c>
    </row>
    <row r="773" spans="1:3" x14ac:dyDescent="0.2">
      <c r="A773" t="s">
        <v>1436</v>
      </c>
      <c r="B773">
        <v>0.53759999999999997</v>
      </c>
      <c r="C773">
        <v>0.55910000000000004</v>
      </c>
    </row>
    <row r="774" spans="1:3" x14ac:dyDescent="0.2">
      <c r="A774" t="s">
        <v>1437</v>
      </c>
      <c r="B774">
        <v>0.42020000000000002</v>
      </c>
      <c r="C774">
        <v>0.44700000000000001</v>
      </c>
    </row>
    <row r="775" spans="1:3" x14ac:dyDescent="0.2">
      <c r="A775" t="s">
        <v>1438</v>
      </c>
      <c r="B775">
        <v>0.4037</v>
      </c>
      <c r="C775">
        <v>0.44359999999999999</v>
      </c>
    </row>
    <row r="776" spans="1:3" x14ac:dyDescent="0.2">
      <c r="A776" t="s">
        <v>1439</v>
      </c>
      <c r="B776">
        <v>0.4042</v>
      </c>
      <c r="C776">
        <v>0.433</v>
      </c>
    </row>
    <row r="777" spans="1:3" x14ac:dyDescent="0.2">
      <c r="A777" t="s">
        <v>1440</v>
      </c>
      <c r="B777">
        <v>0.40870000000000001</v>
      </c>
      <c r="C777">
        <v>0.44529999999999997</v>
      </c>
    </row>
    <row r="778" spans="1:3" x14ac:dyDescent="0.2">
      <c r="A778" t="s">
        <v>1441</v>
      </c>
      <c r="B778">
        <v>0.40589999999999998</v>
      </c>
      <c r="C778">
        <v>0.43459999999999999</v>
      </c>
    </row>
    <row r="779" spans="1:3" x14ac:dyDescent="0.2">
      <c r="A779" t="s">
        <v>1442</v>
      </c>
      <c r="B779">
        <v>0.39450000000000002</v>
      </c>
      <c r="C779">
        <v>0.43619999999999998</v>
      </c>
    </row>
    <row r="780" spans="1:3" x14ac:dyDescent="0.2">
      <c r="A780" t="s">
        <v>1443</v>
      </c>
      <c r="B780">
        <v>0.43780000000000002</v>
      </c>
      <c r="C780">
        <v>0.50290000000000001</v>
      </c>
    </row>
    <row r="781" spans="1:3" x14ac:dyDescent="0.2">
      <c r="A781" t="s">
        <v>1444</v>
      </c>
      <c r="B781">
        <v>0.376</v>
      </c>
      <c r="C781">
        <v>0.435</v>
      </c>
    </row>
    <row r="782" spans="1:3" x14ac:dyDescent="0.2">
      <c r="A782" t="s">
        <v>1445</v>
      </c>
      <c r="B782">
        <v>0.1293</v>
      </c>
      <c r="C782">
        <v>0.28989999999999999</v>
      </c>
    </row>
    <row r="783" spans="1:3" x14ac:dyDescent="0.2">
      <c r="A783" t="s">
        <v>1446</v>
      </c>
      <c r="B783">
        <v>0.52490000000000003</v>
      </c>
      <c r="C783">
        <v>0.66379999999999995</v>
      </c>
    </row>
    <row r="784" spans="1:3" x14ac:dyDescent="0.2">
      <c r="A784" t="s">
        <v>1447</v>
      </c>
      <c r="B784">
        <v>0.44219999999999998</v>
      </c>
      <c r="C784">
        <v>0.47870000000000001</v>
      </c>
    </row>
    <row r="785" spans="1:3" x14ac:dyDescent="0.2">
      <c r="A785" t="s">
        <v>1448</v>
      </c>
      <c r="B785">
        <v>0.37990000000000002</v>
      </c>
      <c r="C785">
        <v>0.56059999999999999</v>
      </c>
    </row>
    <row r="786" spans="1:3" x14ac:dyDescent="0.2">
      <c r="A786" t="s">
        <v>1449</v>
      </c>
      <c r="B786">
        <v>0.54079999999999995</v>
      </c>
      <c r="C786">
        <v>0.64390000000000003</v>
      </c>
    </row>
    <row r="787" spans="1:3" x14ac:dyDescent="0.2">
      <c r="A787" t="s">
        <v>1450</v>
      </c>
      <c r="B787">
        <v>0.51870000000000005</v>
      </c>
      <c r="C787">
        <v>0.59289999999999998</v>
      </c>
    </row>
    <row r="788" spans="1:3" x14ac:dyDescent="0.2">
      <c r="A788" t="s">
        <v>1451</v>
      </c>
      <c r="B788">
        <v>0.39510000000000001</v>
      </c>
      <c r="C788">
        <v>0.49280000000000002</v>
      </c>
    </row>
    <row r="789" spans="1:3" x14ac:dyDescent="0.2">
      <c r="A789" t="s">
        <v>1452</v>
      </c>
      <c r="B789">
        <v>0</v>
      </c>
      <c r="C789">
        <v>1</v>
      </c>
    </row>
    <row r="790" spans="1:3" x14ac:dyDescent="0.2">
      <c r="A790" t="s">
        <v>1453</v>
      </c>
      <c r="B790">
        <v>0.38940000000000002</v>
      </c>
      <c r="C790">
        <v>0.77769999999999995</v>
      </c>
    </row>
    <row r="791" spans="1:3" x14ac:dyDescent="0.2">
      <c r="A791" t="s">
        <v>1454</v>
      </c>
      <c r="B791">
        <v>0.30869999999999997</v>
      </c>
      <c r="C791">
        <v>0.7026</v>
      </c>
    </row>
    <row r="792" spans="1:3" x14ac:dyDescent="0.2">
      <c r="A792" t="s">
        <v>1455</v>
      </c>
      <c r="B792">
        <v>0.37959999999999999</v>
      </c>
      <c r="C792">
        <v>0.48230000000000001</v>
      </c>
    </row>
    <row r="793" spans="1:3" x14ac:dyDescent="0.2">
      <c r="A793" t="s">
        <v>1456</v>
      </c>
      <c r="B793">
        <v>0.25190000000000001</v>
      </c>
      <c r="C793">
        <v>0.69510000000000005</v>
      </c>
    </row>
    <row r="794" spans="1:3" x14ac:dyDescent="0.2">
      <c r="A794" t="s">
        <v>1457</v>
      </c>
      <c r="B794">
        <v>0.44919999999999999</v>
      </c>
      <c r="C794">
        <v>0.48130000000000001</v>
      </c>
    </row>
    <row r="795" spans="1:3" x14ac:dyDescent="0.2">
      <c r="A795" t="s">
        <v>1458</v>
      </c>
      <c r="B795">
        <v>0.47349999999999998</v>
      </c>
      <c r="C795">
        <v>0.53700000000000003</v>
      </c>
    </row>
    <row r="796" spans="1:3" x14ac:dyDescent="0.2">
      <c r="A796" t="s">
        <v>1459</v>
      </c>
      <c r="B796">
        <v>0.47889999999999999</v>
      </c>
      <c r="C796">
        <v>0.51519999999999999</v>
      </c>
    </row>
    <row r="797" spans="1:3" x14ac:dyDescent="0.2">
      <c r="A797" t="s">
        <v>1460</v>
      </c>
      <c r="B797">
        <v>0.1981</v>
      </c>
      <c r="C797">
        <v>0.65380000000000005</v>
      </c>
    </row>
    <row r="798" spans="1:3" x14ac:dyDescent="0.2">
      <c r="A798" t="s">
        <v>1461</v>
      </c>
      <c r="B798">
        <v>0.30270000000000002</v>
      </c>
      <c r="C798">
        <v>0.66139999999999999</v>
      </c>
    </row>
    <row r="799" spans="1:3" x14ac:dyDescent="0.2">
      <c r="A799" t="s">
        <v>1462</v>
      </c>
      <c r="B799">
        <v>0.48709999999999998</v>
      </c>
      <c r="C799">
        <v>0.625</v>
      </c>
    </row>
    <row r="800" spans="1:3" x14ac:dyDescent="0.2">
      <c r="A800" t="s">
        <v>1463</v>
      </c>
      <c r="B800">
        <v>0.3715</v>
      </c>
      <c r="C800">
        <v>0.51119999999999999</v>
      </c>
    </row>
    <row r="801" spans="1:3" x14ac:dyDescent="0.2">
      <c r="A801" t="s">
        <v>1464</v>
      </c>
      <c r="B801">
        <v>0.40839999999999999</v>
      </c>
      <c r="C801">
        <v>0.44240000000000002</v>
      </c>
    </row>
    <row r="802" spans="1:3" x14ac:dyDescent="0.2">
      <c r="A802" t="s">
        <v>1465</v>
      </c>
      <c r="B802">
        <v>0.3977</v>
      </c>
      <c r="C802">
        <v>0.4446</v>
      </c>
    </row>
    <row r="803" spans="1:3" x14ac:dyDescent="0.2">
      <c r="A803" t="s">
        <v>1466</v>
      </c>
      <c r="B803">
        <v>0.40100000000000002</v>
      </c>
      <c r="C803">
        <v>0.4592</v>
      </c>
    </row>
    <row r="804" spans="1:3" x14ac:dyDescent="0.2">
      <c r="A804" t="s">
        <v>1467</v>
      </c>
      <c r="B804">
        <v>0.39929999999999999</v>
      </c>
      <c r="C804">
        <v>0.44619999999999999</v>
      </c>
    </row>
    <row r="805" spans="1:3" x14ac:dyDescent="0.2">
      <c r="A805" t="s">
        <v>1468</v>
      </c>
      <c r="B805">
        <v>0.38469999999999999</v>
      </c>
      <c r="C805">
        <v>0.45329999999999998</v>
      </c>
    </row>
    <row r="806" spans="1:3" x14ac:dyDescent="0.2">
      <c r="A806" t="s">
        <v>1469</v>
      </c>
      <c r="B806">
        <v>0.42570000000000002</v>
      </c>
      <c r="C806">
        <v>0.52569999999999995</v>
      </c>
    </row>
    <row r="807" spans="1:3" x14ac:dyDescent="0.2">
      <c r="A807" t="s">
        <v>1470</v>
      </c>
      <c r="B807">
        <v>0.36509999999999998</v>
      </c>
      <c r="C807">
        <v>0.45540000000000003</v>
      </c>
    </row>
    <row r="808" spans="1:3" x14ac:dyDescent="0.2">
      <c r="A808" t="s">
        <v>1471</v>
      </c>
      <c r="B808">
        <v>0.1225</v>
      </c>
      <c r="C808">
        <v>0.26479999999999998</v>
      </c>
    </row>
    <row r="809" spans="1:3" x14ac:dyDescent="0.2">
      <c r="A809" t="s">
        <v>1472</v>
      </c>
      <c r="B809">
        <v>0.5585</v>
      </c>
      <c r="C809">
        <v>0.60960000000000003</v>
      </c>
    </row>
    <row r="810" spans="1:3" x14ac:dyDescent="0.2">
      <c r="A810" t="s">
        <v>1473</v>
      </c>
      <c r="B810">
        <v>0.4476</v>
      </c>
      <c r="C810">
        <v>0.46729999999999999</v>
      </c>
    </row>
    <row r="811" spans="1:3" x14ac:dyDescent="0.2">
      <c r="A811" t="s">
        <v>1474</v>
      </c>
      <c r="B811">
        <v>0.42559999999999998</v>
      </c>
      <c r="C811">
        <v>0.4884</v>
      </c>
    </row>
    <row r="812" spans="1:3" x14ac:dyDescent="0.2">
      <c r="A812" t="s">
        <v>1475</v>
      </c>
      <c r="B812">
        <v>0.55420000000000003</v>
      </c>
      <c r="C812">
        <v>0.61309999999999998</v>
      </c>
    </row>
    <row r="813" spans="1:3" x14ac:dyDescent="0.2">
      <c r="A813" t="s">
        <v>1476</v>
      </c>
      <c r="B813">
        <v>0.52029999999999998</v>
      </c>
      <c r="C813">
        <v>0.57740000000000002</v>
      </c>
    </row>
    <row r="814" spans="1:3" x14ac:dyDescent="0.2">
      <c r="A814" t="s">
        <v>1477</v>
      </c>
      <c r="B814">
        <v>0.41220000000000001</v>
      </c>
      <c r="C814">
        <v>0.46</v>
      </c>
    </row>
    <row r="815" spans="1:3" x14ac:dyDescent="0.2">
      <c r="A815" t="s">
        <v>1478</v>
      </c>
      <c r="B815">
        <v>0.36809999999999998</v>
      </c>
      <c r="C815">
        <v>0.50549999999999995</v>
      </c>
    </row>
    <row r="816" spans="1:3" x14ac:dyDescent="0.2">
      <c r="A816" t="s">
        <v>1479</v>
      </c>
      <c r="B816">
        <v>0.52239999999999998</v>
      </c>
      <c r="C816">
        <v>0.59379999999999999</v>
      </c>
    </row>
    <row r="817" spans="1:3" x14ac:dyDescent="0.2">
      <c r="A817" t="s">
        <v>1480</v>
      </c>
      <c r="B817">
        <v>0.30659999999999998</v>
      </c>
      <c r="C817">
        <v>0.629</v>
      </c>
    </row>
    <row r="818" spans="1:3" x14ac:dyDescent="0.2">
      <c r="A818" t="s">
        <v>1481</v>
      </c>
      <c r="B818">
        <v>0.39960000000000001</v>
      </c>
      <c r="C818">
        <v>0.4461</v>
      </c>
    </row>
    <row r="819" spans="1:3" x14ac:dyDescent="0.2">
      <c r="A819" t="s">
        <v>1482</v>
      </c>
      <c r="B819">
        <v>0.39829999999999999</v>
      </c>
      <c r="C819">
        <v>0.48970000000000002</v>
      </c>
    </row>
    <row r="820" spans="1:3" x14ac:dyDescent="0.2">
      <c r="A820" t="s">
        <v>1483</v>
      </c>
      <c r="B820">
        <v>0.4491</v>
      </c>
      <c r="C820">
        <v>0.47520000000000001</v>
      </c>
    </row>
    <row r="821" spans="1:3" x14ac:dyDescent="0.2">
      <c r="A821" t="s">
        <v>1484</v>
      </c>
      <c r="B821">
        <v>0.47239999999999999</v>
      </c>
      <c r="C821">
        <v>0.52580000000000005</v>
      </c>
    </row>
    <row r="822" spans="1:3" x14ac:dyDescent="0.2">
      <c r="A822" t="s">
        <v>1485</v>
      </c>
      <c r="B822">
        <v>0.48309999999999997</v>
      </c>
      <c r="C822">
        <v>0.50480000000000003</v>
      </c>
    </row>
    <row r="823" spans="1:3" x14ac:dyDescent="0.2">
      <c r="A823" t="s">
        <v>1486</v>
      </c>
      <c r="B823">
        <v>0.3543</v>
      </c>
      <c r="C823">
        <v>0.43790000000000001</v>
      </c>
    </row>
    <row r="824" spans="1:3" x14ac:dyDescent="0.2">
      <c r="A824" t="s">
        <v>1487</v>
      </c>
      <c r="B824">
        <v>0.4259</v>
      </c>
      <c r="C824">
        <v>0.49130000000000001</v>
      </c>
    </row>
    <row r="825" spans="1:3" x14ac:dyDescent="0.2">
      <c r="A825" t="s">
        <v>1488</v>
      </c>
      <c r="B825">
        <v>0</v>
      </c>
      <c r="C825">
        <v>1</v>
      </c>
    </row>
    <row r="826" spans="1:3" x14ac:dyDescent="0.2">
      <c r="A826" t="s">
        <v>1489</v>
      </c>
      <c r="B826">
        <v>0.36849999999999999</v>
      </c>
      <c r="C826">
        <v>0.4869</v>
      </c>
    </row>
    <row r="827" spans="1:3" x14ac:dyDescent="0.2">
      <c r="A827" t="s">
        <v>1490</v>
      </c>
      <c r="B827">
        <v>0.40920000000000001</v>
      </c>
      <c r="C827">
        <v>0.43519999999999998</v>
      </c>
    </row>
    <row r="828" spans="1:3" x14ac:dyDescent="0.2">
      <c r="A828" t="s">
        <v>1491</v>
      </c>
      <c r="B828">
        <v>0.40150000000000002</v>
      </c>
      <c r="C828">
        <v>0.43240000000000001</v>
      </c>
    </row>
    <row r="829" spans="1:3" x14ac:dyDescent="0.2">
      <c r="A829" t="s">
        <v>1492</v>
      </c>
      <c r="B829">
        <v>0.40770000000000001</v>
      </c>
      <c r="C829">
        <v>0.4425</v>
      </c>
    </row>
    <row r="830" spans="1:3" x14ac:dyDescent="0.2">
      <c r="A830" t="s">
        <v>1493</v>
      </c>
      <c r="B830">
        <v>0.4027</v>
      </c>
      <c r="C830">
        <v>0.4345</v>
      </c>
    </row>
    <row r="831" spans="1:3" x14ac:dyDescent="0.2">
      <c r="A831" t="s">
        <v>1494</v>
      </c>
      <c r="B831">
        <v>0.38879999999999998</v>
      </c>
      <c r="C831">
        <v>0.43680000000000002</v>
      </c>
    </row>
    <row r="832" spans="1:3" x14ac:dyDescent="0.2">
      <c r="A832" t="s">
        <v>1495</v>
      </c>
      <c r="B832">
        <v>0.44290000000000002</v>
      </c>
      <c r="C832">
        <v>0.4924</v>
      </c>
    </row>
    <row r="833" spans="1:3" x14ac:dyDescent="0.2">
      <c r="A833" t="s">
        <v>1496</v>
      </c>
      <c r="B833">
        <v>0.38090000000000002</v>
      </c>
      <c r="C833">
        <v>0.42520000000000002</v>
      </c>
    </row>
    <row r="834" spans="1:3" x14ac:dyDescent="0.2">
      <c r="A834" t="s">
        <v>1497</v>
      </c>
      <c r="B834">
        <v>0.1211</v>
      </c>
      <c r="C834">
        <v>0.30420000000000003</v>
      </c>
    </row>
    <row r="835" spans="1:3" x14ac:dyDescent="0.2">
      <c r="A835" t="s">
        <v>1498</v>
      </c>
      <c r="B835">
        <v>0.55969999999999998</v>
      </c>
      <c r="C835">
        <v>0.62160000000000004</v>
      </c>
    </row>
    <row r="836" spans="1:3" x14ac:dyDescent="0.2">
      <c r="A836" t="s">
        <v>1499</v>
      </c>
      <c r="B836">
        <v>0.44779999999999998</v>
      </c>
      <c r="C836">
        <v>0.4723</v>
      </c>
    </row>
    <row r="837" spans="1:3" x14ac:dyDescent="0.2">
      <c r="A837" t="s">
        <v>1500</v>
      </c>
      <c r="B837">
        <v>0.4274</v>
      </c>
      <c r="C837">
        <v>0.50280000000000002</v>
      </c>
    </row>
    <row r="838" spans="1:3" x14ac:dyDescent="0.2">
      <c r="A838" t="s">
        <v>1501</v>
      </c>
      <c r="B838">
        <v>0.55449999999999999</v>
      </c>
      <c r="C838">
        <v>0.62839999999999996</v>
      </c>
    </row>
    <row r="839" spans="1:3" x14ac:dyDescent="0.2">
      <c r="A839" t="s">
        <v>1502</v>
      </c>
      <c r="B839">
        <v>0.51990000000000003</v>
      </c>
      <c r="C839">
        <v>0.59289999999999998</v>
      </c>
    </row>
    <row r="840" spans="1:3" x14ac:dyDescent="0.2">
      <c r="A840" t="s">
        <v>1503</v>
      </c>
      <c r="B840">
        <v>0.41270000000000001</v>
      </c>
      <c r="C840">
        <v>0.47199999999999998</v>
      </c>
    </row>
    <row r="841" spans="1:3" x14ac:dyDescent="0.2">
      <c r="A841" t="s">
        <v>1504</v>
      </c>
      <c r="B841">
        <v>0.3826</v>
      </c>
      <c r="C841">
        <v>0.52300000000000002</v>
      </c>
    </row>
    <row r="842" spans="1:3" x14ac:dyDescent="0.2">
      <c r="A842" t="s">
        <v>1505</v>
      </c>
      <c r="B842">
        <v>0.52769999999999995</v>
      </c>
      <c r="C842">
        <v>0.60580000000000001</v>
      </c>
    </row>
    <row r="843" spans="1:3" x14ac:dyDescent="0.2">
      <c r="A843" t="s">
        <v>1506</v>
      </c>
      <c r="B843">
        <v>0.3473</v>
      </c>
      <c r="C843">
        <v>0.66120000000000001</v>
      </c>
    </row>
    <row r="844" spans="1:3" x14ac:dyDescent="0.2">
      <c r="A844" t="s">
        <v>1507</v>
      </c>
      <c r="B844">
        <v>0.40029999999999999</v>
      </c>
      <c r="C844">
        <v>0.45760000000000001</v>
      </c>
    </row>
    <row r="845" spans="1:3" x14ac:dyDescent="0.2">
      <c r="A845" t="s">
        <v>1508</v>
      </c>
      <c r="B845">
        <v>0.4037</v>
      </c>
      <c r="C845">
        <v>0.50690000000000002</v>
      </c>
    </row>
    <row r="846" spans="1:3" x14ac:dyDescent="0.2">
      <c r="A846" t="s">
        <v>1509</v>
      </c>
      <c r="B846">
        <v>0.44890000000000002</v>
      </c>
      <c r="C846">
        <v>0.48230000000000001</v>
      </c>
    </row>
    <row r="847" spans="1:3" x14ac:dyDescent="0.2">
      <c r="A847" t="s">
        <v>1510</v>
      </c>
      <c r="B847">
        <v>0.47199999999999998</v>
      </c>
      <c r="C847">
        <v>0.54039999999999999</v>
      </c>
    </row>
    <row r="848" spans="1:3" x14ac:dyDescent="0.2">
      <c r="A848" t="s">
        <v>1511</v>
      </c>
      <c r="B848">
        <v>0.48320000000000002</v>
      </c>
      <c r="C848">
        <v>0.51049999999999995</v>
      </c>
    </row>
    <row r="849" spans="1:3" x14ac:dyDescent="0.2">
      <c r="A849" t="s">
        <v>1512</v>
      </c>
      <c r="B849">
        <v>0.36030000000000001</v>
      </c>
      <c r="C849">
        <v>0.45229999999999998</v>
      </c>
    </row>
    <row r="850" spans="1:3" x14ac:dyDescent="0.2">
      <c r="A850" t="s">
        <v>1513</v>
      </c>
      <c r="B850">
        <v>0.43109999999999998</v>
      </c>
      <c r="C850">
        <v>0.50180000000000002</v>
      </c>
    </row>
    <row r="851" spans="1:3" x14ac:dyDescent="0.2">
      <c r="A851" t="s">
        <v>1514</v>
      </c>
      <c r="B851">
        <v>0.4965</v>
      </c>
      <c r="C851">
        <v>0.6159</v>
      </c>
    </row>
    <row r="852" spans="1:3" x14ac:dyDescent="0.2">
      <c r="A852" t="s">
        <v>1515</v>
      </c>
      <c r="B852">
        <v>0</v>
      </c>
      <c r="C852">
        <v>1</v>
      </c>
    </row>
    <row r="853" spans="1:3" x14ac:dyDescent="0.2">
      <c r="A853" t="s">
        <v>1516</v>
      </c>
      <c r="B853">
        <v>0.40899999999999997</v>
      </c>
      <c r="C853">
        <v>0.44230000000000003</v>
      </c>
    </row>
    <row r="854" spans="1:3" x14ac:dyDescent="0.2">
      <c r="A854" t="s">
        <v>1517</v>
      </c>
      <c r="B854">
        <v>0.40150000000000002</v>
      </c>
      <c r="C854">
        <v>0.44059999999999999</v>
      </c>
    </row>
    <row r="855" spans="1:3" x14ac:dyDescent="0.2">
      <c r="A855" t="s">
        <v>1518</v>
      </c>
      <c r="B855">
        <v>0.4078</v>
      </c>
      <c r="C855">
        <v>0.4516</v>
      </c>
    </row>
    <row r="856" spans="1:3" x14ac:dyDescent="0.2">
      <c r="A856" t="s">
        <v>1519</v>
      </c>
      <c r="B856">
        <v>0.40260000000000001</v>
      </c>
      <c r="C856">
        <v>0.44309999999999999</v>
      </c>
    </row>
    <row r="857" spans="1:3" x14ac:dyDescent="0.2">
      <c r="A857" t="s">
        <v>1520</v>
      </c>
      <c r="B857">
        <v>0.38869999999999999</v>
      </c>
      <c r="C857">
        <v>0.44969999999999999</v>
      </c>
    </row>
    <row r="858" spans="1:3" x14ac:dyDescent="0.2">
      <c r="A858" t="s">
        <v>1521</v>
      </c>
      <c r="B858">
        <v>0.44340000000000002</v>
      </c>
      <c r="C858">
        <v>0.50490000000000002</v>
      </c>
    </row>
    <row r="859" spans="1:3" x14ac:dyDescent="0.2">
      <c r="A859" t="s">
        <v>1522</v>
      </c>
      <c r="B859">
        <v>0.38129999999999997</v>
      </c>
      <c r="C859">
        <v>0.43630000000000002</v>
      </c>
    </row>
    <row r="860" spans="1:3" x14ac:dyDescent="0.2">
      <c r="A860" t="s">
        <v>1523</v>
      </c>
      <c r="B860">
        <v>0.15079999999999999</v>
      </c>
      <c r="C860">
        <v>0.26819999999999999</v>
      </c>
    </row>
    <row r="861" spans="1:3" x14ac:dyDescent="0.2">
      <c r="A861" t="s">
        <v>1524</v>
      </c>
      <c r="B861">
        <v>0.57199999999999995</v>
      </c>
      <c r="C861">
        <v>0.60619999999999996</v>
      </c>
    </row>
    <row r="862" spans="1:3" x14ac:dyDescent="0.2">
      <c r="A862" t="s">
        <v>1525</v>
      </c>
      <c r="B862">
        <v>0.3211</v>
      </c>
      <c r="C862">
        <v>0.64539999999999997</v>
      </c>
    </row>
    <row r="863" spans="1:3" x14ac:dyDescent="0.2">
      <c r="A863" t="s">
        <v>1526</v>
      </c>
      <c r="B863">
        <v>0.42770000000000002</v>
      </c>
      <c r="C863">
        <v>0.50409999999999999</v>
      </c>
    </row>
    <row r="864" spans="1:3" x14ac:dyDescent="0.2">
      <c r="A864" t="s">
        <v>1527</v>
      </c>
      <c r="B864">
        <v>0.56240000000000001</v>
      </c>
      <c r="C864">
        <v>0.61939999999999995</v>
      </c>
    </row>
    <row r="865" spans="1:3" x14ac:dyDescent="0.2">
      <c r="A865" t="s">
        <v>1528</v>
      </c>
      <c r="B865">
        <v>0.53069999999999995</v>
      </c>
      <c r="C865">
        <v>0.57999999999999996</v>
      </c>
    </row>
    <row r="866" spans="1:3" x14ac:dyDescent="0.2">
      <c r="A866" t="s">
        <v>1529</v>
      </c>
      <c r="B866">
        <v>0.38540000000000002</v>
      </c>
      <c r="C866">
        <v>0.51070000000000004</v>
      </c>
    </row>
    <row r="867" spans="1:3" x14ac:dyDescent="0.2">
      <c r="A867" t="s">
        <v>1530</v>
      </c>
      <c r="B867">
        <v>0.42880000000000001</v>
      </c>
      <c r="C867">
        <v>0.46329999999999999</v>
      </c>
    </row>
    <row r="868" spans="1:3" x14ac:dyDescent="0.2">
      <c r="A868" t="s">
        <v>1531</v>
      </c>
      <c r="B868">
        <v>0.54900000000000004</v>
      </c>
      <c r="C868">
        <v>0.5786</v>
      </c>
    </row>
    <row r="869" spans="1:3" x14ac:dyDescent="0.2">
      <c r="A869" t="s">
        <v>1532</v>
      </c>
      <c r="B869">
        <v>0.46860000000000002</v>
      </c>
      <c r="C869">
        <v>0.50349999999999995</v>
      </c>
    </row>
    <row r="870" spans="1:3" x14ac:dyDescent="0.2">
      <c r="A870" t="s">
        <v>1533</v>
      </c>
      <c r="B870">
        <v>0.40410000000000001</v>
      </c>
      <c r="C870">
        <v>0.45369999999999999</v>
      </c>
    </row>
    <row r="871" spans="1:3" x14ac:dyDescent="0.2">
      <c r="A871" t="s">
        <v>1534</v>
      </c>
      <c r="B871">
        <v>0.42509999999999998</v>
      </c>
      <c r="C871">
        <v>0.48010000000000003</v>
      </c>
    </row>
    <row r="872" spans="1:3" x14ac:dyDescent="0.2">
      <c r="A872" t="s">
        <v>1535</v>
      </c>
      <c r="B872">
        <v>0.43140000000000001</v>
      </c>
      <c r="C872">
        <v>0.50700000000000001</v>
      </c>
    </row>
    <row r="873" spans="1:3" x14ac:dyDescent="0.2">
      <c r="A873" t="s">
        <v>1536</v>
      </c>
      <c r="B873">
        <v>0.48270000000000002</v>
      </c>
      <c r="C873">
        <v>0.52739999999999998</v>
      </c>
    </row>
    <row r="874" spans="1:3" x14ac:dyDescent="0.2">
      <c r="A874" t="s">
        <v>1537</v>
      </c>
      <c r="B874">
        <v>0.47770000000000001</v>
      </c>
      <c r="C874">
        <v>0.51859999999999995</v>
      </c>
    </row>
    <row r="875" spans="1:3" x14ac:dyDescent="0.2">
      <c r="A875" t="s">
        <v>1538</v>
      </c>
      <c r="B875">
        <v>0.38519999999999999</v>
      </c>
      <c r="C875">
        <v>0.42049999999999998</v>
      </c>
    </row>
    <row r="876" spans="1:3" x14ac:dyDescent="0.2">
      <c r="A876" t="s">
        <v>1539</v>
      </c>
      <c r="B876">
        <v>0.45079999999999998</v>
      </c>
      <c r="C876">
        <v>0.47670000000000001</v>
      </c>
    </row>
    <row r="877" spans="1:3" x14ac:dyDescent="0.2">
      <c r="A877" t="s">
        <v>1540</v>
      </c>
      <c r="B877">
        <v>0.53710000000000002</v>
      </c>
      <c r="C877">
        <v>0.5635</v>
      </c>
    </row>
    <row r="878" spans="1:3" x14ac:dyDescent="0.2">
      <c r="A878" t="s">
        <v>1541</v>
      </c>
      <c r="B878">
        <v>0.41930000000000001</v>
      </c>
      <c r="C878">
        <v>0.45279999999999998</v>
      </c>
    </row>
    <row r="879" spans="1:3" x14ac:dyDescent="0.2">
      <c r="A879" t="s">
        <v>1542</v>
      </c>
      <c r="B879">
        <v>0</v>
      </c>
      <c r="C879">
        <v>1</v>
      </c>
    </row>
    <row r="880" spans="1:3" x14ac:dyDescent="0.2">
      <c r="A880" t="s">
        <v>1543</v>
      </c>
      <c r="B880">
        <v>0.40649999999999997</v>
      </c>
      <c r="C880">
        <v>0.43469999999999998</v>
      </c>
    </row>
    <row r="881" spans="1:3" x14ac:dyDescent="0.2">
      <c r="A881" t="s">
        <v>1544</v>
      </c>
      <c r="B881">
        <v>0.4128</v>
      </c>
      <c r="C881">
        <v>0.44579999999999997</v>
      </c>
    </row>
    <row r="882" spans="1:3" x14ac:dyDescent="0.2">
      <c r="A882" t="s">
        <v>1545</v>
      </c>
      <c r="B882">
        <v>0.40799999999999997</v>
      </c>
      <c r="C882">
        <v>0.43669999999999998</v>
      </c>
    </row>
    <row r="883" spans="1:3" x14ac:dyDescent="0.2">
      <c r="A883" t="s">
        <v>1546</v>
      </c>
      <c r="B883">
        <v>0.39700000000000002</v>
      </c>
      <c r="C883">
        <v>0.43980000000000002</v>
      </c>
    </row>
    <row r="884" spans="1:3" x14ac:dyDescent="0.2">
      <c r="A884" t="s">
        <v>1547</v>
      </c>
      <c r="B884">
        <v>0.44850000000000001</v>
      </c>
      <c r="C884">
        <v>0.49940000000000001</v>
      </c>
    </row>
    <row r="885" spans="1:3" x14ac:dyDescent="0.2">
      <c r="A885" t="s">
        <v>1548</v>
      </c>
      <c r="B885">
        <v>0.38579999999999998</v>
      </c>
      <c r="C885">
        <v>0.43140000000000001</v>
      </c>
    </row>
    <row r="886" spans="1:3" x14ac:dyDescent="0.2">
      <c r="A886" t="s">
        <v>1549</v>
      </c>
      <c r="B886">
        <v>0.12230000000000001</v>
      </c>
      <c r="C886">
        <v>0.30630000000000002</v>
      </c>
    </row>
    <row r="887" spans="1:3" x14ac:dyDescent="0.2">
      <c r="A887" t="s">
        <v>1550</v>
      </c>
      <c r="B887">
        <v>0.5615</v>
      </c>
      <c r="C887">
        <v>0.62029999999999996</v>
      </c>
    </row>
    <row r="888" spans="1:3" x14ac:dyDescent="0.2">
      <c r="A888" t="s">
        <v>1551</v>
      </c>
      <c r="B888">
        <v>0.42649999999999999</v>
      </c>
      <c r="C888">
        <v>0.50149999999999995</v>
      </c>
    </row>
    <row r="889" spans="1:3" x14ac:dyDescent="0.2">
      <c r="A889" t="s">
        <v>1552</v>
      </c>
      <c r="B889">
        <v>0.2525</v>
      </c>
      <c r="C889">
        <v>0.74070000000000003</v>
      </c>
    </row>
    <row r="890" spans="1:3" x14ac:dyDescent="0.2">
      <c r="A890" t="s">
        <v>1553</v>
      </c>
      <c r="B890">
        <v>0.50039999999999996</v>
      </c>
      <c r="C890">
        <v>0.70299999999999996</v>
      </c>
    </row>
    <row r="891" spans="1:3" x14ac:dyDescent="0.2">
      <c r="A891" t="s">
        <v>1554</v>
      </c>
      <c r="B891">
        <v>0.50580000000000003</v>
      </c>
      <c r="C891">
        <v>0.61350000000000005</v>
      </c>
    </row>
    <row r="892" spans="1:3" x14ac:dyDescent="0.2">
      <c r="A892" t="s">
        <v>1555</v>
      </c>
      <c r="B892">
        <v>0.34520000000000001</v>
      </c>
      <c r="C892">
        <v>0.5645</v>
      </c>
    </row>
    <row r="893" spans="1:3" x14ac:dyDescent="0.2">
      <c r="A893" t="s">
        <v>1556</v>
      </c>
      <c r="B893">
        <v>0.39939999999999998</v>
      </c>
      <c r="C893">
        <v>0.503</v>
      </c>
    </row>
    <row r="894" spans="1:3" x14ac:dyDescent="0.2">
      <c r="A894" t="s">
        <v>1557</v>
      </c>
      <c r="B894">
        <v>0.53390000000000004</v>
      </c>
      <c r="C894">
        <v>0.59889999999999999</v>
      </c>
    </row>
    <row r="895" spans="1:3" x14ac:dyDescent="0.2">
      <c r="A895" t="s">
        <v>1558</v>
      </c>
      <c r="B895">
        <v>0.45240000000000002</v>
      </c>
      <c r="C895">
        <v>0.52529999999999999</v>
      </c>
    </row>
    <row r="896" spans="1:3" x14ac:dyDescent="0.2">
      <c r="A896" t="s">
        <v>1559</v>
      </c>
      <c r="B896">
        <v>0</v>
      </c>
      <c r="C896">
        <v>1</v>
      </c>
    </row>
    <row r="897" spans="1:3" x14ac:dyDescent="0.2">
      <c r="A897" t="s">
        <v>1560</v>
      </c>
      <c r="B897">
        <v>0.36020000000000002</v>
      </c>
      <c r="C897">
        <v>0.56769999999999998</v>
      </c>
    </row>
    <row r="898" spans="1:3" x14ac:dyDescent="0.2">
      <c r="A898" t="s">
        <v>1561</v>
      </c>
      <c r="B898">
        <v>0.44519999999999998</v>
      </c>
      <c r="C898">
        <v>0.48799999999999999</v>
      </c>
    </row>
    <row r="899" spans="1:3" x14ac:dyDescent="0.2">
      <c r="A899" t="s">
        <v>1562</v>
      </c>
      <c r="B899">
        <v>0.46760000000000002</v>
      </c>
      <c r="C899">
        <v>0.54769999999999996</v>
      </c>
    </row>
    <row r="900" spans="1:3" x14ac:dyDescent="0.2">
      <c r="A900" t="s">
        <v>1563</v>
      </c>
      <c r="B900">
        <v>0.46550000000000002</v>
      </c>
      <c r="C900">
        <v>0.53500000000000003</v>
      </c>
    </row>
    <row r="901" spans="1:3" x14ac:dyDescent="0.2">
      <c r="A901" t="s">
        <v>1564</v>
      </c>
      <c r="B901">
        <v>0.36759999999999998</v>
      </c>
      <c r="C901">
        <v>0.44409999999999999</v>
      </c>
    </row>
    <row r="902" spans="1:3" x14ac:dyDescent="0.2">
      <c r="A902" t="s">
        <v>1565</v>
      </c>
      <c r="B902">
        <v>0.43669999999999998</v>
      </c>
      <c r="C902">
        <v>0.4955</v>
      </c>
    </row>
    <row r="903" spans="1:3" x14ac:dyDescent="0.2">
      <c r="A903" t="s">
        <v>1566</v>
      </c>
      <c r="B903">
        <v>0.5282</v>
      </c>
      <c r="C903">
        <v>0.57530000000000003</v>
      </c>
    </row>
    <row r="904" spans="1:3" x14ac:dyDescent="0.2">
      <c r="A904" t="s">
        <v>1567</v>
      </c>
      <c r="B904">
        <v>0.40889999999999999</v>
      </c>
      <c r="C904">
        <v>0.46660000000000001</v>
      </c>
    </row>
    <row r="905" spans="1:3" x14ac:dyDescent="0.2">
      <c r="A905" t="s">
        <v>1568</v>
      </c>
      <c r="B905">
        <v>0.40239999999999998</v>
      </c>
      <c r="C905">
        <v>0.45200000000000001</v>
      </c>
    </row>
    <row r="906" spans="1:3" x14ac:dyDescent="0.2">
      <c r="A906" t="s">
        <v>1569</v>
      </c>
      <c r="B906">
        <v>0.3075</v>
      </c>
      <c r="C906">
        <v>0.56850000000000001</v>
      </c>
    </row>
    <row r="907" spans="1:3" x14ac:dyDescent="0.2">
      <c r="A907" t="s">
        <v>1570</v>
      </c>
      <c r="B907">
        <v>0.25829999999999997</v>
      </c>
      <c r="C907">
        <v>0.65459999999999996</v>
      </c>
    </row>
    <row r="908" spans="1:3" x14ac:dyDescent="0.2">
      <c r="A908" t="s">
        <v>1571</v>
      </c>
      <c r="B908">
        <v>0.3075</v>
      </c>
      <c r="C908">
        <v>0.57240000000000002</v>
      </c>
    </row>
    <row r="909" spans="1:3" x14ac:dyDescent="0.2">
      <c r="A909" t="s">
        <v>1572</v>
      </c>
      <c r="B909">
        <v>0.27279999999999999</v>
      </c>
      <c r="C909">
        <v>0.60760000000000003</v>
      </c>
    </row>
    <row r="910" spans="1:3" x14ac:dyDescent="0.2">
      <c r="A910" t="s">
        <v>1573</v>
      </c>
      <c r="B910">
        <v>0.37590000000000001</v>
      </c>
      <c r="C910">
        <v>0.59730000000000005</v>
      </c>
    </row>
    <row r="911" spans="1:3" x14ac:dyDescent="0.2">
      <c r="A911" t="s">
        <v>1574</v>
      </c>
      <c r="B911">
        <v>0.31790000000000002</v>
      </c>
      <c r="C911">
        <v>0.5232</v>
      </c>
    </row>
    <row r="912" spans="1:3" x14ac:dyDescent="0.2">
      <c r="A912" t="s">
        <v>1575</v>
      </c>
      <c r="B912">
        <v>0.14380000000000001</v>
      </c>
      <c r="C912">
        <v>0.27929999999999999</v>
      </c>
    </row>
    <row r="913" spans="1:3" x14ac:dyDescent="0.2">
      <c r="A913" t="s">
        <v>1576</v>
      </c>
      <c r="B913">
        <v>0.56969999999999998</v>
      </c>
      <c r="C913">
        <v>0.61</v>
      </c>
    </row>
    <row r="914" spans="1:3" x14ac:dyDescent="0.2">
      <c r="A914" t="s">
        <v>1577</v>
      </c>
      <c r="B914">
        <v>0.4461</v>
      </c>
      <c r="C914">
        <v>0.47560000000000002</v>
      </c>
    </row>
    <row r="915" spans="1:3" x14ac:dyDescent="0.2">
      <c r="A915" t="s">
        <v>1578</v>
      </c>
      <c r="B915">
        <v>0.39839999999999998</v>
      </c>
      <c r="C915">
        <v>0.54579999999999995</v>
      </c>
    </row>
    <row r="916" spans="1:3" x14ac:dyDescent="0.2">
      <c r="A916" t="s">
        <v>1579</v>
      </c>
      <c r="B916">
        <v>0.55149999999999999</v>
      </c>
      <c r="C916">
        <v>0.63519999999999999</v>
      </c>
    </row>
    <row r="917" spans="1:3" x14ac:dyDescent="0.2">
      <c r="A917" t="s">
        <v>1580</v>
      </c>
      <c r="B917">
        <v>0.52569999999999995</v>
      </c>
      <c r="C917">
        <v>0.58750000000000002</v>
      </c>
    </row>
    <row r="918" spans="1:3" x14ac:dyDescent="0.2">
      <c r="A918" t="s">
        <v>1581</v>
      </c>
      <c r="B918">
        <v>0.40510000000000002</v>
      </c>
      <c r="C918">
        <v>0.48470000000000002</v>
      </c>
    </row>
    <row r="919" spans="1:3" x14ac:dyDescent="0.2">
      <c r="A919" t="s">
        <v>1582</v>
      </c>
      <c r="B919">
        <v>0.42349999999999999</v>
      </c>
      <c r="C919">
        <v>0.47110000000000002</v>
      </c>
    </row>
    <row r="920" spans="1:3" x14ac:dyDescent="0.2">
      <c r="A920" t="s">
        <v>1583</v>
      </c>
      <c r="B920">
        <v>0.54600000000000004</v>
      </c>
      <c r="C920">
        <v>0.58309999999999995</v>
      </c>
    </row>
    <row r="921" spans="1:3" x14ac:dyDescent="0.2">
      <c r="A921" t="s">
        <v>1584</v>
      </c>
      <c r="B921">
        <v>0.46529999999999999</v>
      </c>
      <c r="C921">
        <v>0.50849999999999995</v>
      </c>
    </row>
    <row r="922" spans="1:3" x14ac:dyDescent="0.2">
      <c r="A922" t="s">
        <v>1585</v>
      </c>
      <c r="B922">
        <v>0.3155</v>
      </c>
      <c r="C922">
        <v>0.57750000000000001</v>
      </c>
    </row>
    <row r="923" spans="1:3" x14ac:dyDescent="0.2">
      <c r="A923" t="s">
        <v>1586</v>
      </c>
      <c r="B923">
        <v>0.4138</v>
      </c>
      <c r="C923">
        <v>0.4965</v>
      </c>
    </row>
    <row r="924" spans="1:3" x14ac:dyDescent="0.2">
      <c r="A924" t="s">
        <v>1587</v>
      </c>
      <c r="B924">
        <v>0.45219999999999999</v>
      </c>
      <c r="C924">
        <v>0.47899999999999998</v>
      </c>
    </row>
    <row r="925" spans="1:3" x14ac:dyDescent="0.2">
      <c r="A925" t="s">
        <v>1588</v>
      </c>
      <c r="B925">
        <v>0.47939999999999999</v>
      </c>
      <c r="C925">
        <v>0.53259999999999996</v>
      </c>
    </row>
    <row r="926" spans="1:3" x14ac:dyDescent="0.2">
      <c r="A926" t="s">
        <v>1589</v>
      </c>
      <c r="B926">
        <v>0.48259999999999997</v>
      </c>
      <c r="C926">
        <v>0.51229999999999998</v>
      </c>
    </row>
    <row r="927" spans="1:3" x14ac:dyDescent="0.2">
      <c r="A927" t="s">
        <v>1590</v>
      </c>
      <c r="B927">
        <v>0.38169999999999998</v>
      </c>
      <c r="C927">
        <v>0.42580000000000001</v>
      </c>
    </row>
    <row r="928" spans="1:3" x14ac:dyDescent="0.2">
      <c r="A928" t="s">
        <v>1591</v>
      </c>
      <c r="B928">
        <v>0.44800000000000001</v>
      </c>
      <c r="C928">
        <v>0.48080000000000001</v>
      </c>
    </row>
    <row r="929" spans="1:3" x14ac:dyDescent="0.2">
      <c r="A929" t="s">
        <v>1592</v>
      </c>
      <c r="B929">
        <v>0.53510000000000002</v>
      </c>
      <c r="C929">
        <v>0.5665</v>
      </c>
    </row>
    <row r="930" spans="1:3" x14ac:dyDescent="0.2">
      <c r="A930" t="s">
        <v>1593</v>
      </c>
      <c r="B930">
        <v>0.41689999999999999</v>
      </c>
      <c r="C930">
        <v>0.45639999999999997</v>
      </c>
    </row>
    <row r="931" spans="1:3" x14ac:dyDescent="0.2">
      <c r="A931" t="s">
        <v>1594</v>
      </c>
      <c r="B931">
        <v>0.41160000000000002</v>
      </c>
      <c r="C931">
        <v>0.43990000000000001</v>
      </c>
    </row>
    <row r="932" spans="1:3" x14ac:dyDescent="0.2">
      <c r="A932" t="s">
        <v>1595</v>
      </c>
      <c r="B932">
        <v>0</v>
      </c>
      <c r="C932">
        <v>1</v>
      </c>
    </row>
    <row r="933" spans="1:3" x14ac:dyDescent="0.2">
      <c r="A933" t="s">
        <v>1596</v>
      </c>
      <c r="B933">
        <v>0.37880000000000003</v>
      </c>
      <c r="C933">
        <v>0.49349999999999999</v>
      </c>
    </row>
    <row r="934" spans="1:3" x14ac:dyDescent="0.2">
      <c r="A934" t="s">
        <v>1597</v>
      </c>
      <c r="B934">
        <v>0.3861</v>
      </c>
      <c r="C934">
        <v>0.46739999999999998</v>
      </c>
    </row>
    <row r="935" spans="1:3" x14ac:dyDescent="0.2">
      <c r="A935" t="s">
        <v>1598</v>
      </c>
      <c r="B935">
        <v>0.36959999999999998</v>
      </c>
      <c r="C935">
        <v>0.47839999999999999</v>
      </c>
    </row>
    <row r="936" spans="1:3" x14ac:dyDescent="0.2">
      <c r="A936" t="s">
        <v>1599</v>
      </c>
      <c r="B936">
        <v>0.436</v>
      </c>
      <c r="C936">
        <v>0.51729999999999998</v>
      </c>
    </row>
    <row r="937" spans="1:3" x14ac:dyDescent="0.2">
      <c r="A937" t="s">
        <v>1600</v>
      </c>
      <c r="B937">
        <v>0.37409999999999999</v>
      </c>
      <c r="C937">
        <v>0.44829999999999998</v>
      </c>
    </row>
    <row r="938" spans="1:3" x14ac:dyDescent="0.2">
      <c r="A938" t="s">
        <v>1601</v>
      </c>
      <c r="B938">
        <v>9.9400000000000002E-2</v>
      </c>
      <c r="C938">
        <v>0.31919999999999998</v>
      </c>
    </row>
    <row r="939" spans="1:3" x14ac:dyDescent="0.2">
      <c r="A939" t="s">
        <v>1602</v>
      </c>
      <c r="B939">
        <v>0.55149999999999999</v>
      </c>
      <c r="C939">
        <v>0.62760000000000005</v>
      </c>
    </row>
    <row r="940" spans="1:3" x14ac:dyDescent="0.2">
      <c r="A940" t="s">
        <v>1603</v>
      </c>
      <c r="B940">
        <v>0.39429999999999998</v>
      </c>
      <c r="C940">
        <v>0.53359999999999996</v>
      </c>
    </row>
    <row r="941" spans="1:3" x14ac:dyDescent="0.2">
      <c r="A941" t="s">
        <v>1604</v>
      </c>
      <c r="B941">
        <v>0</v>
      </c>
      <c r="C941">
        <v>1</v>
      </c>
    </row>
    <row r="942" spans="1:3" x14ac:dyDescent="0.2">
      <c r="A942" t="s">
        <v>1605</v>
      </c>
      <c r="B942">
        <v>0.4168</v>
      </c>
      <c r="C942">
        <v>0.78569999999999995</v>
      </c>
    </row>
    <row r="943" spans="1:3" x14ac:dyDescent="0.2">
      <c r="A943" t="s">
        <v>1606</v>
      </c>
      <c r="B943">
        <v>0.47660000000000002</v>
      </c>
      <c r="C943">
        <v>0.63949999999999996</v>
      </c>
    </row>
    <row r="944" spans="1:3" x14ac:dyDescent="0.2">
      <c r="A944" t="s">
        <v>1607</v>
      </c>
      <c r="B944">
        <v>0.2442</v>
      </c>
      <c r="C944">
        <v>0.66639999999999999</v>
      </c>
    </row>
    <row r="945" spans="1:3" x14ac:dyDescent="0.2">
      <c r="A945" t="s">
        <v>1608</v>
      </c>
      <c r="B945">
        <v>0.36080000000000001</v>
      </c>
      <c r="C945">
        <v>0.54039999999999999</v>
      </c>
    </row>
    <row r="946" spans="1:3" x14ac:dyDescent="0.2">
      <c r="A946" t="s">
        <v>1609</v>
      </c>
      <c r="B946">
        <v>0.51619999999999999</v>
      </c>
      <c r="C946">
        <v>0.61480000000000001</v>
      </c>
    </row>
    <row r="947" spans="1:3" x14ac:dyDescent="0.2">
      <c r="A947" t="s">
        <v>1610</v>
      </c>
      <c r="B947">
        <v>0.43390000000000001</v>
      </c>
      <c r="C947">
        <v>0.54139999999999999</v>
      </c>
    </row>
    <row r="948" spans="1:3" x14ac:dyDescent="0.2">
      <c r="A948" t="s">
        <v>1611</v>
      </c>
      <c r="B948">
        <v>0.20419999999999999</v>
      </c>
      <c r="C948">
        <v>0.68440000000000001</v>
      </c>
    </row>
    <row r="949" spans="1:3" x14ac:dyDescent="0.2">
      <c r="A949" t="s">
        <v>1612</v>
      </c>
      <c r="B949">
        <v>0.27200000000000002</v>
      </c>
      <c r="C949">
        <v>0.65549999999999997</v>
      </c>
    </row>
    <row r="950" spans="1:3" x14ac:dyDescent="0.2">
      <c r="A950" t="s">
        <v>1613</v>
      </c>
      <c r="B950">
        <v>0.43569999999999998</v>
      </c>
      <c r="C950">
        <v>0.49590000000000001</v>
      </c>
    </row>
    <row r="951" spans="1:3" x14ac:dyDescent="0.2">
      <c r="A951" t="s">
        <v>1614</v>
      </c>
      <c r="B951">
        <v>0.4526</v>
      </c>
      <c r="C951">
        <v>0.55930000000000002</v>
      </c>
    </row>
    <row r="952" spans="1:3" x14ac:dyDescent="0.2">
      <c r="A952" t="s">
        <v>1615</v>
      </c>
      <c r="B952">
        <v>0.4375</v>
      </c>
      <c r="C952">
        <v>0.5625</v>
      </c>
    </row>
    <row r="953" spans="1:3" x14ac:dyDescent="0.2">
      <c r="A953" t="s">
        <v>1616</v>
      </c>
      <c r="B953">
        <v>0.34720000000000001</v>
      </c>
      <c r="C953">
        <v>0.46239999999999998</v>
      </c>
    </row>
    <row r="954" spans="1:3" x14ac:dyDescent="0.2">
      <c r="A954" t="s">
        <v>1617</v>
      </c>
      <c r="B954">
        <v>0.42009999999999997</v>
      </c>
      <c r="C954">
        <v>0.51060000000000005</v>
      </c>
    </row>
    <row r="955" spans="1:3" x14ac:dyDescent="0.2">
      <c r="A955" t="s">
        <v>1618</v>
      </c>
      <c r="B955">
        <v>0.51939999999999997</v>
      </c>
      <c r="C955">
        <v>0.58209999999999995</v>
      </c>
    </row>
    <row r="956" spans="1:3" x14ac:dyDescent="0.2">
      <c r="A956" t="s">
        <v>1619</v>
      </c>
      <c r="B956">
        <v>0.39910000000000001</v>
      </c>
      <c r="C956">
        <v>0.47370000000000001</v>
      </c>
    </row>
    <row r="957" spans="1:3" x14ac:dyDescent="0.2">
      <c r="A957" t="s">
        <v>1620</v>
      </c>
      <c r="B957">
        <v>0.38890000000000002</v>
      </c>
      <c r="C957">
        <v>0.46400000000000002</v>
      </c>
    </row>
    <row r="958" spans="1:3" x14ac:dyDescent="0.2">
      <c r="A958" t="s">
        <v>1621</v>
      </c>
      <c r="B958">
        <v>0.35199999999999998</v>
      </c>
      <c r="C958">
        <v>0.4965</v>
      </c>
    </row>
    <row r="959" spans="1:3" x14ac:dyDescent="0.2">
      <c r="A959" t="s">
        <v>1622</v>
      </c>
      <c r="B959">
        <v>0.33160000000000001</v>
      </c>
      <c r="C959">
        <v>0.53849999999999998</v>
      </c>
    </row>
    <row r="960" spans="1:3" x14ac:dyDescent="0.2">
      <c r="A960" t="s">
        <v>1623</v>
      </c>
      <c r="B960">
        <v>0.35389999999999999</v>
      </c>
      <c r="C960">
        <v>0.49790000000000001</v>
      </c>
    </row>
    <row r="961" spans="1:3" x14ac:dyDescent="0.2">
      <c r="A961" t="s">
        <v>1624</v>
      </c>
      <c r="B961">
        <v>0.3266</v>
      </c>
      <c r="C961">
        <v>0.51900000000000002</v>
      </c>
    </row>
    <row r="962" spans="1:3" x14ac:dyDescent="0.2">
      <c r="A962" t="s">
        <v>1625</v>
      </c>
      <c r="B962">
        <v>0.27500000000000002</v>
      </c>
      <c r="C962">
        <v>0.69889999999999997</v>
      </c>
    </row>
    <row r="963" spans="1:3" x14ac:dyDescent="0.2">
      <c r="A963" t="s">
        <v>1626</v>
      </c>
      <c r="B963">
        <v>0.22270000000000001</v>
      </c>
      <c r="C963">
        <v>0.61929999999999996</v>
      </c>
    </row>
    <row r="964" spans="1:3" x14ac:dyDescent="0.2">
      <c r="A964" t="s">
        <v>1627</v>
      </c>
      <c r="B964">
        <v>0.1636</v>
      </c>
      <c r="C964">
        <v>0.24410000000000001</v>
      </c>
    </row>
    <row r="965" spans="1:3" x14ac:dyDescent="0.2">
      <c r="A965" t="s">
        <v>1628</v>
      </c>
      <c r="B965">
        <v>0.57509999999999994</v>
      </c>
      <c r="C965">
        <v>0.6</v>
      </c>
    </row>
    <row r="966" spans="1:3" x14ac:dyDescent="0.2">
      <c r="A966" t="s">
        <v>1629</v>
      </c>
      <c r="B966">
        <v>0</v>
      </c>
      <c r="C966">
        <v>1</v>
      </c>
    </row>
    <row r="967" spans="1:3" x14ac:dyDescent="0.2">
      <c r="A967" t="s">
        <v>1630</v>
      </c>
      <c r="B967">
        <v>0.3962</v>
      </c>
      <c r="C967">
        <v>0.53549999999999998</v>
      </c>
    </row>
    <row r="968" spans="1:3" x14ac:dyDescent="0.2">
      <c r="A968" t="s">
        <v>1631</v>
      </c>
      <c r="B968">
        <v>0.55530000000000002</v>
      </c>
      <c r="C968">
        <v>0.62339999999999995</v>
      </c>
    </row>
    <row r="969" spans="1:3" x14ac:dyDescent="0.2">
      <c r="A969" t="s">
        <v>1632</v>
      </c>
      <c r="B969">
        <v>0.53249999999999997</v>
      </c>
      <c r="C969">
        <v>0.57410000000000005</v>
      </c>
    </row>
    <row r="970" spans="1:3" x14ac:dyDescent="0.2">
      <c r="A970" t="s">
        <v>1633</v>
      </c>
      <c r="B970">
        <v>0.29880000000000001</v>
      </c>
      <c r="C970">
        <v>0.60340000000000005</v>
      </c>
    </row>
    <row r="971" spans="1:3" x14ac:dyDescent="0.2">
      <c r="A971" t="s">
        <v>1634</v>
      </c>
      <c r="B971">
        <v>0.42680000000000001</v>
      </c>
      <c r="C971">
        <v>0.46310000000000001</v>
      </c>
    </row>
    <row r="972" spans="1:3" x14ac:dyDescent="0.2">
      <c r="A972" t="s">
        <v>1635</v>
      </c>
      <c r="B972">
        <v>0.55010000000000003</v>
      </c>
      <c r="C972">
        <v>0.57520000000000004</v>
      </c>
    </row>
    <row r="973" spans="1:3" x14ac:dyDescent="0.2">
      <c r="A973" t="s">
        <v>1636</v>
      </c>
      <c r="B973">
        <v>0.47020000000000001</v>
      </c>
      <c r="C973">
        <v>0.49890000000000001</v>
      </c>
    </row>
    <row r="974" spans="1:3" x14ac:dyDescent="0.2">
      <c r="A974" t="s">
        <v>1637</v>
      </c>
      <c r="B974">
        <v>0.39129999999999998</v>
      </c>
      <c r="C974">
        <v>0.46510000000000001</v>
      </c>
    </row>
    <row r="975" spans="1:3" x14ac:dyDescent="0.2">
      <c r="A975" t="s">
        <v>1638</v>
      </c>
      <c r="B975">
        <v>0.4168</v>
      </c>
      <c r="C975">
        <v>0.48580000000000001</v>
      </c>
    </row>
    <row r="976" spans="1:3" x14ac:dyDescent="0.2">
      <c r="A976" t="s">
        <v>1639</v>
      </c>
      <c r="B976">
        <v>0.37859999999999999</v>
      </c>
      <c r="C976">
        <v>0.5635</v>
      </c>
    </row>
    <row r="977" spans="1:3" x14ac:dyDescent="0.2">
      <c r="A977" t="s">
        <v>1640</v>
      </c>
      <c r="B977">
        <v>0.4864</v>
      </c>
      <c r="C977">
        <v>0.51970000000000005</v>
      </c>
    </row>
    <row r="978" spans="1:3" x14ac:dyDescent="0.2">
      <c r="A978" t="s">
        <v>1641</v>
      </c>
      <c r="B978">
        <v>0.45550000000000002</v>
      </c>
      <c r="C978">
        <v>0.54159999999999997</v>
      </c>
    </row>
    <row r="979" spans="1:3" x14ac:dyDescent="0.2">
      <c r="A979" t="s">
        <v>1642</v>
      </c>
      <c r="B979">
        <v>0.3866</v>
      </c>
      <c r="C979">
        <v>0.41620000000000001</v>
      </c>
    </row>
    <row r="980" spans="1:3" x14ac:dyDescent="0.2">
      <c r="A980" t="s">
        <v>1643</v>
      </c>
      <c r="B980">
        <v>0.45140000000000002</v>
      </c>
      <c r="C980">
        <v>0.47389999999999999</v>
      </c>
    </row>
    <row r="981" spans="1:3" x14ac:dyDescent="0.2">
      <c r="A981" t="s">
        <v>1644</v>
      </c>
      <c r="B981">
        <v>0.5393</v>
      </c>
      <c r="C981">
        <v>0.55889999999999995</v>
      </c>
    </row>
    <row r="982" spans="1:3" x14ac:dyDescent="0.2">
      <c r="A982" t="s">
        <v>1645</v>
      </c>
      <c r="B982">
        <v>0.42230000000000001</v>
      </c>
      <c r="C982">
        <v>0.4466</v>
      </c>
    </row>
    <row r="983" spans="1:3" x14ac:dyDescent="0.2">
      <c r="A983" t="s">
        <v>1646</v>
      </c>
      <c r="B983">
        <v>0.27729999999999999</v>
      </c>
      <c r="C983">
        <v>0.59619999999999995</v>
      </c>
    </row>
    <row r="984" spans="1:3" x14ac:dyDescent="0.2">
      <c r="A984" t="s">
        <v>1647</v>
      </c>
      <c r="B984">
        <v>0.4052</v>
      </c>
      <c r="C984">
        <v>0.43409999999999999</v>
      </c>
    </row>
    <row r="985" spans="1:3" x14ac:dyDescent="0.2">
      <c r="A985" t="s">
        <v>1648</v>
      </c>
      <c r="B985">
        <v>0.40949999999999998</v>
      </c>
      <c r="C985">
        <v>0.44719999999999999</v>
      </c>
    </row>
    <row r="986" spans="1:3" x14ac:dyDescent="0.2">
      <c r="A986" t="s">
        <v>1649</v>
      </c>
      <c r="B986">
        <v>0.40720000000000001</v>
      </c>
      <c r="C986">
        <v>0.4355</v>
      </c>
    </row>
    <row r="987" spans="1:3" x14ac:dyDescent="0.2">
      <c r="A987" t="s">
        <v>1650</v>
      </c>
      <c r="B987">
        <v>0.39639999999999997</v>
      </c>
      <c r="C987">
        <v>0.43719999999999998</v>
      </c>
    </row>
    <row r="988" spans="1:3" x14ac:dyDescent="0.2">
      <c r="A988" t="s">
        <v>1651</v>
      </c>
      <c r="B988">
        <v>0.438</v>
      </c>
      <c r="C988">
        <v>0.50790000000000002</v>
      </c>
    </row>
    <row r="989" spans="1:3" x14ac:dyDescent="0.2">
      <c r="A989" t="s">
        <v>1652</v>
      </c>
      <c r="B989">
        <v>0.37619999999999998</v>
      </c>
      <c r="C989">
        <v>0.43940000000000001</v>
      </c>
    </row>
    <row r="990" spans="1:3" x14ac:dyDescent="0.2">
      <c r="A990" t="s">
        <v>1653</v>
      </c>
      <c r="B990">
        <v>6.0299999999999999E-2</v>
      </c>
      <c r="C990">
        <v>0.3145</v>
      </c>
    </row>
    <row r="991" spans="1:3" x14ac:dyDescent="0.2">
      <c r="A991" t="s">
        <v>1654</v>
      </c>
      <c r="B991">
        <v>0.54569999999999996</v>
      </c>
      <c r="C991">
        <v>0.61970000000000003</v>
      </c>
    </row>
    <row r="992" spans="1:3" x14ac:dyDescent="0.2">
      <c r="A992" t="s">
        <v>1655</v>
      </c>
      <c r="B992">
        <v>0.43530000000000002</v>
      </c>
      <c r="C992">
        <v>0.47720000000000001</v>
      </c>
    </row>
    <row r="993" spans="1:3" x14ac:dyDescent="0.2">
      <c r="A993" t="s">
        <v>1656</v>
      </c>
      <c r="B993">
        <v>0.36980000000000002</v>
      </c>
      <c r="C993">
        <v>0.53339999999999999</v>
      </c>
    </row>
    <row r="994" spans="1:3" x14ac:dyDescent="0.2">
      <c r="A994" t="s">
        <v>1657</v>
      </c>
      <c r="B994">
        <v>0.4017</v>
      </c>
      <c r="C994">
        <v>0.73680000000000001</v>
      </c>
    </row>
    <row r="995" spans="1:3" x14ac:dyDescent="0.2">
      <c r="A995" t="s">
        <v>1658</v>
      </c>
      <c r="B995">
        <v>0</v>
      </c>
      <c r="C995">
        <v>1</v>
      </c>
    </row>
    <row r="996" spans="1:3" x14ac:dyDescent="0.2">
      <c r="A996" t="s">
        <v>1659</v>
      </c>
      <c r="B996">
        <v>0.38009999999999999</v>
      </c>
      <c r="C996">
        <v>0.4859</v>
      </c>
    </row>
    <row r="997" spans="1:3" x14ac:dyDescent="0.2">
      <c r="A997" t="s">
        <v>1660</v>
      </c>
      <c r="B997">
        <v>0.40260000000000001</v>
      </c>
      <c r="C997">
        <v>0.47670000000000001</v>
      </c>
    </row>
    <row r="998" spans="1:3" x14ac:dyDescent="0.2">
      <c r="A998" t="s">
        <v>1661</v>
      </c>
      <c r="B998">
        <v>0.52629999999999999</v>
      </c>
      <c r="C998">
        <v>0.59019999999999995</v>
      </c>
    </row>
    <row r="999" spans="1:3" x14ac:dyDescent="0.2">
      <c r="A999" t="s">
        <v>1662</v>
      </c>
      <c r="B999">
        <v>0.44180000000000003</v>
      </c>
      <c r="C999">
        <v>0.51719999999999999</v>
      </c>
    </row>
    <row r="1000" spans="1:3" x14ac:dyDescent="0.2">
      <c r="A1000" t="s">
        <v>1663</v>
      </c>
      <c r="B1000">
        <v>0.3664</v>
      </c>
      <c r="C1000">
        <v>0.47289999999999999</v>
      </c>
    </row>
    <row r="1001" spans="1:3" x14ac:dyDescent="0.2">
      <c r="A1001" t="s">
        <v>1664</v>
      </c>
      <c r="B1001">
        <v>0.38340000000000002</v>
      </c>
      <c r="C1001">
        <v>0.50129999999999997</v>
      </c>
    </row>
    <row r="1002" spans="1:3" x14ac:dyDescent="0.2">
      <c r="A1002" t="s">
        <v>1665</v>
      </c>
      <c r="B1002">
        <v>0.437</v>
      </c>
      <c r="C1002">
        <v>0.48480000000000001</v>
      </c>
    </row>
    <row r="1003" spans="1:3" x14ac:dyDescent="0.2">
      <c r="A1003" t="s">
        <v>1666</v>
      </c>
      <c r="B1003">
        <v>0.29039999999999999</v>
      </c>
      <c r="C1003">
        <v>0.67349999999999999</v>
      </c>
    </row>
    <row r="1004" spans="1:3" x14ac:dyDescent="0.2">
      <c r="A1004" t="s">
        <v>1667</v>
      </c>
      <c r="B1004">
        <v>0.47060000000000002</v>
      </c>
      <c r="C1004">
        <v>0.51480000000000004</v>
      </c>
    </row>
    <row r="1005" spans="1:3" x14ac:dyDescent="0.2">
      <c r="A1005" t="s">
        <v>1668</v>
      </c>
      <c r="B1005">
        <v>0.35820000000000002</v>
      </c>
      <c r="C1005">
        <v>0.43430000000000002</v>
      </c>
    </row>
    <row r="1006" spans="1:3" x14ac:dyDescent="0.2">
      <c r="A1006" t="s">
        <v>1669</v>
      </c>
      <c r="B1006">
        <v>0.43090000000000001</v>
      </c>
      <c r="C1006">
        <v>0.48680000000000001</v>
      </c>
    </row>
    <row r="1007" spans="1:3" x14ac:dyDescent="0.2">
      <c r="A1007" t="s">
        <v>1670</v>
      </c>
      <c r="B1007">
        <v>0.51670000000000005</v>
      </c>
      <c r="C1007">
        <v>0.57389999999999997</v>
      </c>
    </row>
    <row r="1008" spans="1:3" x14ac:dyDescent="0.2">
      <c r="A1008" t="s">
        <v>1671</v>
      </c>
      <c r="B1008">
        <v>0.39350000000000002</v>
      </c>
      <c r="C1008">
        <v>0.46589999999999998</v>
      </c>
    </row>
    <row r="1009" spans="1:3" x14ac:dyDescent="0.2">
      <c r="A1009" t="s">
        <v>1672</v>
      </c>
      <c r="B1009">
        <v>0.39660000000000001</v>
      </c>
      <c r="C1009">
        <v>0.44529999999999997</v>
      </c>
    </row>
    <row r="1010" spans="1:3" x14ac:dyDescent="0.2">
      <c r="A1010" t="s">
        <v>1673</v>
      </c>
      <c r="B1010">
        <v>0.38490000000000002</v>
      </c>
      <c r="C1010">
        <v>0.44569999999999999</v>
      </c>
    </row>
    <row r="1011" spans="1:3" x14ac:dyDescent="0.2">
      <c r="A1011" t="s">
        <v>1674</v>
      </c>
      <c r="B1011">
        <v>0.38769999999999999</v>
      </c>
      <c r="C1011">
        <v>0.45860000000000001</v>
      </c>
    </row>
    <row r="1012" spans="1:3" x14ac:dyDescent="0.2">
      <c r="A1012" t="s">
        <v>1675</v>
      </c>
      <c r="B1012">
        <v>0.38590000000000002</v>
      </c>
      <c r="C1012">
        <v>0.44800000000000001</v>
      </c>
    </row>
    <row r="1013" spans="1:3" x14ac:dyDescent="0.2">
      <c r="A1013" t="s">
        <v>1676</v>
      </c>
      <c r="B1013">
        <v>0.36409999999999998</v>
      </c>
      <c r="C1013">
        <v>0.45660000000000001</v>
      </c>
    </row>
    <row r="1014" spans="1:3" x14ac:dyDescent="0.2">
      <c r="A1014" t="s">
        <v>1677</v>
      </c>
      <c r="B1014">
        <v>0.40989999999999999</v>
      </c>
      <c r="C1014">
        <v>0.51900000000000002</v>
      </c>
    </row>
    <row r="1015" spans="1:3" x14ac:dyDescent="0.2">
      <c r="A1015" t="s">
        <v>1678</v>
      </c>
      <c r="B1015">
        <v>0.35110000000000002</v>
      </c>
      <c r="C1015">
        <v>0.4491</v>
      </c>
    </row>
    <row r="1016" spans="1:3" x14ac:dyDescent="0.2">
      <c r="A1016" t="s">
        <v>1679</v>
      </c>
      <c r="B1016">
        <v>0.13719999999999999</v>
      </c>
      <c r="C1016">
        <v>0.28560000000000002</v>
      </c>
    </row>
    <row r="1017" spans="1:3" x14ac:dyDescent="0.2">
      <c r="A1017" t="s">
        <v>1680</v>
      </c>
      <c r="B1017">
        <v>0.56740000000000002</v>
      </c>
      <c r="C1017">
        <v>0.61219999999999997</v>
      </c>
    </row>
    <row r="1018" spans="1:3" x14ac:dyDescent="0.2">
      <c r="A1018" t="s">
        <v>1681</v>
      </c>
      <c r="B1018">
        <v>0.44209999999999999</v>
      </c>
      <c r="C1018">
        <v>0.4803</v>
      </c>
    </row>
    <row r="1019" spans="1:3" x14ac:dyDescent="0.2">
      <c r="A1019" t="s">
        <v>1682</v>
      </c>
      <c r="B1019">
        <v>0.37040000000000001</v>
      </c>
      <c r="C1019">
        <v>0.58050000000000002</v>
      </c>
    </row>
    <row r="1020" spans="1:3" x14ac:dyDescent="0.2">
      <c r="A1020" t="s">
        <v>1683</v>
      </c>
      <c r="B1020">
        <v>0.54110000000000003</v>
      </c>
      <c r="C1020">
        <v>0.64759999999999995</v>
      </c>
    </row>
    <row r="1021" spans="1:3" x14ac:dyDescent="0.2">
      <c r="A1021" t="s">
        <v>1684</v>
      </c>
      <c r="B1021">
        <v>0.52100000000000002</v>
      </c>
      <c r="C1021">
        <v>0.5927</v>
      </c>
    </row>
    <row r="1022" spans="1:3" x14ac:dyDescent="0.2">
      <c r="A1022" t="s">
        <v>1685</v>
      </c>
      <c r="B1022">
        <v>0.39319999999999999</v>
      </c>
      <c r="C1022">
        <v>0.49909999999999999</v>
      </c>
    </row>
    <row r="1023" spans="1:3" x14ac:dyDescent="0.2">
      <c r="A1023" t="s">
        <v>1686</v>
      </c>
      <c r="B1023">
        <v>0.41839999999999999</v>
      </c>
      <c r="C1023">
        <v>0.47710000000000002</v>
      </c>
    </row>
    <row r="1024" spans="1:3" x14ac:dyDescent="0.2">
      <c r="A1024" t="s">
        <v>1687</v>
      </c>
      <c r="B1024">
        <v>0.54320000000000002</v>
      </c>
      <c r="C1024">
        <v>0.58630000000000004</v>
      </c>
    </row>
    <row r="1025" spans="1:3" x14ac:dyDescent="0.2">
      <c r="A1025" t="s">
        <v>1688</v>
      </c>
      <c r="B1025">
        <v>0.4622</v>
      </c>
      <c r="C1025">
        <v>0.51180000000000003</v>
      </c>
    </row>
    <row r="1026" spans="1:3" x14ac:dyDescent="0.2">
      <c r="A1026" t="s">
        <v>1689</v>
      </c>
      <c r="B1026">
        <v>0.25619999999999998</v>
      </c>
      <c r="C1026">
        <v>0.65200000000000002</v>
      </c>
    </row>
    <row r="1027" spans="1:3" x14ac:dyDescent="0.2">
      <c r="A1027" t="s">
        <v>1690</v>
      </c>
      <c r="B1027">
        <v>0.40300000000000002</v>
      </c>
      <c r="C1027">
        <v>0.50939999999999996</v>
      </c>
    </row>
    <row r="1028" spans="1:3" x14ac:dyDescent="0.2">
      <c r="A1028" t="s">
        <v>1691</v>
      </c>
      <c r="B1028">
        <v>0.45040000000000002</v>
      </c>
      <c r="C1028">
        <v>0.48080000000000001</v>
      </c>
    </row>
    <row r="1029" spans="1:3" x14ac:dyDescent="0.2">
      <c r="A1029" t="s">
        <v>1692</v>
      </c>
      <c r="B1029">
        <v>0.47620000000000001</v>
      </c>
      <c r="C1029">
        <v>0.53580000000000005</v>
      </c>
    </row>
    <row r="1030" spans="1:3" x14ac:dyDescent="0.2">
      <c r="A1030" t="s">
        <v>1693</v>
      </c>
      <c r="B1030">
        <v>0.47910000000000003</v>
      </c>
      <c r="C1030">
        <v>0.51639999999999997</v>
      </c>
    </row>
    <row r="1031" spans="1:3" x14ac:dyDescent="0.2">
      <c r="A1031" t="s">
        <v>1694</v>
      </c>
      <c r="B1031">
        <v>0.37840000000000001</v>
      </c>
      <c r="C1031">
        <v>0.4294</v>
      </c>
    </row>
    <row r="1032" spans="1:3" x14ac:dyDescent="0.2">
      <c r="A1032" t="s">
        <v>1695</v>
      </c>
      <c r="B1032">
        <v>0.44540000000000002</v>
      </c>
      <c r="C1032">
        <v>0.48370000000000002</v>
      </c>
    </row>
    <row r="1033" spans="1:3" x14ac:dyDescent="0.2">
      <c r="A1033" t="s">
        <v>1696</v>
      </c>
      <c r="B1033">
        <v>0.53320000000000001</v>
      </c>
      <c r="C1033">
        <v>0.56840000000000002</v>
      </c>
    </row>
    <row r="1034" spans="1:3" x14ac:dyDescent="0.2">
      <c r="A1034" t="s">
        <v>1697</v>
      </c>
      <c r="B1034">
        <v>0.41470000000000001</v>
      </c>
      <c r="C1034">
        <v>0.45860000000000001</v>
      </c>
    </row>
    <row r="1035" spans="1:3" x14ac:dyDescent="0.2">
      <c r="A1035" t="s">
        <v>1698</v>
      </c>
      <c r="B1035">
        <v>0.40939999999999999</v>
      </c>
      <c r="C1035">
        <v>0.44230000000000003</v>
      </c>
    </row>
    <row r="1036" spans="1:3" x14ac:dyDescent="0.2">
      <c r="A1036" t="s">
        <v>1699</v>
      </c>
      <c r="B1036">
        <v>0.36980000000000002</v>
      </c>
      <c r="C1036">
        <v>0.4839</v>
      </c>
    </row>
    <row r="1037" spans="1:3" x14ac:dyDescent="0.2">
      <c r="A1037" t="s">
        <v>1700</v>
      </c>
      <c r="B1037">
        <v>0</v>
      </c>
      <c r="C1037">
        <v>1</v>
      </c>
    </row>
    <row r="1038" spans="1:3" x14ac:dyDescent="0.2">
      <c r="A1038" t="s">
        <v>1701</v>
      </c>
      <c r="B1038">
        <v>0.37090000000000001</v>
      </c>
      <c r="C1038">
        <v>0.48620000000000002</v>
      </c>
    </row>
    <row r="1039" spans="1:3" x14ac:dyDescent="0.2">
      <c r="A1039" t="s">
        <v>1702</v>
      </c>
      <c r="B1039">
        <v>0.3508</v>
      </c>
      <c r="C1039">
        <v>0.50160000000000005</v>
      </c>
    </row>
    <row r="1040" spans="1:3" x14ac:dyDescent="0.2">
      <c r="A1040" t="s">
        <v>1703</v>
      </c>
      <c r="B1040">
        <v>0.42409999999999998</v>
      </c>
      <c r="C1040">
        <v>0.53180000000000005</v>
      </c>
    </row>
    <row r="1041" spans="1:3" x14ac:dyDescent="0.2">
      <c r="A1041" t="s">
        <v>1704</v>
      </c>
      <c r="B1041">
        <v>0.36299999999999999</v>
      </c>
      <c r="C1041">
        <v>0.46179999999999999</v>
      </c>
    </row>
    <row r="1042" spans="1:3" x14ac:dyDescent="0.2">
      <c r="A1042" t="s">
        <v>1705</v>
      </c>
      <c r="B1042">
        <v>0.14130000000000001</v>
      </c>
      <c r="C1042">
        <v>0.28220000000000001</v>
      </c>
    </row>
    <row r="1043" spans="1:3" x14ac:dyDescent="0.2">
      <c r="A1043" t="s">
        <v>1706</v>
      </c>
      <c r="B1043">
        <v>0.56899999999999995</v>
      </c>
      <c r="C1043">
        <v>0.61070000000000002</v>
      </c>
    </row>
    <row r="1044" spans="1:3" x14ac:dyDescent="0.2">
      <c r="A1044" t="s">
        <v>1707</v>
      </c>
      <c r="B1044">
        <v>0.44629999999999997</v>
      </c>
      <c r="C1044">
        <v>0.47510000000000002</v>
      </c>
    </row>
    <row r="1045" spans="1:3" x14ac:dyDescent="0.2">
      <c r="A1045" t="s">
        <v>1708</v>
      </c>
      <c r="B1045">
        <v>0.39839999999999998</v>
      </c>
      <c r="C1045">
        <v>0.54520000000000002</v>
      </c>
    </row>
    <row r="1046" spans="1:3" x14ac:dyDescent="0.2">
      <c r="A1046" t="s">
        <v>1709</v>
      </c>
      <c r="B1046">
        <v>0.55200000000000005</v>
      </c>
      <c r="C1046">
        <v>0.63419999999999999</v>
      </c>
    </row>
    <row r="1047" spans="1:3" x14ac:dyDescent="0.2">
      <c r="A1047" t="s">
        <v>1710</v>
      </c>
      <c r="B1047">
        <v>0.52510000000000001</v>
      </c>
      <c r="C1047">
        <v>0.58809999999999996</v>
      </c>
    </row>
    <row r="1048" spans="1:3" x14ac:dyDescent="0.2">
      <c r="A1048" t="s">
        <v>1711</v>
      </c>
      <c r="B1048">
        <v>0.40529999999999999</v>
      </c>
      <c r="C1048">
        <v>0.48420000000000002</v>
      </c>
    </row>
    <row r="1049" spans="1:3" x14ac:dyDescent="0.2">
      <c r="A1049" t="s">
        <v>1712</v>
      </c>
      <c r="B1049">
        <v>0.42349999999999999</v>
      </c>
      <c r="C1049">
        <v>0.47099999999999997</v>
      </c>
    </row>
    <row r="1050" spans="1:3" x14ac:dyDescent="0.2">
      <c r="A1050" t="s">
        <v>1713</v>
      </c>
      <c r="B1050">
        <v>0.54569999999999996</v>
      </c>
      <c r="C1050">
        <v>0.58340000000000003</v>
      </c>
    </row>
    <row r="1051" spans="1:3" x14ac:dyDescent="0.2">
      <c r="A1051" t="s">
        <v>1714</v>
      </c>
      <c r="B1051">
        <v>0.46479999999999999</v>
      </c>
      <c r="C1051">
        <v>0.50890000000000002</v>
      </c>
    </row>
    <row r="1052" spans="1:3" x14ac:dyDescent="0.2">
      <c r="A1052" t="s">
        <v>1715</v>
      </c>
      <c r="B1052">
        <v>0.3135</v>
      </c>
      <c r="C1052">
        <v>0.57920000000000005</v>
      </c>
    </row>
    <row r="1053" spans="1:3" x14ac:dyDescent="0.2">
      <c r="A1053" t="s">
        <v>1716</v>
      </c>
      <c r="B1053">
        <v>0.41449999999999998</v>
      </c>
      <c r="C1053">
        <v>0.49519999999999997</v>
      </c>
    </row>
    <row r="1054" spans="1:3" x14ac:dyDescent="0.2">
      <c r="A1054" t="s">
        <v>1717</v>
      </c>
      <c r="B1054">
        <v>0.45179999999999998</v>
      </c>
      <c r="C1054">
        <v>0.4793</v>
      </c>
    </row>
    <row r="1055" spans="1:3" x14ac:dyDescent="0.2">
      <c r="A1055" t="s">
        <v>1718</v>
      </c>
      <c r="B1055">
        <v>0.47860000000000003</v>
      </c>
      <c r="C1055">
        <v>0.53349999999999997</v>
      </c>
    </row>
    <row r="1056" spans="1:3" x14ac:dyDescent="0.2">
      <c r="A1056" t="s">
        <v>1719</v>
      </c>
      <c r="B1056">
        <v>0.48259999999999997</v>
      </c>
      <c r="C1056">
        <v>0.5121</v>
      </c>
    </row>
    <row r="1057" spans="1:3" x14ac:dyDescent="0.2">
      <c r="A1057" t="s">
        <v>1720</v>
      </c>
      <c r="B1057">
        <v>0.38129999999999997</v>
      </c>
      <c r="C1057">
        <v>0.42620000000000002</v>
      </c>
    </row>
    <row r="1058" spans="1:3" x14ac:dyDescent="0.2">
      <c r="A1058" t="s">
        <v>1721</v>
      </c>
      <c r="B1058">
        <v>0.44779999999999998</v>
      </c>
      <c r="C1058">
        <v>0.48099999999999998</v>
      </c>
    </row>
    <row r="1059" spans="1:3" x14ac:dyDescent="0.2">
      <c r="A1059" t="s">
        <v>1722</v>
      </c>
      <c r="B1059">
        <v>0.53459999999999996</v>
      </c>
      <c r="C1059">
        <v>0.56699999999999995</v>
      </c>
    </row>
    <row r="1060" spans="1:3" x14ac:dyDescent="0.2">
      <c r="A1060" t="s">
        <v>1723</v>
      </c>
      <c r="B1060">
        <v>0.4163</v>
      </c>
      <c r="C1060">
        <v>0.45710000000000001</v>
      </c>
    </row>
    <row r="1061" spans="1:3" x14ac:dyDescent="0.2">
      <c r="A1061" t="s">
        <v>1724</v>
      </c>
      <c r="B1061">
        <v>0.41139999999999999</v>
      </c>
      <c r="C1061">
        <v>0.44009999999999999</v>
      </c>
    </row>
    <row r="1062" spans="1:3" x14ac:dyDescent="0.2">
      <c r="A1062" t="s">
        <v>1725</v>
      </c>
      <c r="B1062">
        <v>0.38429999999999997</v>
      </c>
      <c r="C1062">
        <v>0.46560000000000001</v>
      </c>
    </row>
    <row r="1063" spans="1:3" x14ac:dyDescent="0.2">
      <c r="A1063" t="s">
        <v>1726</v>
      </c>
      <c r="B1063">
        <v>0.37819999999999998</v>
      </c>
      <c r="C1063">
        <v>0.49390000000000001</v>
      </c>
    </row>
    <row r="1064" spans="1:3" x14ac:dyDescent="0.2">
      <c r="A1064" t="s">
        <v>1727</v>
      </c>
      <c r="B1064">
        <v>0</v>
      </c>
      <c r="C1064">
        <v>1</v>
      </c>
    </row>
    <row r="1065" spans="1:3" x14ac:dyDescent="0.2">
      <c r="A1065" t="s">
        <v>1728</v>
      </c>
      <c r="B1065">
        <v>0.36820000000000003</v>
      </c>
      <c r="C1065">
        <v>0.47989999999999999</v>
      </c>
    </row>
    <row r="1066" spans="1:3" x14ac:dyDescent="0.2">
      <c r="A1066" t="s">
        <v>1729</v>
      </c>
      <c r="B1066">
        <v>0.43630000000000002</v>
      </c>
      <c r="C1066">
        <v>0.51659999999999995</v>
      </c>
    </row>
    <row r="1067" spans="1:3" x14ac:dyDescent="0.2">
      <c r="A1067" t="s">
        <v>1730</v>
      </c>
      <c r="B1067">
        <v>0.37390000000000001</v>
      </c>
      <c r="C1067">
        <v>0.44829999999999998</v>
      </c>
    </row>
    <row r="1068" spans="1:3" x14ac:dyDescent="0.2">
      <c r="A1068" t="s">
        <v>1731</v>
      </c>
      <c r="B1068">
        <v>0.1135</v>
      </c>
      <c r="C1068">
        <v>0.29349999999999998</v>
      </c>
    </row>
    <row r="1069" spans="1:3" x14ac:dyDescent="0.2">
      <c r="A1069" t="s">
        <v>1732</v>
      </c>
      <c r="B1069">
        <v>0.5454</v>
      </c>
      <c r="C1069">
        <v>0.63049999999999995</v>
      </c>
    </row>
    <row r="1070" spans="1:3" x14ac:dyDescent="0.2">
      <c r="A1070" t="s">
        <v>1733</v>
      </c>
      <c r="B1070">
        <v>0.44469999999999998</v>
      </c>
      <c r="C1070">
        <v>0.47310000000000002</v>
      </c>
    </row>
    <row r="1071" spans="1:3" x14ac:dyDescent="0.2">
      <c r="A1071" t="s">
        <v>1734</v>
      </c>
      <c r="B1071">
        <v>0.40839999999999999</v>
      </c>
      <c r="C1071">
        <v>0.51529999999999998</v>
      </c>
    </row>
    <row r="1072" spans="1:3" x14ac:dyDescent="0.2">
      <c r="A1072" t="s">
        <v>1735</v>
      </c>
      <c r="B1072">
        <v>0.54610000000000003</v>
      </c>
      <c r="C1072">
        <v>0.62970000000000004</v>
      </c>
    </row>
    <row r="1073" spans="1:3" x14ac:dyDescent="0.2">
      <c r="A1073" t="s">
        <v>1736</v>
      </c>
      <c r="B1073">
        <v>0.51549999999999996</v>
      </c>
      <c r="C1073">
        <v>0.59019999999999995</v>
      </c>
    </row>
    <row r="1074" spans="1:3" x14ac:dyDescent="0.2">
      <c r="A1074" t="s">
        <v>1737</v>
      </c>
      <c r="B1074">
        <v>0.40389999999999998</v>
      </c>
      <c r="C1074">
        <v>0.4753</v>
      </c>
    </row>
    <row r="1075" spans="1:3" x14ac:dyDescent="0.2">
      <c r="A1075" t="s">
        <v>1738</v>
      </c>
      <c r="B1075">
        <v>0.25519999999999998</v>
      </c>
      <c r="C1075">
        <v>0.64459999999999995</v>
      </c>
    </row>
    <row r="1076" spans="1:3" x14ac:dyDescent="0.2">
      <c r="A1076" t="s">
        <v>1739</v>
      </c>
      <c r="B1076">
        <v>0.48010000000000003</v>
      </c>
      <c r="C1076">
        <v>0.64859999999999995</v>
      </c>
    </row>
    <row r="1077" spans="1:3" x14ac:dyDescent="0.2">
      <c r="A1077" t="s">
        <v>1740</v>
      </c>
      <c r="B1077">
        <v>0</v>
      </c>
      <c r="C1077">
        <v>1</v>
      </c>
    </row>
    <row r="1078" spans="1:3" x14ac:dyDescent="0.2">
      <c r="A1078" t="s">
        <v>1741</v>
      </c>
      <c r="B1078">
        <v>0.3906</v>
      </c>
      <c r="C1078">
        <v>0.46200000000000002</v>
      </c>
    </row>
    <row r="1079" spans="1:3" x14ac:dyDescent="0.2">
      <c r="A1079" t="s">
        <v>1742</v>
      </c>
      <c r="B1079">
        <v>0.35049999999999998</v>
      </c>
      <c r="C1079">
        <v>0.55310000000000004</v>
      </c>
    </row>
    <row r="1080" spans="1:3" x14ac:dyDescent="0.2">
      <c r="A1080" t="s">
        <v>1743</v>
      </c>
      <c r="B1080">
        <v>0.4471</v>
      </c>
      <c r="C1080">
        <v>0.48080000000000001</v>
      </c>
    </row>
    <row r="1081" spans="1:3" x14ac:dyDescent="0.2">
      <c r="A1081" t="s">
        <v>1744</v>
      </c>
      <c r="B1081">
        <v>0.46870000000000001</v>
      </c>
      <c r="C1081">
        <v>0.53690000000000004</v>
      </c>
    </row>
    <row r="1082" spans="1:3" x14ac:dyDescent="0.2">
      <c r="A1082" t="s">
        <v>1745</v>
      </c>
      <c r="B1082">
        <v>0.4803</v>
      </c>
      <c r="C1082">
        <v>0.51070000000000004</v>
      </c>
    </row>
    <row r="1083" spans="1:3" x14ac:dyDescent="0.2">
      <c r="A1083" t="s">
        <v>1746</v>
      </c>
      <c r="B1083">
        <v>0.30449999999999999</v>
      </c>
      <c r="C1083">
        <v>0.50249999999999995</v>
      </c>
    </row>
    <row r="1084" spans="1:3" x14ac:dyDescent="0.2">
      <c r="A1084" t="s">
        <v>1747</v>
      </c>
      <c r="B1084">
        <v>0.38700000000000001</v>
      </c>
      <c r="C1084">
        <v>0.54159999999999997</v>
      </c>
    </row>
    <row r="1085" spans="1:3" x14ac:dyDescent="0.2">
      <c r="A1085" t="s">
        <v>1748</v>
      </c>
      <c r="B1085">
        <v>0.39369999999999999</v>
      </c>
      <c r="C1085">
        <v>0.71340000000000003</v>
      </c>
    </row>
    <row r="1086" spans="1:3" x14ac:dyDescent="0.2">
      <c r="A1086" t="s">
        <v>1749</v>
      </c>
      <c r="B1086">
        <v>0.28420000000000001</v>
      </c>
      <c r="C1086">
        <v>0.59289999999999998</v>
      </c>
    </row>
    <row r="1087" spans="1:3" x14ac:dyDescent="0.2">
      <c r="A1087" t="s">
        <v>1750</v>
      </c>
      <c r="B1087">
        <v>0.40699999999999997</v>
      </c>
      <c r="C1087">
        <v>0.44109999999999999</v>
      </c>
    </row>
    <row r="1088" spans="1:3" x14ac:dyDescent="0.2">
      <c r="A1088" t="s">
        <v>1751</v>
      </c>
      <c r="B1088">
        <v>0.39810000000000001</v>
      </c>
      <c r="C1088">
        <v>0.44019999999999998</v>
      </c>
    </row>
    <row r="1089" spans="1:3" x14ac:dyDescent="0.2">
      <c r="A1089" t="s">
        <v>1752</v>
      </c>
      <c r="B1089">
        <v>0.40329999999999999</v>
      </c>
      <c r="C1089">
        <v>0.45190000000000002</v>
      </c>
    </row>
    <row r="1090" spans="1:3" x14ac:dyDescent="0.2">
      <c r="A1090" t="s">
        <v>1753</v>
      </c>
      <c r="B1090">
        <v>0.39929999999999999</v>
      </c>
      <c r="C1090">
        <v>0.44240000000000002</v>
      </c>
    </row>
    <row r="1091" spans="1:3" x14ac:dyDescent="0.2">
      <c r="A1091" t="s">
        <v>1754</v>
      </c>
      <c r="B1091">
        <v>0.38400000000000001</v>
      </c>
      <c r="C1091">
        <v>0.44840000000000002</v>
      </c>
    </row>
    <row r="1092" spans="1:3" x14ac:dyDescent="0.2">
      <c r="A1092" t="s">
        <v>1755</v>
      </c>
      <c r="B1092">
        <v>0.43440000000000001</v>
      </c>
      <c r="C1092">
        <v>0.5081</v>
      </c>
    </row>
    <row r="1093" spans="1:3" x14ac:dyDescent="0.2">
      <c r="A1093" t="s">
        <v>1756</v>
      </c>
      <c r="B1093">
        <v>0.37319999999999998</v>
      </c>
      <c r="C1093">
        <v>0.43930000000000002</v>
      </c>
    </row>
    <row r="1094" spans="1:3" x14ac:dyDescent="0.2">
      <c r="A1094" t="s">
        <v>1757</v>
      </c>
      <c r="B1094">
        <v>0.1255</v>
      </c>
      <c r="C1094">
        <v>0.31290000000000001</v>
      </c>
    </row>
    <row r="1095" spans="1:3" x14ac:dyDescent="0.2">
      <c r="A1095" t="s">
        <v>1758</v>
      </c>
      <c r="B1095">
        <v>0.54869999999999997</v>
      </c>
      <c r="C1095">
        <v>0.64319999999999999</v>
      </c>
    </row>
    <row r="1096" spans="1:3" x14ac:dyDescent="0.2">
      <c r="A1096" t="s">
        <v>1759</v>
      </c>
      <c r="B1096">
        <v>0.4461</v>
      </c>
      <c r="C1096">
        <v>0.4768</v>
      </c>
    </row>
    <row r="1097" spans="1:3" x14ac:dyDescent="0.2">
      <c r="A1097" t="s">
        <v>1760</v>
      </c>
      <c r="B1097">
        <v>0.41239999999999999</v>
      </c>
      <c r="C1097">
        <v>0.53159999999999996</v>
      </c>
    </row>
    <row r="1098" spans="1:3" x14ac:dyDescent="0.2">
      <c r="A1098" t="s">
        <v>1761</v>
      </c>
      <c r="B1098">
        <v>0.55069999999999997</v>
      </c>
      <c r="C1098">
        <v>0.64029999999999998</v>
      </c>
    </row>
    <row r="1099" spans="1:3" x14ac:dyDescent="0.2">
      <c r="A1099" t="s">
        <v>1762</v>
      </c>
      <c r="B1099">
        <v>0.5202</v>
      </c>
      <c r="C1099">
        <v>0.59860000000000002</v>
      </c>
    </row>
    <row r="1100" spans="1:3" x14ac:dyDescent="0.2">
      <c r="A1100" t="s">
        <v>1763</v>
      </c>
      <c r="B1100">
        <v>0.40749999999999997</v>
      </c>
      <c r="C1100">
        <v>0.4849</v>
      </c>
    </row>
    <row r="1101" spans="1:3" x14ac:dyDescent="0.2">
      <c r="A1101" t="s">
        <v>1764</v>
      </c>
      <c r="B1101">
        <v>0.25590000000000002</v>
      </c>
      <c r="C1101">
        <v>0.72450000000000003</v>
      </c>
    </row>
    <row r="1102" spans="1:3" x14ac:dyDescent="0.2">
      <c r="A1102" t="s">
        <v>1765</v>
      </c>
      <c r="B1102">
        <v>0.48230000000000001</v>
      </c>
      <c r="C1102">
        <v>0.6804</v>
      </c>
    </row>
    <row r="1103" spans="1:3" x14ac:dyDescent="0.2">
      <c r="A1103" t="s">
        <v>1766</v>
      </c>
      <c r="B1103">
        <v>0.40089999999999998</v>
      </c>
      <c r="C1103">
        <v>0.6069</v>
      </c>
    </row>
    <row r="1104" spans="1:3" x14ac:dyDescent="0.2">
      <c r="A1104" t="s">
        <v>1767</v>
      </c>
      <c r="B1104">
        <v>0.39400000000000002</v>
      </c>
      <c r="C1104">
        <v>0.4718</v>
      </c>
    </row>
    <row r="1105" spans="1:3" x14ac:dyDescent="0.2">
      <c r="A1105" t="s">
        <v>1768</v>
      </c>
      <c r="B1105">
        <v>0.3538</v>
      </c>
      <c r="C1105">
        <v>0.59019999999999995</v>
      </c>
    </row>
    <row r="1106" spans="1:3" x14ac:dyDescent="0.2">
      <c r="A1106" t="s">
        <v>1769</v>
      </c>
      <c r="B1106">
        <v>0.44929999999999998</v>
      </c>
      <c r="C1106">
        <v>0.48449999999999999</v>
      </c>
    </row>
    <row r="1107" spans="1:3" x14ac:dyDescent="0.2">
      <c r="A1107" t="s">
        <v>1770</v>
      </c>
      <c r="B1107">
        <v>0.47310000000000002</v>
      </c>
      <c r="C1107">
        <v>0.5444</v>
      </c>
    </row>
    <row r="1108" spans="1:3" x14ac:dyDescent="0.2">
      <c r="A1108" t="s">
        <v>1771</v>
      </c>
      <c r="B1108">
        <v>0.48199999999999998</v>
      </c>
      <c r="C1108">
        <v>0.51449999999999996</v>
      </c>
    </row>
    <row r="1109" spans="1:3" x14ac:dyDescent="0.2">
      <c r="A1109" t="s">
        <v>1772</v>
      </c>
      <c r="B1109">
        <v>0</v>
      </c>
      <c r="C1109">
        <v>1</v>
      </c>
    </row>
    <row r="1110" spans="1:3" x14ac:dyDescent="0.2">
      <c r="A1110" t="s">
        <v>1773</v>
      </c>
      <c r="B1110">
        <v>0.3891</v>
      </c>
      <c r="C1110">
        <v>0.5706</v>
      </c>
    </row>
    <row r="1111" spans="1:3" x14ac:dyDescent="0.2">
      <c r="A1111" t="s">
        <v>1774</v>
      </c>
      <c r="B1111">
        <v>0.51370000000000005</v>
      </c>
      <c r="C1111">
        <v>0.6</v>
      </c>
    </row>
    <row r="1112" spans="1:3" x14ac:dyDescent="0.2">
      <c r="A1112" t="s">
        <v>1775</v>
      </c>
      <c r="B1112">
        <v>0.39579999999999999</v>
      </c>
      <c r="C1112">
        <v>0.4899</v>
      </c>
    </row>
    <row r="1113" spans="1:3" x14ac:dyDescent="0.2">
      <c r="A1113" t="s">
        <v>1776</v>
      </c>
      <c r="B1113">
        <v>0.40910000000000002</v>
      </c>
      <c r="C1113">
        <v>0.44500000000000001</v>
      </c>
    </row>
    <row r="1114" spans="1:3" x14ac:dyDescent="0.2">
      <c r="A1114" t="s">
        <v>1777</v>
      </c>
      <c r="B1114">
        <v>0.40060000000000001</v>
      </c>
      <c r="C1114">
        <v>0.44529999999999997</v>
      </c>
    </row>
    <row r="1115" spans="1:3" x14ac:dyDescent="0.2">
      <c r="A1115" t="s">
        <v>1778</v>
      </c>
      <c r="B1115">
        <v>0.40600000000000003</v>
      </c>
      <c r="C1115">
        <v>0.45800000000000002</v>
      </c>
    </row>
    <row r="1116" spans="1:3" x14ac:dyDescent="0.2">
      <c r="A1116" t="s">
        <v>1779</v>
      </c>
      <c r="B1116">
        <v>0.40189999999999998</v>
      </c>
      <c r="C1116">
        <v>0.44750000000000001</v>
      </c>
    </row>
    <row r="1117" spans="1:3" x14ac:dyDescent="0.2">
      <c r="A1117" t="s">
        <v>1780</v>
      </c>
      <c r="B1117">
        <v>0.38790000000000002</v>
      </c>
      <c r="C1117">
        <v>0.45590000000000003</v>
      </c>
    </row>
    <row r="1118" spans="1:3" x14ac:dyDescent="0.2">
      <c r="A1118" t="s">
        <v>1781</v>
      </c>
      <c r="B1118">
        <v>0.43809999999999999</v>
      </c>
      <c r="C1118">
        <v>0.51800000000000002</v>
      </c>
    </row>
    <row r="1119" spans="1:3" x14ac:dyDescent="0.2">
      <c r="A1119" t="s">
        <v>1782</v>
      </c>
      <c r="B1119">
        <v>0.3765</v>
      </c>
      <c r="C1119">
        <v>0.44819999999999999</v>
      </c>
    </row>
    <row r="1120" spans="1:3" x14ac:dyDescent="0.2">
      <c r="A1120" t="s">
        <v>1783</v>
      </c>
      <c r="B1120">
        <v>0.1075</v>
      </c>
      <c r="C1120">
        <v>0.30530000000000002</v>
      </c>
    </row>
    <row r="1121" spans="1:3" x14ac:dyDescent="0.2">
      <c r="A1121" t="s">
        <v>1784</v>
      </c>
      <c r="B1121">
        <v>0.55740000000000001</v>
      </c>
      <c r="C1121">
        <v>0.61939999999999995</v>
      </c>
    </row>
    <row r="1122" spans="1:3" x14ac:dyDescent="0.2">
      <c r="A1122" t="s">
        <v>1785</v>
      </c>
      <c r="B1122">
        <v>0.42570000000000002</v>
      </c>
      <c r="C1122">
        <v>0.49530000000000002</v>
      </c>
    </row>
    <row r="1123" spans="1:3" x14ac:dyDescent="0.2">
      <c r="A1123" t="s">
        <v>1786</v>
      </c>
      <c r="B1123">
        <v>0.26140000000000002</v>
      </c>
      <c r="C1123">
        <v>0.68410000000000004</v>
      </c>
    </row>
    <row r="1124" spans="1:3" x14ac:dyDescent="0.2">
      <c r="A1124" t="s">
        <v>1787</v>
      </c>
      <c r="B1124">
        <v>0.49730000000000002</v>
      </c>
      <c r="C1124">
        <v>0.68710000000000004</v>
      </c>
    </row>
    <row r="1125" spans="1:3" x14ac:dyDescent="0.2">
      <c r="A1125" t="s">
        <v>1788</v>
      </c>
      <c r="B1125">
        <v>0.50070000000000003</v>
      </c>
      <c r="C1125">
        <v>0.60899999999999999</v>
      </c>
    </row>
    <row r="1126" spans="1:3" x14ac:dyDescent="0.2">
      <c r="A1126" t="s">
        <v>1789</v>
      </c>
      <c r="B1126">
        <v>0.34520000000000001</v>
      </c>
      <c r="C1126">
        <v>0.54349999999999998</v>
      </c>
    </row>
    <row r="1127" spans="1:3" x14ac:dyDescent="0.2">
      <c r="A1127" t="s">
        <v>1790</v>
      </c>
      <c r="B1127">
        <v>0.39679999999999999</v>
      </c>
      <c r="C1127">
        <v>0.49590000000000001</v>
      </c>
    </row>
    <row r="1128" spans="1:3" x14ac:dyDescent="0.2">
      <c r="A1128" t="s">
        <v>1791</v>
      </c>
      <c r="B1128">
        <v>0.53090000000000004</v>
      </c>
      <c r="C1128">
        <v>0.59619999999999995</v>
      </c>
    </row>
    <row r="1129" spans="1:3" x14ac:dyDescent="0.2">
      <c r="A1129" t="s">
        <v>1792</v>
      </c>
      <c r="B1129">
        <v>0.4486</v>
      </c>
      <c r="C1129">
        <v>0.52249999999999996</v>
      </c>
    </row>
    <row r="1130" spans="1:3" x14ac:dyDescent="0.2">
      <c r="A1130" t="s">
        <v>1793</v>
      </c>
      <c r="B1130">
        <v>0.32300000000000001</v>
      </c>
      <c r="C1130">
        <v>0.54020000000000001</v>
      </c>
    </row>
    <row r="1131" spans="1:3" x14ac:dyDescent="0.2">
      <c r="A1131" t="s">
        <v>1794</v>
      </c>
      <c r="B1131">
        <v>0.35759999999999997</v>
      </c>
      <c r="C1131">
        <v>0.55079999999999996</v>
      </c>
    </row>
    <row r="1132" spans="1:3" x14ac:dyDescent="0.2">
      <c r="A1132" t="s">
        <v>1795</v>
      </c>
      <c r="B1132">
        <v>0.44269999999999998</v>
      </c>
      <c r="C1132">
        <v>0.48680000000000001</v>
      </c>
    </row>
    <row r="1133" spans="1:3" x14ac:dyDescent="0.2">
      <c r="A1133" t="s">
        <v>1796</v>
      </c>
      <c r="B1133">
        <v>0.46239999999999998</v>
      </c>
      <c r="C1133">
        <v>0.54600000000000004</v>
      </c>
    </row>
    <row r="1134" spans="1:3" x14ac:dyDescent="0.2">
      <c r="A1134" t="s">
        <v>1797</v>
      </c>
      <c r="B1134">
        <v>0.46429999999999999</v>
      </c>
      <c r="C1134">
        <v>0.52959999999999996</v>
      </c>
    </row>
    <row r="1135" spans="1:3" x14ac:dyDescent="0.2">
      <c r="A1135" t="s">
        <v>1798</v>
      </c>
      <c r="B1135">
        <v>0.36399999999999999</v>
      </c>
      <c r="C1135">
        <v>0.44090000000000001</v>
      </c>
    </row>
    <row r="1136" spans="1:3" x14ac:dyDescent="0.2">
      <c r="A1136" t="s">
        <v>1799</v>
      </c>
      <c r="B1136">
        <v>0.43409999999999999</v>
      </c>
      <c r="C1136">
        <v>0.4929</v>
      </c>
    </row>
    <row r="1137" spans="1:3" x14ac:dyDescent="0.2">
      <c r="A1137" t="s">
        <v>1800</v>
      </c>
      <c r="B1137">
        <v>0.52510000000000001</v>
      </c>
      <c r="C1137">
        <v>0.57440000000000002</v>
      </c>
    </row>
    <row r="1138" spans="1:3" x14ac:dyDescent="0.2">
      <c r="A1138" t="s">
        <v>1801</v>
      </c>
      <c r="B1138">
        <v>0.40489999999999998</v>
      </c>
      <c r="C1138">
        <v>0.46560000000000001</v>
      </c>
    </row>
    <row r="1139" spans="1:3" x14ac:dyDescent="0.2">
      <c r="A1139" t="s">
        <v>1802</v>
      </c>
      <c r="B1139">
        <v>0.4</v>
      </c>
      <c r="C1139">
        <v>0.44990000000000002</v>
      </c>
    </row>
    <row r="1140" spans="1:3" x14ac:dyDescent="0.2">
      <c r="A1140" t="s">
        <v>1803</v>
      </c>
      <c r="B1140">
        <v>0.38109999999999999</v>
      </c>
      <c r="C1140">
        <v>0.46050000000000002</v>
      </c>
    </row>
    <row r="1141" spans="1:3" x14ac:dyDescent="0.2">
      <c r="A1141" t="s">
        <v>1804</v>
      </c>
      <c r="B1141">
        <v>0.37709999999999999</v>
      </c>
      <c r="C1141">
        <v>0.48280000000000001</v>
      </c>
    </row>
    <row r="1142" spans="1:3" x14ac:dyDescent="0.2">
      <c r="A1142" t="s">
        <v>1805</v>
      </c>
      <c r="B1142">
        <v>0.38319999999999999</v>
      </c>
      <c r="C1142">
        <v>0.4617</v>
      </c>
    </row>
    <row r="1143" spans="1:3" x14ac:dyDescent="0.2">
      <c r="A1143" t="s">
        <v>1806</v>
      </c>
      <c r="B1143">
        <v>0.36309999999999998</v>
      </c>
      <c r="C1143">
        <v>0.4738</v>
      </c>
    </row>
    <row r="1144" spans="1:3" x14ac:dyDescent="0.2">
      <c r="A1144" t="s">
        <v>1807</v>
      </c>
      <c r="B1144">
        <v>0</v>
      </c>
      <c r="C1144">
        <v>1</v>
      </c>
    </row>
    <row r="1145" spans="1:3" x14ac:dyDescent="0.2">
      <c r="A1145" t="s">
        <v>1808</v>
      </c>
      <c r="B1145">
        <v>0.31859999999999999</v>
      </c>
      <c r="C1145">
        <v>0.50270000000000004</v>
      </c>
    </row>
    <row r="1146" spans="1:3" x14ac:dyDescent="0.2">
      <c r="A1146" t="s">
        <v>1809</v>
      </c>
      <c r="B1146">
        <v>0.1148</v>
      </c>
      <c r="C1146">
        <v>0.26740000000000003</v>
      </c>
    </row>
    <row r="1147" spans="1:3" x14ac:dyDescent="0.2">
      <c r="A1147" t="s">
        <v>1810</v>
      </c>
      <c r="B1147">
        <v>0.41839999999999999</v>
      </c>
      <c r="C1147">
        <v>0.71779999999999999</v>
      </c>
    </row>
    <row r="1148" spans="1:3" x14ac:dyDescent="0.2">
      <c r="A1148" t="s">
        <v>1811</v>
      </c>
      <c r="B1148">
        <v>0.44419999999999998</v>
      </c>
      <c r="C1148">
        <v>0.46949999999999997</v>
      </c>
    </row>
    <row r="1149" spans="1:3" x14ac:dyDescent="0.2">
      <c r="A1149" t="s">
        <v>1812</v>
      </c>
      <c r="B1149">
        <v>0.4042</v>
      </c>
      <c r="C1149">
        <v>0.50370000000000004</v>
      </c>
    </row>
    <row r="1150" spans="1:3" x14ac:dyDescent="0.2">
      <c r="A1150" t="s">
        <v>1813</v>
      </c>
      <c r="B1150">
        <v>0.54500000000000004</v>
      </c>
      <c r="C1150">
        <v>0.61890000000000001</v>
      </c>
    </row>
    <row r="1151" spans="1:3" x14ac:dyDescent="0.2">
      <c r="A1151" t="s">
        <v>1814</v>
      </c>
      <c r="B1151">
        <v>0.51559999999999995</v>
      </c>
      <c r="C1151">
        <v>0.57969999999999999</v>
      </c>
    </row>
    <row r="1152" spans="1:3" x14ac:dyDescent="0.2">
      <c r="A1152" t="s">
        <v>1815</v>
      </c>
      <c r="B1152">
        <v>0.40250000000000002</v>
      </c>
      <c r="C1152">
        <v>0.46650000000000003</v>
      </c>
    </row>
    <row r="1153" spans="1:3" x14ac:dyDescent="0.2">
      <c r="A1153" t="s">
        <v>1816</v>
      </c>
      <c r="B1153">
        <v>0.22489999999999999</v>
      </c>
      <c r="C1153">
        <v>0.61409999999999998</v>
      </c>
    </row>
    <row r="1154" spans="1:3" x14ac:dyDescent="0.2">
      <c r="A1154" t="s">
        <v>1817</v>
      </c>
      <c r="B1154">
        <v>0</v>
      </c>
      <c r="C1154">
        <v>1</v>
      </c>
    </row>
    <row r="1155" spans="1:3" x14ac:dyDescent="0.2">
      <c r="A1155" t="s">
        <v>1818</v>
      </c>
      <c r="B1155">
        <v>0.38740000000000002</v>
      </c>
      <c r="C1155">
        <v>0.55830000000000002</v>
      </c>
    </row>
    <row r="1156" spans="1:3" x14ac:dyDescent="0.2">
      <c r="A1156" t="s">
        <v>1819</v>
      </c>
      <c r="B1156">
        <v>0.38890000000000002</v>
      </c>
      <c r="C1156">
        <v>0.45340000000000003</v>
      </c>
    </row>
    <row r="1157" spans="1:3" x14ac:dyDescent="0.2">
      <c r="A1157" t="s">
        <v>1820</v>
      </c>
      <c r="B1157">
        <v>0.3387</v>
      </c>
      <c r="C1157">
        <v>0.53410000000000002</v>
      </c>
    </row>
    <row r="1158" spans="1:3" x14ac:dyDescent="0.2">
      <c r="A1158" t="s">
        <v>1821</v>
      </c>
      <c r="B1158">
        <v>0.44719999999999999</v>
      </c>
      <c r="C1158">
        <v>0.47599999999999998</v>
      </c>
    </row>
    <row r="1159" spans="1:3" x14ac:dyDescent="0.2">
      <c r="A1159" t="s">
        <v>1822</v>
      </c>
      <c r="B1159">
        <v>0.46899999999999997</v>
      </c>
      <c r="C1159">
        <v>0.5272</v>
      </c>
    </row>
    <row r="1160" spans="1:3" x14ac:dyDescent="0.2">
      <c r="A1160" t="s">
        <v>1823</v>
      </c>
      <c r="B1160">
        <v>0.48</v>
      </c>
      <c r="C1160">
        <v>0.50670000000000004</v>
      </c>
    </row>
    <row r="1161" spans="1:3" x14ac:dyDescent="0.2">
      <c r="A1161" t="s">
        <v>1824</v>
      </c>
      <c r="B1161">
        <v>0.29170000000000001</v>
      </c>
      <c r="C1161">
        <v>0.48480000000000001</v>
      </c>
    </row>
    <row r="1162" spans="1:3" x14ac:dyDescent="0.2">
      <c r="A1162" t="s">
        <v>1825</v>
      </c>
      <c r="B1162">
        <v>0.37590000000000001</v>
      </c>
      <c r="C1162">
        <v>0.52880000000000005</v>
      </c>
    </row>
    <row r="1163" spans="1:3" x14ac:dyDescent="0.2">
      <c r="A1163" t="s">
        <v>1826</v>
      </c>
      <c r="B1163">
        <v>0.50790000000000002</v>
      </c>
      <c r="C1163">
        <v>0.57969999999999999</v>
      </c>
    </row>
    <row r="1164" spans="1:3" x14ac:dyDescent="0.2">
      <c r="A1164" t="s">
        <v>1827</v>
      </c>
      <c r="B1164">
        <v>0.38969999999999999</v>
      </c>
      <c r="C1164">
        <v>0.46760000000000002</v>
      </c>
    </row>
    <row r="1165" spans="1:3" x14ac:dyDescent="0.2">
      <c r="A1165" t="s">
        <v>1828</v>
      </c>
      <c r="B1165">
        <v>0.40699999999999997</v>
      </c>
      <c r="C1165">
        <v>0.43630000000000002</v>
      </c>
    </row>
    <row r="1166" spans="1:3" x14ac:dyDescent="0.2">
      <c r="A1166" t="s">
        <v>1829</v>
      </c>
      <c r="B1166">
        <v>0.39789999999999998</v>
      </c>
      <c r="C1166">
        <v>0.4345</v>
      </c>
    </row>
    <row r="1167" spans="1:3" x14ac:dyDescent="0.2">
      <c r="A1167" t="s">
        <v>1830</v>
      </c>
      <c r="B1167">
        <v>0.40279999999999999</v>
      </c>
      <c r="C1167">
        <v>0.4456</v>
      </c>
    </row>
    <row r="1168" spans="1:3" x14ac:dyDescent="0.2">
      <c r="A1168" t="s">
        <v>1831</v>
      </c>
      <c r="B1168">
        <v>0.3992</v>
      </c>
      <c r="C1168">
        <v>0.4365</v>
      </c>
    </row>
    <row r="1169" spans="1:3" x14ac:dyDescent="0.2">
      <c r="A1169" t="s">
        <v>1832</v>
      </c>
      <c r="B1169">
        <v>0.38390000000000002</v>
      </c>
      <c r="C1169">
        <v>0.43959999999999999</v>
      </c>
    </row>
    <row r="1170" spans="1:3" x14ac:dyDescent="0.2">
      <c r="A1170" t="s">
        <v>1833</v>
      </c>
      <c r="B1170">
        <v>0.43290000000000001</v>
      </c>
      <c r="C1170">
        <v>0.499</v>
      </c>
    </row>
    <row r="1171" spans="1:3" x14ac:dyDescent="0.2">
      <c r="A1171" t="s">
        <v>1834</v>
      </c>
      <c r="B1171">
        <v>0.37190000000000001</v>
      </c>
      <c r="C1171">
        <v>0.43120000000000003</v>
      </c>
    </row>
    <row r="1172" spans="1:3" x14ac:dyDescent="0.2">
      <c r="A1172" t="s">
        <v>1835</v>
      </c>
      <c r="B1172">
        <v>0.1163</v>
      </c>
      <c r="C1172">
        <v>0.30830000000000002</v>
      </c>
    </row>
    <row r="1173" spans="1:3" x14ac:dyDescent="0.2">
      <c r="A1173" t="s">
        <v>1836</v>
      </c>
      <c r="B1173">
        <v>0.56010000000000004</v>
      </c>
      <c r="C1173">
        <v>0.62039999999999995</v>
      </c>
    </row>
    <row r="1174" spans="1:3" x14ac:dyDescent="0.2">
      <c r="A1174" t="s">
        <v>1837</v>
      </c>
      <c r="B1174">
        <v>0.32369999999999999</v>
      </c>
      <c r="C1174">
        <v>0.63090000000000002</v>
      </c>
    </row>
    <row r="1175" spans="1:3" x14ac:dyDescent="0.2">
      <c r="A1175" t="s">
        <v>1838</v>
      </c>
      <c r="B1175">
        <v>0.27329999999999999</v>
      </c>
      <c r="C1175">
        <v>0.69920000000000004</v>
      </c>
    </row>
    <row r="1176" spans="1:3" x14ac:dyDescent="0.2">
      <c r="A1176" t="s">
        <v>1839</v>
      </c>
      <c r="B1176">
        <v>0.504</v>
      </c>
      <c r="C1176">
        <v>0.69220000000000004</v>
      </c>
    </row>
    <row r="1177" spans="1:3" x14ac:dyDescent="0.2">
      <c r="A1177" t="s">
        <v>1840</v>
      </c>
      <c r="B1177">
        <v>0.505</v>
      </c>
      <c r="C1177">
        <v>0.61129999999999995</v>
      </c>
    </row>
    <row r="1178" spans="1:3" x14ac:dyDescent="0.2">
      <c r="A1178" t="s">
        <v>1841</v>
      </c>
      <c r="B1178">
        <v>0</v>
      </c>
      <c r="C1178">
        <v>1</v>
      </c>
    </row>
    <row r="1179" spans="1:3" x14ac:dyDescent="0.2">
      <c r="A1179" t="s">
        <v>1842</v>
      </c>
      <c r="B1179">
        <v>0.40050000000000002</v>
      </c>
      <c r="C1179">
        <v>0.49840000000000001</v>
      </c>
    </row>
    <row r="1180" spans="1:3" x14ac:dyDescent="0.2">
      <c r="A1180" t="s">
        <v>1843</v>
      </c>
      <c r="B1180">
        <v>0.53349999999999997</v>
      </c>
      <c r="C1180">
        <v>0.59750000000000003</v>
      </c>
    </row>
    <row r="1181" spans="1:3" x14ac:dyDescent="0.2">
      <c r="A1181" t="s">
        <v>1844</v>
      </c>
      <c r="B1181">
        <v>0.4516</v>
      </c>
      <c r="C1181">
        <v>0.52400000000000002</v>
      </c>
    </row>
    <row r="1182" spans="1:3" x14ac:dyDescent="0.2">
      <c r="A1182" t="s">
        <v>1845</v>
      </c>
      <c r="B1182">
        <v>0.32969999999999999</v>
      </c>
      <c r="C1182">
        <v>0.5474</v>
      </c>
    </row>
    <row r="1183" spans="1:3" x14ac:dyDescent="0.2">
      <c r="A1183" t="s">
        <v>1846</v>
      </c>
      <c r="B1183">
        <v>0.36430000000000001</v>
      </c>
      <c r="C1183">
        <v>0.55610000000000004</v>
      </c>
    </row>
    <row r="1184" spans="1:3" x14ac:dyDescent="0.2">
      <c r="A1184" t="s">
        <v>1847</v>
      </c>
      <c r="B1184">
        <v>0.42570000000000002</v>
      </c>
      <c r="C1184">
        <v>0.51160000000000005</v>
      </c>
    </row>
    <row r="1185" spans="1:3" x14ac:dyDescent="0.2">
      <c r="A1185" t="s">
        <v>1848</v>
      </c>
      <c r="B1185">
        <v>0.46589999999999998</v>
      </c>
      <c r="C1185">
        <v>0.5474</v>
      </c>
    </row>
    <row r="1186" spans="1:3" x14ac:dyDescent="0.2">
      <c r="A1186" t="s">
        <v>1849</v>
      </c>
      <c r="B1186">
        <v>0.377</v>
      </c>
      <c r="C1186">
        <v>0.64610000000000001</v>
      </c>
    </row>
    <row r="1187" spans="1:3" x14ac:dyDescent="0.2">
      <c r="A1187" t="s">
        <v>1850</v>
      </c>
      <c r="B1187">
        <v>0.36709999999999998</v>
      </c>
      <c r="C1187">
        <v>0.4425</v>
      </c>
    </row>
    <row r="1188" spans="1:3" x14ac:dyDescent="0.2">
      <c r="A1188" t="s">
        <v>1851</v>
      </c>
      <c r="B1188">
        <v>0.43640000000000001</v>
      </c>
      <c r="C1188">
        <v>0.49419999999999997</v>
      </c>
    </row>
    <row r="1189" spans="1:3" x14ac:dyDescent="0.2">
      <c r="A1189" t="s">
        <v>1852</v>
      </c>
      <c r="B1189">
        <v>0.5272</v>
      </c>
      <c r="C1189">
        <v>0.57520000000000004</v>
      </c>
    </row>
    <row r="1190" spans="1:3" x14ac:dyDescent="0.2">
      <c r="A1190" t="s">
        <v>1853</v>
      </c>
      <c r="B1190">
        <v>0.40749999999999997</v>
      </c>
      <c r="C1190">
        <v>0.46660000000000001</v>
      </c>
    </row>
    <row r="1191" spans="1:3" x14ac:dyDescent="0.2">
      <c r="A1191" t="s">
        <v>1854</v>
      </c>
      <c r="B1191">
        <v>0.36899999999999999</v>
      </c>
      <c r="C1191">
        <v>0.49320000000000003</v>
      </c>
    </row>
    <row r="1192" spans="1:3" x14ac:dyDescent="0.2">
      <c r="A1192" t="s">
        <v>1855</v>
      </c>
      <c r="B1192">
        <v>0.38400000000000001</v>
      </c>
      <c r="C1192">
        <v>0.46260000000000001</v>
      </c>
    </row>
    <row r="1193" spans="1:3" x14ac:dyDescent="0.2">
      <c r="A1193" t="s">
        <v>1856</v>
      </c>
      <c r="B1193">
        <v>0.38069999999999998</v>
      </c>
      <c r="C1193">
        <v>0.4859</v>
      </c>
    </row>
    <row r="1194" spans="1:3" x14ac:dyDescent="0.2">
      <c r="A1194" t="s">
        <v>1857</v>
      </c>
      <c r="B1194">
        <v>0.38590000000000002</v>
      </c>
      <c r="C1194">
        <v>0.46389999999999998</v>
      </c>
    </row>
    <row r="1195" spans="1:3" x14ac:dyDescent="0.2">
      <c r="A1195" t="s">
        <v>1858</v>
      </c>
      <c r="B1195">
        <v>0.36709999999999998</v>
      </c>
      <c r="C1195">
        <v>0.47670000000000001</v>
      </c>
    </row>
    <row r="1196" spans="1:3" x14ac:dyDescent="0.2">
      <c r="A1196" t="s">
        <v>1859</v>
      </c>
      <c r="B1196">
        <v>0.3821</v>
      </c>
      <c r="C1196">
        <v>0.5827</v>
      </c>
    </row>
    <row r="1197" spans="1:3" x14ac:dyDescent="0.2">
      <c r="A1197" t="s">
        <v>1860</v>
      </c>
      <c r="B1197">
        <v>0.32440000000000002</v>
      </c>
      <c r="C1197">
        <v>0.50860000000000005</v>
      </c>
    </row>
    <row r="1198" spans="1:3" x14ac:dyDescent="0.2">
      <c r="A1198" t="s">
        <v>1861</v>
      </c>
      <c r="B1198">
        <v>0.12659999999999999</v>
      </c>
      <c r="C1198">
        <v>0.309</v>
      </c>
    </row>
    <row r="1199" spans="1:3" x14ac:dyDescent="0.2">
      <c r="A1199" t="s">
        <v>1862</v>
      </c>
      <c r="B1199">
        <v>0.56330000000000002</v>
      </c>
      <c r="C1199">
        <v>0.62050000000000005</v>
      </c>
    </row>
    <row r="1200" spans="1:3" x14ac:dyDescent="0.2">
      <c r="A1200" t="s">
        <v>1863</v>
      </c>
      <c r="B1200">
        <v>0.432</v>
      </c>
      <c r="C1200">
        <v>0.49709999999999999</v>
      </c>
    </row>
    <row r="1201" spans="1:3" x14ac:dyDescent="0.2">
      <c r="A1201" t="s">
        <v>1864</v>
      </c>
      <c r="B1201">
        <v>0.2944</v>
      </c>
      <c r="C1201">
        <v>0.70330000000000004</v>
      </c>
    </row>
    <row r="1202" spans="1:3" x14ac:dyDescent="0.2">
      <c r="A1202" t="s">
        <v>1865</v>
      </c>
      <c r="B1202">
        <v>0.51470000000000005</v>
      </c>
      <c r="C1202">
        <v>0.69189999999999996</v>
      </c>
    </row>
    <row r="1203" spans="1:3" x14ac:dyDescent="0.2">
      <c r="A1203" t="s">
        <v>1866</v>
      </c>
      <c r="B1203">
        <v>0.51080000000000003</v>
      </c>
      <c r="C1203">
        <v>0.61140000000000005</v>
      </c>
    </row>
    <row r="1204" spans="1:3" x14ac:dyDescent="0.2">
      <c r="A1204" t="s">
        <v>1867</v>
      </c>
      <c r="B1204">
        <v>0.36220000000000002</v>
      </c>
      <c r="C1204">
        <v>0.5504</v>
      </c>
    </row>
    <row r="1205" spans="1:3" x14ac:dyDescent="0.2">
      <c r="A1205" t="s">
        <v>1868</v>
      </c>
      <c r="B1205">
        <v>0.40600000000000003</v>
      </c>
      <c r="C1205">
        <v>0.49840000000000001</v>
      </c>
    </row>
    <row r="1206" spans="1:3" x14ac:dyDescent="0.2">
      <c r="A1206" t="s">
        <v>1869</v>
      </c>
      <c r="B1206">
        <v>0.53700000000000003</v>
      </c>
      <c r="C1206">
        <v>0.59760000000000002</v>
      </c>
    </row>
    <row r="1207" spans="1:3" x14ac:dyDescent="0.2">
      <c r="A1207" t="s">
        <v>1870</v>
      </c>
      <c r="B1207">
        <v>0.4556</v>
      </c>
      <c r="C1207">
        <v>0.52410000000000001</v>
      </c>
    </row>
    <row r="1208" spans="1:3" x14ac:dyDescent="0.2">
      <c r="A1208" t="s">
        <v>1871</v>
      </c>
      <c r="B1208">
        <v>0.3407</v>
      </c>
      <c r="C1208">
        <v>0.54900000000000004</v>
      </c>
    </row>
    <row r="1209" spans="1:3" x14ac:dyDescent="0.2">
      <c r="A1209" t="s">
        <v>1872</v>
      </c>
      <c r="B1209">
        <v>0.37530000000000002</v>
      </c>
      <c r="C1209">
        <v>0.55569999999999997</v>
      </c>
    </row>
    <row r="1210" spans="1:3" x14ac:dyDescent="0.2">
      <c r="A1210" t="s">
        <v>1873</v>
      </c>
      <c r="B1210">
        <v>0.44690000000000002</v>
      </c>
      <c r="C1210">
        <v>0.48759999999999998</v>
      </c>
    </row>
    <row r="1211" spans="1:3" x14ac:dyDescent="0.2">
      <c r="A1211" t="s">
        <v>1874</v>
      </c>
      <c r="B1211">
        <v>0.47039999999999998</v>
      </c>
      <c r="C1211">
        <v>0.54759999999999998</v>
      </c>
    </row>
    <row r="1212" spans="1:3" x14ac:dyDescent="0.2">
      <c r="A1212" t="s">
        <v>1875</v>
      </c>
      <c r="B1212">
        <v>0.47020000000000001</v>
      </c>
      <c r="C1212">
        <v>0.53139999999999998</v>
      </c>
    </row>
    <row r="1213" spans="1:3" x14ac:dyDescent="0.2">
      <c r="A1213" t="s">
        <v>1876</v>
      </c>
      <c r="B1213">
        <v>0.37119999999999997</v>
      </c>
      <c r="C1213">
        <v>0.44269999999999998</v>
      </c>
    </row>
    <row r="1214" spans="1:3" x14ac:dyDescent="0.2">
      <c r="A1214" t="s">
        <v>1877</v>
      </c>
      <c r="B1214">
        <v>0.43969999999999998</v>
      </c>
      <c r="C1214">
        <v>0.49409999999999998</v>
      </c>
    </row>
    <row r="1215" spans="1:3" x14ac:dyDescent="0.2">
      <c r="A1215" t="s">
        <v>1878</v>
      </c>
      <c r="B1215">
        <v>0.52980000000000005</v>
      </c>
      <c r="C1215">
        <v>0.57530000000000003</v>
      </c>
    </row>
    <row r="1216" spans="1:3" x14ac:dyDescent="0.2">
      <c r="A1216" t="s">
        <v>1879</v>
      </c>
      <c r="B1216">
        <v>0.41070000000000001</v>
      </c>
      <c r="C1216">
        <v>0.46679999999999999</v>
      </c>
    </row>
    <row r="1217" spans="1:3" x14ac:dyDescent="0.2">
      <c r="A1217" t="s">
        <v>1880</v>
      </c>
      <c r="B1217">
        <v>0.4047</v>
      </c>
      <c r="C1217">
        <v>0.45090000000000002</v>
      </c>
    </row>
    <row r="1218" spans="1:3" x14ac:dyDescent="0.2">
      <c r="A1218" t="s">
        <v>1881</v>
      </c>
      <c r="B1218">
        <v>0.3881</v>
      </c>
      <c r="C1218">
        <v>0.46300000000000002</v>
      </c>
    </row>
    <row r="1219" spans="1:3" x14ac:dyDescent="0.2">
      <c r="A1219" t="s">
        <v>1882</v>
      </c>
      <c r="B1219">
        <v>0.3861</v>
      </c>
      <c r="C1219">
        <v>0.48649999999999999</v>
      </c>
    </row>
    <row r="1220" spans="1:3" x14ac:dyDescent="0.2">
      <c r="A1220" t="s">
        <v>1883</v>
      </c>
      <c r="B1220">
        <v>0.38969999999999999</v>
      </c>
      <c r="C1220">
        <v>0.46489999999999998</v>
      </c>
    </row>
    <row r="1221" spans="1:3" x14ac:dyDescent="0.2">
      <c r="A1221" t="s">
        <v>1884</v>
      </c>
      <c r="B1221">
        <v>0.37280000000000002</v>
      </c>
      <c r="C1221">
        <v>0.4773</v>
      </c>
    </row>
    <row r="1222" spans="1:3" x14ac:dyDescent="0.2">
      <c r="A1222" t="s">
        <v>1885</v>
      </c>
      <c r="B1222">
        <v>0.39300000000000002</v>
      </c>
      <c r="C1222">
        <v>0.58320000000000005</v>
      </c>
    </row>
    <row r="1223" spans="1:3" x14ac:dyDescent="0.2">
      <c r="A1223" t="s">
        <v>1886</v>
      </c>
      <c r="B1223">
        <v>0</v>
      </c>
      <c r="C1223">
        <v>1</v>
      </c>
    </row>
    <row r="1224" spans="1:3" x14ac:dyDescent="0.2">
      <c r="A1224" t="s">
        <v>1887</v>
      </c>
      <c r="B1224">
        <v>9.7299999999999998E-2</v>
      </c>
      <c r="C1224">
        <v>0.32750000000000001</v>
      </c>
    </row>
    <row r="1225" spans="1:3" x14ac:dyDescent="0.2">
      <c r="A1225" t="s">
        <v>1888</v>
      </c>
      <c r="B1225">
        <v>0.5403</v>
      </c>
      <c r="C1225">
        <v>0.64329999999999998</v>
      </c>
    </row>
    <row r="1226" spans="1:3" x14ac:dyDescent="0.2">
      <c r="A1226" t="s">
        <v>1889</v>
      </c>
      <c r="B1226">
        <v>0.42730000000000001</v>
      </c>
      <c r="C1226">
        <v>0.49659999999999999</v>
      </c>
    </row>
    <row r="1227" spans="1:3" x14ac:dyDescent="0.2">
      <c r="A1227" t="s">
        <v>1890</v>
      </c>
      <c r="B1227">
        <v>0.2873</v>
      </c>
      <c r="C1227">
        <v>0.67249999999999999</v>
      </c>
    </row>
    <row r="1228" spans="1:3" x14ac:dyDescent="0.2">
      <c r="A1228" t="s">
        <v>1891</v>
      </c>
      <c r="B1228">
        <v>0.501</v>
      </c>
      <c r="C1228">
        <v>0.69169999999999998</v>
      </c>
    </row>
    <row r="1229" spans="1:3" x14ac:dyDescent="0.2">
      <c r="A1229" t="s">
        <v>1892</v>
      </c>
      <c r="B1229">
        <v>0.49869999999999998</v>
      </c>
      <c r="C1229">
        <v>0.61660000000000004</v>
      </c>
    </row>
    <row r="1230" spans="1:3" x14ac:dyDescent="0.2">
      <c r="A1230" t="s">
        <v>1893</v>
      </c>
      <c r="B1230">
        <v>0.3528</v>
      </c>
      <c r="C1230">
        <v>0.54379999999999995</v>
      </c>
    </row>
    <row r="1231" spans="1:3" x14ac:dyDescent="0.2">
      <c r="A1231" t="s">
        <v>1894</v>
      </c>
      <c r="B1231">
        <v>0.24510000000000001</v>
      </c>
      <c r="C1231">
        <v>0.68740000000000001</v>
      </c>
    </row>
    <row r="1232" spans="1:3" x14ac:dyDescent="0.2">
      <c r="A1232" t="s">
        <v>1895</v>
      </c>
      <c r="B1232">
        <v>0.47439999999999999</v>
      </c>
      <c r="C1232">
        <v>0.66879999999999995</v>
      </c>
    </row>
    <row r="1233" spans="1:3" x14ac:dyDescent="0.2">
      <c r="A1233" t="s">
        <v>1896</v>
      </c>
      <c r="B1233">
        <v>0.39169999999999999</v>
      </c>
      <c r="C1233">
        <v>0.59619999999999995</v>
      </c>
    </row>
    <row r="1234" spans="1:3" x14ac:dyDescent="0.2">
      <c r="A1234" t="s">
        <v>1897</v>
      </c>
      <c r="B1234">
        <v>0.3332</v>
      </c>
      <c r="C1234">
        <v>0.53820000000000001</v>
      </c>
    </row>
    <row r="1235" spans="1:3" x14ac:dyDescent="0.2">
      <c r="A1235" t="s">
        <v>1898</v>
      </c>
      <c r="B1235">
        <v>0</v>
      </c>
      <c r="C1235">
        <v>1</v>
      </c>
    </row>
    <row r="1236" spans="1:3" x14ac:dyDescent="0.2">
      <c r="A1236" t="s">
        <v>1899</v>
      </c>
      <c r="B1236">
        <v>0.44130000000000003</v>
      </c>
      <c r="C1236">
        <v>0.49049999999999999</v>
      </c>
    </row>
    <row r="1237" spans="1:3" x14ac:dyDescent="0.2">
      <c r="A1237" t="s">
        <v>1900</v>
      </c>
      <c r="B1237">
        <v>0.4592</v>
      </c>
      <c r="C1237">
        <v>0.55389999999999995</v>
      </c>
    </row>
    <row r="1238" spans="1:3" x14ac:dyDescent="0.2">
      <c r="A1238" t="s">
        <v>1901</v>
      </c>
      <c r="B1238">
        <v>0.46550000000000002</v>
      </c>
      <c r="C1238">
        <v>0.53129999999999999</v>
      </c>
    </row>
    <row r="1239" spans="1:3" x14ac:dyDescent="0.2">
      <c r="A1239" t="s">
        <v>1902</v>
      </c>
      <c r="B1239">
        <v>0.29730000000000001</v>
      </c>
      <c r="C1239">
        <v>0.52669999999999995</v>
      </c>
    </row>
    <row r="1240" spans="1:3" x14ac:dyDescent="0.2">
      <c r="A1240" t="s">
        <v>1903</v>
      </c>
      <c r="B1240">
        <v>0.38229999999999997</v>
      </c>
      <c r="C1240">
        <v>0.55940000000000001</v>
      </c>
    </row>
    <row r="1241" spans="1:3" x14ac:dyDescent="0.2">
      <c r="A1241" t="s">
        <v>1904</v>
      </c>
      <c r="B1241">
        <v>0.50719999999999998</v>
      </c>
      <c r="C1241">
        <v>0.5988</v>
      </c>
    </row>
    <row r="1242" spans="1:3" x14ac:dyDescent="0.2">
      <c r="A1242" t="s">
        <v>1905</v>
      </c>
      <c r="B1242">
        <v>0.38750000000000001</v>
      </c>
      <c r="C1242">
        <v>0.49</v>
      </c>
    </row>
    <row r="1243" spans="1:3" x14ac:dyDescent="0.2">
      <c r="A1243" t="s">
        <v>1906</v>
      </c>
      <c r="B1243">
        <v>0.39910000000000001</v>
      </c>
      <c r="C1243">
        <v>0.45340000000000003</v>
      </c>
    </row>
    <row r="1244" spans="1:3" x14ac:dyDescent="0.2">
      <c r="A1244" t="s">
        <v>1907</v>
      </c>
      <c r="B1244">
        <v>0.38200000000000001</v>
      </c>
      <c r="C1244">
        <v>0.46329999999999999</v>
      </c>
    </row>
    <row r="1245" spans="1:3" x14ac:dyDescent="0.2">
      <c r="A1245" t="s">
        <v>1908</v>
      </c>
      <c r="B1245">
        <v>0.37959999999999999</v>
      </c>
      <c r="C1245">
        <v>0.4849</v>
      </c>
    </row>
    <row r="1246" spans="1:3" x14ac:dyDescent="0.2">
      <c r="A1246" t="s">
        <v>1909</v>
      </c>
      <c r="B1246">
        <v>0.38450000000000001</v>
      </c>
      <c r="C1246">
        <v>0.46400000000000002</v>
      </c>
    </row>
    <row r="1247" spans="1:3" x14ac:dyDescent="0.2">
      <c r="A1247" t="s">
        <v>1910</v>
      </c>
      <c r="B1247">
        <v>0.36359999999999998</v>
      </c>
      <c r="C1247">
        <v>0.47860000000000003</v>
      </c>
    </row>
    <row r="1248" spans="1:3" x14ac:dyDescent="0.2">
      <c r="A1248" t="s">
        <v>1911</v>
      </c>
      <c r="B1248">
        <v>0.38279999999999997</v>
      </c>
      <c r="C1248">
        <v>0.57740000000000002</v>
      </c>
    </row>
    <row r="1249" spans="1:3" x14ac:dyDescent="0.2">
      <c r="A1249" t="s">
        <v>1912</v>
      </c>
      <c r="B1249">
        <v>0.32629999999999998</v>
      </c>
      <c r="C1249">
        <v>0.50209999999999999</v>
      </c>
    </row>
    <row r="1250" spans="1:3" x14ac:dyDescent="0.2">
      <c r="A1250" t="s">
        <v>1913</v>
      </c>
      <c r="B1250">
        <v>0.1399</v>
      </c>
      <c r="C1250">
        <v>0.2712</v>
      </c>
    </row>
    <row r="1251" spans="1:3" x14ac:dyDescent="0.2">
      <c r="A1251" t="s">
        <v>1914</v>
      </c>
      <c r="B1251">
        <v>0.55379999999999996</v>
      </c>
      <c r="C1251">
        <v>0.62460000000000004</v>
      </c>
    </row>
    <row r="1252" spans="1:3" x14ac:dyDescent="0.2">
      <c r="A1252" t="s">
        <v>1915</v>
      </c>
      <c r="B1252">
        <v>0.44800000000000001</v>
      </c>
      <c r="C1252">
        <v>0.47049999999999997</v>
      </c>
    </row>
    <row r="1253" spans="1:3" x14ac:dyDescent="0.2">
      <c r="A1253" t="s">
        <v>1916</v>
      </c>
      <c r="B1253">
        <v>0.41830000000000001</v>
      </c>
      <c r="C1253">
        <v>0.50880000000000003</v>
      </c>
    </row>
    <row r="1254" spans="1:3" x14ac:dyDescent="0.2">
      <c r="A1254" t="s">
        <v>1917</v>
      </c>
      <c r="B1254">
        <v>0.55630000000000002</v>
      </c>
      <c r="C1254">
        <v>0.62180000000000002</v>
      </c>
    </row>
    <row r="1255" spans="1:3" x14ac:dyDescent="0.2">
      <c r="A1255" t="s">
        <v>1918</v>
      </c>
      <c r="B1255">
        <v>0.52590000000000003</v>
      </c>
      <c r="C1255">
        <v>0.58160000000000001</v>
      </c>
    </row>
    <row r="1256" spans="1:3" x14ac:dyDescent="0.2">
      <c r="A1256" t="s">
        <v>1919</v>
      </c>
      <c r="B1256">
        <v>0.41199999999999998</v>
      </c>
      <c r="C1256">
        <v>0.46920000000000001</v>
      </c>
    </row>
    <row r="1257" spans="1:3" x14ac:dyDescent="0.2">
      <c r="A1257" t="s">
        <v>1920</v>
      </c>
      <c r="B1257">
        <v>0.27900000000000003</v>
      </c>
      <c r="C1257">
        <v>0.6351</v>
      </c>
    </row>
    <row r="1258" spans="1:3" x14ac:dyDescent="0.2">
      <c r="A1258" t="s">
        <v>1921</v>
      </c>
      <c r="B1258">
        <v>0.49159999999999998</v>
      </c>
      <c r="C1258">
        <v>0.6431</v>
      </c>
    </row>
    <row r="1259" spans="1:3" x14ac:dyDescent="0.2">
      <c r="A1259" t="s">
        <v>1922</v>
      </c>
      <c r="B1259">
        <v>0.41170000000000001</v>
      </c>
      <c r="C1259">
        <v>0.56689999999999996</v>
      </c>
    </row>
    <row r="1260" spans="1:3" x14ac:dyDescent="0.2">
      <c r="A1260" t="s">
        <v>1923</v>
      </c>
      <c r="B1260">
        <v>0.39839999999999998</v>
      </c>
      <c r="C1260">
        <v>0.45619999999999999</v>
      </c>
    </row>
    <row r="1261" spans="1:3" x14ac:dyDescent="0.2">
      <c r="A1261" t="s">
        <v>1924</v>
      </c>
      <c r="B1261">
        <v>0.36699999999999999</v>
      </c>
      <c r="C1261">
        <v>0.54330000000000001</v>
      </c>
    </row>
    <row r="1262" spans="1:3" x14ac:dyDescent="0.2">
      <c r="A1262" t="s">
        <v>1925</v>
      </c>
      <c r="B1262">
        <v>0.45190000000000002</v>
      </c>
      <c r="C1262">
        <v>0.4768</v>
      </c>
    </row>
    <row r="1263" spans="1:3" x14ac:dyDescent="0.2">
      <c r="A1263" t="s">
        <v>1926</v>
      </c>
      <c r="B1263">
        <v>0.47849999999999998</v>
      </c>
      <c r="C1263">
        <v>0.52869999999999995</v>
      </c>
    </row>
    <row r="1264" spans="1:3" x14ac:dyDescent="0.2">
      <c r="A1264" t="s">
        <v>1927</v>
      </c>
      <c r="B1264">
        <v>0.48409999999999997</v>
      </c>
      <c r="C1264">
        <v>0.50770000000000004</v>
      </c>
    </row>
    <row r="1265" spans="1:3" x14ac:dyDescent="0.2">
      <c r="A1265" t="s">
        <v>1928</v>
      </c>
      <c r="B1265">
        <v>0.31919999999999998</v>
      </c>
      <c r="C1265">
        <v>0.4945</v>
      </c>
    </row>
    <row r="1266" spans="1:3" x14ac:dyDescent="0.2">
      <c r="A1266" t="s">
        <v>1929</v>
      </c>
      <c r="B1266">
        <v>0</v>
      </c>
      <c r="C1266">
        <v>1</v>
      </c>
    </row>
    <row r="1267" spans="1:3" x14ac:dyDescent="0.2">
      <c r="A1267" t="s">
        <v>1930</v>
      </c>
      <c r="B1267">
        <v>0.51819999999999999</v>
      </c>
      <c r="C1267">
        <v>0.58330000000000004</v>
      </c>
    </row>
    <row r="1268" spans="1:3" x14ac:dyDescent="0.2">
      <c r="A1268" t="s">
        <v>1931</v>
      </c>
      <c r="B1268">
        <v>0.4012</v>
      </c>
      <c r="C1268">
        <v>0.47099999999999997</v>
      </c>
    </row>
    <row r="1269" spans="1:3" x14ac:dyDescent="0.2">
      <c r="A1269" t="s">
        <v>1932</v>
      </c>
      <c r="B1269">
        <v>0.41170000000000001</v>
      </c>
      <c r="C1269">
        <v>0.43719999999999998</v>
      </c>
    </row>
    <row r="1270" spans="1:3" x14ac:dyDescent="0.2">
      <c r="A1270" t="s">
        <v>1933</v>
      </c>
      <c r="B1270">
        <v>0.40360000000000001</v>
      </c>
      <c r="C1270">
        <v>0.43580000000000002</v>
      </c>
    </row>
    <row r="1271" spans="1:3" x14ac:dyDescent="0.2">
      <c r="A1271" t="s">
        <v>1934</v>
      </c>
      <c r="B1271">
        <v>0.40939999999999999</v>
      </c>
      <c r="C1271">
        <v>0.4471</v>
      </c>
    </row>
    <row r="1272" spans="1:3" x14ac:dyDescent="0.2">
      <c r="A1272" t="s">
        <v>1935</v>
      </c>
      <c r="B1272">
        <v>0.40510000000000002</v>
      </c>
      <c r="C1272">
        <v>0.43769999999999998</v>
      </c>
    </row>
    <row r="1273" spans="1:3" x14ac:dyDescent="0.2">
      <c r="A1273" t="s">
        <v>1936</v>
      </c>
      <c r="B1273">
        <v>0.39269999999999999</v>
      </c>
      <c r="C1273">
        <v>0.44130000000000003</v>
      </c>
    </row>
    <row r="1274" spans="1:3" x14ac:dyDescent="0.2">
      <c r="A1274" t="s">
        <v>1937</v>
      </c>
      <c r="B1274">
        <v>0.44280000000000003</v>
      </c>
      <c r="C1274">
        <v>0.50180000000000002</v>
      </c>
    </row>
    <row r="1275" spans="1:3" x14ac:dyDescent="0.2">
      <c r="A1275" t="s">
        <v>1938</v>
      </c>
      <c r="B1275">
        <v>0.38080000000000003</v>
      </c>
      <c r="C1275">
        <v>0.43359999999999999</v>
      </c>
    </row>
    <row r="1276" spans="1:3" x14ac:dyDescent="0.2">
      <c r="A1276" t="s">
        <v>1939</v>
      </c>
      <c r="B1276">
        <v>0.11169999999999999</v>
      </c>
      <c r="C1276">
        <v>0.32569999999999999</v>
      </c>
    </row>
    <row r="1277" spans="1:3" x14ac:dyDescent="0.2">
      <c r="A1277" t="s">
        <v>1940</v>
      </c>
      <c r="B1277">
        <v>0.56040000000000001</v>
      </c>
      <c r="C1277">
        <v>0.62339999999999995</v>
      </c>
    </row>
    <row r="1278" spans="1:3" x14ac:dyDescent="0.2">
      <c r="A1278" t="s">
        <v>1941</v>
      </c>
      <c r="B1278">
        <v>0.44109999999999999</v>
      </c>
      <c r="C1278">
        <v>0.48280000000000001</v>
      </c>
    </row>
    <row r="1279" spans="1:3" x14ac:dyDescent="0.2">
      <c r="A1279" t="s">
        <v>1942</v>
      </c>
      <c r="B1279">
        <v>0.37830000000000003</v>
      </c>
      <c r="C1279">
        <v>0.57520000000000004</v>
      </c>
    </row>
    <row r="1280" spans="1:3" x14ac:dyDescent="0.2">
      <c r="A1280" t="s">
        <v>1943</v>
      </c>
      <c r="B1280">
        <v>0.53680000000000005</v>
      </c>
      <c r="C1280">
        <v>0.65649999999999997</v>
      </c>
    </row>
    <row r="1281" spans="1:3" x14ac:dyDescent="0.2">
      <c r="A1281" t="s">
        <v>1944</v>
      </c>
      <c r="B1281">
        <v>0.51249999999999996</v>
      </c>
      <c r="C1281">
        <v>0.60670000000000002</v>
      </c>
    </row>
    <row r="1282" spans="1:3" x14ac:dyDescent="0.2">
      <c r="A1282" t="s">
        <v>1945</v>
      </c>
      <c r="B1282">
        <v>0.39229999999999998</v>
      </c>
      <c r="C1282">
        <v>0.50339999999999996</v>
      </c>
    </row>
    <row r="1283" spans="1:3" x14ac:dyDescent="0.2">
      <c r="A1283" t="s">
        <v>1946</v>
      </c>
      <c r="B1283">
        <v>0.41449999999999998</v>
      </c>
      <c r="C1283">
        <v>0.48420000000000002</v>
      </c>
    </row>
    <row r="1284" spans="1:3" x14ac:dyDescent="0.2">
      <c r="A1284" t="s">
        <v>1947</v>
      </c>
      <c r="B1284">
        <v>0.53810000000000002</v>
      </c>
      <c r="C1284">
        <v>0.59460000000000002</v>
      </c>
    </row>
    <row r="1285" spans="1:3" x14ac:dyDescent="0.2">
      <c r="A1285" t="s">
        <v>1948</v>
      </c>
      <c r="B1285">
        <v>0.45590000000000003</v>
      </c>
      <c r="C1285">
        <v>0.52210000000000001</v>
      </c>
    </row>
    <row r="1286" spans="1:3" x14ac:dyDescent="0.2">
      <c r="A1286" t="s">
        <v>1949</v>
      </c>
      <c r="B1286">
        <v>0.28520000000000001</v>
      </c>
      <c r="C1286">
        <v>0.62219999999999998</v>
      </c>
    </row>
    <row r="1287" spans="1:3" x14ac:dyDescent="0.2">
      <c r="A1287" t="s">
        <v>1950</v>
      </c>
      <c r="B1287">
        <v>0.39979999999999999</v>
      </c>
      <c r="C1287">
        <v>0.51690000000000003</v>
      </c>
    </row>
    <row r="1288" spans="1:3" x14ac:dyDescent="0.2">
      <c r="A1288" t="s">
        <v>1951</v>
      </c>
      <c r="B1288">
        <v>0.44619999999999999</v>
      </c>
      <c r="C1288">
        <v>0.48759999999999998</v>
      </c>
    </row>
    <row r="1289" spans="1:3" x14ac:dyDescent="0.2">
      <c r="A1289" t="s">
        <v>1952</v>
      </c>
      <c r="B1289">
        <v>0.46729999999999999</v>
      </c>
      <c r="C1289">
        <v>0.55010000000000003</v>
      </c>
    </row>
    <row r="1290" spans="1:3" x14ac:dyDescent="0.2">
      <c r="A1290" t="s">
        <v>1953</v>
      </c>
      <c r="B1290">
        <v>0.47720000000000001</v>
      </c>
      <c r="C1290">
        <v>0.52010000000000001</v>
      </c>
    </row>
    <row r="1291" spans="1:3" x14ac:dyDescent="0.2">
      <c r="A1291" t="s">
        <v>1954</v>
      </c>
      <c r="B1291">
        <v>0.37230000000000002</v>
      </c>
      <c r="C1291">
        <v>0.4395</v>
      </c>
    </row>
    <row r="1292" spans="1:3" x14ac:dyDescent="0.2">
      <c r="A1292" t="s">
        <v>1955</v>
      </c>
      <c r="B1292">
        <v>0.44109999999999999</v>
      </c>
      <c r="C1292">
        <v>0.49080000000000001</v>
      </c>
    </row>
    <row r="1293" spans="1:3" x14ac:dyDescent="0.2">
      <c r="A1293" t="s">
        <v>1956</v>
      </c>
      <c r="B1293">
        <v>0.52790000000000004</v>
      </c>
      <c r="C1293">
        <v>0.57689999999999997</v>
      </c>
    </row>
    <row r="1294" spans="1:3" x14ac:dyDescent="0.2">
      <c r="A1294" t="s">
        <v>1957</v>
      </c>
      <c r="B1294">
        <v>0.4078</v>
      </c>
      <c r="C1294">
        <v>0.46960000000000002</v>
      </c>
    </row>
    <row r="1295" spans="1:3" x14ac:dyDescent="0.2">
      <c r="A1295" t="s">
        <v>1958</v>
      </c>
      <c r="B1295">
        <v>0.40560000000000002</v>
      </c>
      <c r="C1295">
        <v>0.44869999999999999</v>
      </c>
    </row>
    <row r="1296" spans="1:3" x14ac:dyDescent="0.2">
      <c r="A1296" t="s">
        <v>1959</v>
      </c>
      <c r="B1296">
        <v>0.37319999999999998</v>
      </c>
      <c r="C1296">
        <v>0.48230000000000001</v>
      </c>
    </row>
    <row r="1297" spans="1:3" x14ac:dyDescent="0.2">
      <c r="A1297" t="s">
        <v>1960</v>
      </c>
      <c r="B1297">
        <v>0.36370000000000002</v>
      </c>
      <c r="C1297">
        <v>0.51570000000000005</v>
      </c>
    </row>
    <row r="1298" spans="1:3" x14ac:dyDescent="0.2">
      <c r="A1298" t="s">
        <v>1961</v>
      </c>
      <c r="B1298">
        <v>0.37359999999999999</v>
      </c>
      <c r="C1298">
        <v>0.48570000000000002</v>
      </c>
    </row>
    <row r="1299" spans="1:3" x14ac:dyDescent="0.2">
      <c r="A1299" t="s">
        <v>1962</v>
      </c>
      <c r="B1299">
        <v>0</v>
      </c>
      <c r="C1299">
        <v>1</v>
      </c>
    </row>
    <row r="1300" spans="1:3" x14ac:dyDescent="0.2">
      <c r="A1300" t="s">
        <v>1963</v>
      </c>
      <c r="B1300">
        <v>0.4229</v>
      </c>
      <c r="C1300">
        <v>0.53649999999999998</v>
      </c>
    </row>
    <row r="1301" spans="1:3" x14ac:dyDescent="0.2">
      <c r="A1301" t="s">
        <v>1964</v>
      </c>
      <c r="B1301">
        <v>0.36209999999999998</v>
      </c>
      <c r="C1301">
        <v>0.46589999999999998</v>
      </c>
    </row>
    <row r="1302" spans="1:3" x14ac:dyDescent="0.2">
      <c r="A1302" t="s">
        <v>1965</v>
      </c>
      <c r="B1302">
        <v>0.1066</v>
      </c>
      <c r="C1302">
        <v>0.28129999999999999</v>
      </c>
    </row>
    <row r="1303" spans="1:3" x14ac:dyDescent="0.2">
      <c r="A1303" t="s">
        <v>1966</v>
      </c>
      <c r="B1303">
        <v>0</v>
      </c>
      <c r="C1303">
        <v>1</v>
      </c>
    </row>
    <row r="1304" spans="1:3" x14ac:dyDescent="0.2">
      <c r="A1304" t="s">
        <v>1967</v>
      </c>
      <c r="B1304">
        <v>0.40910000000000002</v>
      </c>
      <c r="C1304">
        <v>0.44479999999999997</v>
      </c>
    </row>
    <row r="1305" spans="1:3" x14ac:dyDescent="0.2">
      <c r="A1305" t="s">
        <v>1968</v>
      </c>
      <c r="B1305">
        <v>0.40379999999999999</v>
      </c>
      <c r="C1305">
        <v>0.47010000000000002</v>
      </c>
    </row>
    <row r="1306" spans="1:3" x14ac:dyDescent="0.2">
      <c r="A1306" t="s">
        <v>1969</v>
      </c>
      <c r="B1306">
        <v>0.54949999999999999</v>
      </c>
      <c r="C1306">
        <v>0.61439999999999995</v>
      </c>
    </row>
    <row r="1307" spans="1:3" x14ac:dyDescent="0.2">
      <c r="A1307" t="s">
        <v>1970</v>
      </c>
      <c r="B1307">
        <v>0.52149999999999996</v>
      </c>
      <c r="C1307">
        <v>0.57720000000000005</v>
      </c>
    </row>
    <row r="1308" spans="1:3" x14ac:dyDescent="0.2">
      <c r="A1308" t="s">
        <v>1971</v>
      </c>
      <c r="B1308">
        <v>0.42220000000000002</v>
      </c>
      <c r="C1308">
        <v>0.47099999999999997</v>
      </c>
    </row>
    <row r="1309" spans="1:3" x14ac:dyDescent="0.2">
      <c r="A1309" t="s">
        <v>1972</v>
      </c>
      <c r="B1309">
        <v>0.39689999999999998</v>
      </c>
      <c r="C1309">
        <v>0.55649999999999999</v>
      </c>
    </row>
    <row r="1310" spans="1:3" x14ac:dyDescent="0.2">
      <c r="A1310" t="s">
        <v>1973</v>
      </c>
      <c r="B1310">
        <v>0.34789999999999999</v>
      </c>
      <c r="C1310">
        <v>0.68049999999999999</v>
      </c>
    </row>
    <row r="1311" spans="1:3" x14ac:dyDescent="0.2">
      <c r="A1311" t="s">
        <v>1974</v>
      </c>
      <c r="B1311">
        <v>0.43680000000000002</v>
      </c>
      <c r="C1311">
        <v>0.53239999999999998</v>
      </c>
    </row>
    <row r="1312" spans="1:3" x14ac:dyDescent="0.2">
      <c r="A1312" t="s">
        <v>1975</v>
      </c>
      <c r="B1312">
        <v>0.36699999999999999</v>
      </c>
      <c r="C1312">
        <v>0.44230000000000003</v>
      </c>
    </row>
    <row r="1313" spans="1:3" x14ac:dyDescent="0.2">
      <c r="A1313" t="s">
        <v>1976</v>
      </c>
      <c r="B1313">
        <v>0.41880000000000001</v>
      </c>
      <c r="C1313">
        <v>0.51519999999999999</v>
      </c>
    </row>
    <row r="1314" spans="1:3" x14ac:dyDescent="0.2">
      <c r="A1314" t="s">
        <v>1977</v>
      </c>
      <c r="B1314">
        <v>0.46339999999999998</v>
      </c>
      <c r="C1314">
        <v>0.48809999999999998</v>
      </c>
    </row>
    <row r="1315" spans="1:3" x14ac:dyDescent="0.2">
      <c r="A1315" t="s">
        <v>1978</v>
      </c>
      <c r="B1315">
        <v>0.4768</v>
      </c>
      <c r="C1315">
        <v>0.53420000000000001</v>
      </c>
    </row>
    <row r="1316" spans="1:3" x14ac:dyDescent="0.2">
      <c r="A1316" t="s">
        <v>1979</v>
      </c>
      <c r="B1316">
        <v>0.47310000000000002</v>
      </c>
      <c r="C1316">
        <v>0.50429999999999997</v>
      </c>
    </row>
    <row r="1317" spans="1:3" x14ac:dyDescent="0.2">
      <c r="A1317" t="s">
        <v>1980</v>
      </c>
      <c r="B1317">
        <v>0.39610000000000001</v>
      </c>
      <c r="C1317">
        <v>0.48480000000000001</v>
      </c>
    </row>
    <row r="1318" spans="1:3" x14ac:dyDescent="0.2">
      <c r="A1318" t="s">
        <v>1981</v>
      </c>
      <c r="B1318">
        <v>0.40849999999999997</v>
      </c>
      <c r="C1318">
        <v>0.49330000000000002</v>
      </c>
    </row>
    <row r="1319" spans="1:3" x14ac:dyDescent="0.2">
      <c r="A1319" t="s">
        <v>1982</v>
      </c>
      <c r="B1319">
        <v>0.45950000000000002</v>
      </c>
      <c r="C1319">
        <v>0.52659999999999996</v>
      </c>
    </row>
    <row r="1320" spans="1:3" x14ac:dyDescent="0.2">
      <c r="A1320" t="s">
        <v>1983</v>
      </c>
      <c r="B1320">
        <v>0.41089999999999999</v>
      </c>
      <c r="C1320">
        <v>0.4778</v>
      </c>
    </row>
    <row r="1321" spans="1:3" x14ac:dyDescent="0.2">
      <c r="A1321" t="s">
        <v>1984</v>
      </c>
      <c r="B1321">
        <v>0.433</v>
      </c>
      <c r="C1321">
        <v>0.46850000000000003</v>
      </c>
    </row>
    <row r="1322" spans="1:3" x14ac:dyDescent="0.2">
      <c r="A1322" t="s">
        <v>1985</v>
      </c>
      <c r="B1322">
        <v>0.37540000000000001</v>
      </c>
      <c r="C1322">
        <v>0.42309999999999998</v>
      </c>
    </row>
    <row r="1323" spans="1:3" x14ac:dyDescent="0.2">
      <c r="A1323" t="s">
        <v>1986</v>
      </c>
      <c r="B1323">
        <v>0.39800000000000002</v>
      </c>
      <c r="C1323">
        <v>0.4335</v>
      </c>
    </row>
    <row r="1324" spans="1:3" x14ac:dyDescent="0.2">
      <c r="A1324" t="s">
        <v>1987</v>
      </c>
      <c r="B1324">
        <v>0.40560000000000002</v>
      </c>
      <c r="C1324">
        <v>0.44900000000000001</v>
      </c>
    </row>
    <row r="1325" spans="1:3" x14ac:dyDescent="0.2">
      <c r="A1325" t="s">
        <v>1988</v>
      </c>
      <c r="B1325">
        <v>0.35420000000000001</v>
      </c>
      <c r="C1325">
        <v>0.41399999999999998</v>
      </c>
    </row>
    <row r="1326" spans="1:3" x14ac:dyDescent="0.2">
      <c r="A1326" t="s">
        <v>1989</v>
      </c>
      <c r="B1326">
        <v>0.45729999999999998</v>
      </c>
      <c r="C1326">
        <v>0.51590000000000003</v>
      </c>
    </row>
    <row r="1327" spans="1:3" x14ac:dyDescent="0.2">
      <c r="A1327" t="s">
        <v>1990</v>
      </c>
      <c r="B1327">
        <v>0.39500000000000002</v>
      </c>
      <c r="C1327">
        <v>0.42730000000000001</v>
      </c>
    </row>
    <row r="1328" spans="1:3" x14ac:dyDescent="0.2">
      <c r="A1328" t="s">
        <v>1991</v>
      </c>
      <c r="B1328">
        <v>0.17069999999999999</v>
      </c>
      <c r="C1328">
        <v>0.26400000000000001</v>
      </c>
    </row>
    <row r="1329" spans="1:3" x14ac:dyDescent="0.2">
      <c r="A1329" t="s">
        <v>1992</v>
      </c>
      <c r="B1329">
        <v>0.61119999999999997</v>
      </c>
      <c r="C1329">
        <v>0.63449999999999995</v>
      </c>
    </row>
    <row r="1330" spans="1:3" x14ac:dyDescent="0.2">
      <c r="A1330" t="s">
        <v>1993</v>
      </c>
      <c r="B1330">
        <v>0.29520000000000002</v>
      </c>
      <c r="C1330">
        <v>0.57950000000000002</v>
      </c>
    </row>
    <row r="1331" spans="1:3" x14ac:dyDescent="0.2">
      <c r="A1331" t="s">
        <v>1994</v>
      </c>
      <c r="B1331">
        <v>0.41880000000000001</v>
      </c>
      <c r="C1331">
        <v>0.47370000000000001</v>
      </c>
    </row>
    <row r="1332" spans="1:3" x14ac:dyDescent="0.2">
      <c r="A1332" t="s">
        <v>1995</v>
      </c>
      <c r="B1332">
        <v>0.57010000000000005</v>
      </c>
      <c r="C1332">
        <v>0.61150000000000004</v>
      </c>
    </row>
    <row r="1333" spans="1:3" x14ac:dyDescent="0.2">
      <c r="A1333" t="s">
        <v>1996</v>
      </c>
      <c r="B1333">
        <v>0.54110000000000003</v>
      </c>
      <c r="C1333">
        <v>0.5726</v>
      </c>
    </row>
    <row r="1334" spans="1:3" x14ac:dyDescent="0.2">
      <c r="A1334" t="s">
        <v>1997</v>
      </c>
      <c r="B1334">
        <v>0.40560000000000002</v>
      </c>
      <c r="C1334">
        <v>0.50370000000000004</v>
      </c>
    </row>
    <row r="1335" spans="1:3" x14ac:dyDescent="0.2">
      <c r="A1335" t="s">
        <v>1998</v>
      </c>
      <c r="B1335">
        <v>0.48060000000000003</v>
      </c>
      <c r="C1335">
        <v>0.51329999999999998</v>
      </c>
    </row>
    <row r="1336" spans="1:3" x14ac:dyDescent="0.2">
      <c r="A1336" t="s">
        <v>1999</v>
      </c>
      <c r="B1336">
        <v>0.54490000000000005</v>
      </c>
      <c r="C1336">
        <v>0.56589999999999996</v>
      </c>
    </row>
    <row r="1337" spans="1:3" x14ac:dyDescent="0.2">
      <c r="A1337" t="s">
        <v>2000</v>
      </c>
      <c r="B1337">
        <v>0.48089999999999999</v>
      </c>
      <c r="C1337">
        <v>0.51300000000000001</v>
      </c>
    </row>
    <row r="1338" spans="1:3" x14ac:dyDescent="0.2">
      <c r="A1338" t="s">
        <v>2001</v>
      </c>
      <c r="B1338">
        <v>0.39140000000000003</v>
      </c>
      <c r="C1338">
        <v>0.43830000000000002</v>
      </c>
    </row>
    <row r="1339" spans="1:3" x14ac:dyDescent="0.2">
      <c r="A1339" t="s">
        <v>2002</v>
      </c>
      <c r="B1339">
        <v>0.46050000000000002</v>
      </c>
      <c r="C1339">
        <v>0.49869999999999998</v>
      </c>
    </row>
    <row r="1340" spans="1:3" x14ac:dyDescent="0.2">
      <c r="A1340" t="s">
        <v>2003</v>
      </c>
      <c r="B1340">
        <v>0</v>
      </c>
      <c r="C1340">
        <v>1</v>
      </c>
    </row>
    <row r="1341" spans="1:3" x14ac:dyDescent="0.2">
      <c r="A1341" t="s">
        <v>2004</v>
      </c>
      <c r="B1341">
        <v>0.4975</v>
      </c>
      <c r="C1341">
        <v>0.52880000000000005</v>
      </c>
    </row>
    <row r="1342" spans="1:3" x14ac:dyDescent="0.2">
      <c r="A1342" t="s">
        <v>2005</v>
      </c>
      <c r="B1342">
        <v>0.47560000000000002</v>
      </c>
      <c r="C1342">
        <v>0.51090000000000002</v>
      </c>
    </row>
    <row r="1343" spans="1:3" x14ac:dyDescent="0.2">
      <c r="A1343" t="s">
        <v>2006</v>
      </c>
      <c r="B1343">
        <v>0.43859999999999999</v>
      </c>
      <c r="C1343">
        <v>0.4652</v>
      </c>
    </row>
    <row r="1344" spans="1:3" x14ac:dyDescent="0.2">
      <c r="A1344" t="s">
        <v>2007</v>
      </c>
      <c r="B1344">
        <v>0.44740000000000002</v>
      </c>
      <c r="C1344">
        <v>0.47639999999999999</v>
      </c>
    </row>
    <row r="1345" spans="1:3" x14ac:dyDescent="0.2">
      <c r="A1345" t="s">
        <v>2008</v>
      </c>
      <c r="B1345">
        <v>0.4874</v>
      </c>
      <c r="C1345">
        <v>0.51629999999999998</v>
      </c>
    </row>
    <row r="1346" spans="1:3" x14ac:dyDescent="0.2">
      <c r="A1346" t="s">
        <v>2009</v>
      </c>
      <c r="B1346">
        <v>0.43769999999999998</v>
      </c>
      <c r="C1346">
        <v>0.46870000000000001</v>
      </c>
    </row>
    <row r="1347" spans="1:3" x14ac:dyDescent="0.2">
      <c r="A1347" t="s">
        <v>2010</v>
      </c>
      <c r="B1347">
        <v>0.39939999999999998</v>
      </c>
      <c r="C1347">
        <v>0.51559999999999995</v>
      </c>
    </row>
    <row r="1348" spans="1:3" x14ac:dyDescent="0.2">
      <c r="A1348" t="s">
        <v>2011</v>
      </c>
      <c r="B1348">
        <v>0.3921</v>
      </c>
      <c r="C1348">
        <v>0.41930000000000001</v>
      </c>
    </row>
    <row r="1349" spans="1:3" x14ac:dyDescent="0.2">
      <c r="A1349" t="s">
        <v>2012</v>
      </c>
      <c r="B1349">
        <v>0.41010000000000002</v>
      </c>
      <c r="C1349">
        <v>0.43099999999999999</v>
      </c>
    </row>
    <row r="1350" spans="1:3" x14ac:dyDescent="0.2">
      <c r="A1350" t="s">
        <v>2013</v>
      </c>
      <c r="B1350">
        <v>0.42049999999999998</v>
      </c>
      <c r="C1350">
        <v>0.44569999999999999</v>
      </c>
    </row>
    <row r="1351" spans="1:3" x14ac:dyDescent="0.2">
      <c r="A1351" t="s">
        <v>2014</v>
      </c>
      <c r="B1351">
        <v>0.37530000000000002</v>
      </c>
      <c r="C1351">
        <v>0.40889999999999999</v>
      </c>
    </row>
    <row r="1352" spans="1:3" x14ac:dyDescent="0.2">
      <c r="A1352" t="s">
        <v>2015</v>
      </c>
      <c r="B1352">
        <v>0.47610000000000002</v>
      </c>
      <c r="C1352">
        <v>0.51300000000000001</v>
      </c>
    </row>
    <row r="1353" spans="1:3" x14ac:dyDescent="0.2">
      <c r="A1353" t="s">
        <v>2016</v>
      </c>
      <c r="B1353">
        <v>0.40329999999999999</v>
      </c>
      <c r="C1353">
        <v>0.42799999999999999</v>
      </c>
    </row>
    <row r="1354" spans="1:3" x14ac:dyDescent="0.2">
      <c r="A1354" t="s">
        <v>2017</v>
      </c>
      <c r="B1354">
        <v>8.3000000000000004E-2</v>
      </c>
      <c r="C1354">
        <v>0.30740000000000001</v>
      </c>
    </row>
    <row r="1355" spans="1:3" x14ac:dyDescent="0.2">
      <c r="A1355" t="s">
        <v>2018</v>
      </c>
      <c r="B1355">
        <v>0.58520000000000005</v>
      </c>
      <c r="C1355">
        <v>0.6482</v>
      </c>
    </row>
    <row r="1356" spans="1:3" x14ac:dyDescent="0.2">
      <c r="A1356" t="s">
        <v>2019</v>
      </c>
      <c r="B1356">
        <v>0.38059999999999999</v>
      </c>
      <c r="C1356">
        <v>0.46660000000000001</v>
      </c>
    </row>
    <row r="1357" spans="1:3" x14ac:dyDescent="0.2">
      <c r="A1357" t="s">
        <v>2020</v>
      </c>
      <c r="B1357">
        <v>0.1925</v>
      </c>
      <c r="C1357">
        <v>0.62060000000000004</v>
      </c>
    </row>
    <row r="1358" spans="1:3" x14ac:dyDescent="0.2">
      <c r="A1358" t="s">
        <v>2021</v>
      </c>
      <c r="B1358">
        <v>0</v>
      </c>
      <c r="C1358">
        <v>1</v>
      </c>
    </row>
    <row r="1359" spans="1:3" x14ac:dyDescent="0.2">
      <c r="A1359" t="s">
        <v>2022</v>
      </c>
      <c r="B1359">
        <v>0.36609999999999998</v>
      </c>
      <c r="C1359">
        <v>0.68840000000000001</v>
      </c>
    </row>
    <row r="1360" spans="1:3" x14ac:dyDescent="0.2">
      <c r="A1360" t="s">
        <v>2023</v>
      </c>
      <c r="B1360">
        <v>0.33179999999999998</v>
      </c>
      <c r="C1360">
        <v>0.53649999999999998</v>
      </c>
    </row>
    <row r="1361" spans="1:3" x14ac:dyDescent="0.2">
      <c r="A1361" t="s">
        <v>2024</v>
      </c>
      <c r="B1361">
        <v>0.41489999999999999</v>
      </c>
      <c r="C1361">
        <v>0.55279999999999996</v>
      </c>
    </row>
    <row r="1362" spans="1:3" x14ac:dyDescent="0.2">
      <c r="A1362" t="s">
        <v>2025</v>
      </c>
      <c r="B1362">
        <v>0.5121</v>
      </c>
      <c r="C1362">
        <v>0.5847</v>
      </c>
    </row>
    <row r="1363" spans="1:3" x14ac:dyDescent="0.2">
      <c r="A1363" t="s">
        <v>2026</v>
      </c>
      <c r="B1363">
        <v>0.43809999999999999</v>
      </c>
      <c r="C1363">
        <v>0.53669999999999995</v>
      </c>
    </row>
    <row r="1364" spans="1:3" x14ac:dyDescent="0.2">
      <c r="A1364" t="s">
        <v>2027</v>
      </c>
      <c r="B1364">
        <v>0.28699999999999998</v>
      </c>
      <c r="C1364">
        <v>0.502</v>
      </c>
    </row>
    <row r="1365" spans="1:3" x14ac:dyDescent="0.2">
      <c r="A1365" t="s">
        <v>2028</v>
      </c>
      <c r="B1365">
        <v>0.34599999999999997</v>
      </c>
      <c r="C1365">
        <v>0.57110000000000005</v>
      </c>
    </row>
    <row r="1366" spans="1:3" x14ac:dyDescent="0.2">
      <c r="A1366" t="s">
        <v>2029</v>
      </c>
      <c r="B1366">
        <v>0.4536</v>
      </c>
      <c r="C1366">
        <v>0.49630000000000002</v>
      </c>
    </row>
    <row r="1367" spans="1:3" x14ac:dyDescent="0.2">
      <c r="A1367" t="s">
        <v>2030</v>
      </c>
      <c r="B1367">
        <v>0.42149999999999999</v>
      </c>
      <c r="C1367">
        <v>0.57579999999999998</v>
      </c>
    </row>
    <row r="1368" spans="1:3" x14ac:dyDescent="0.2">
      <c r="A1368" t="s">
        <v>2031</v>
      </c>
      <c r="B1368">
        <v>0.44600000000000001</v>
      </c>
      <c r="C1368">
        <v>0.52490000000000003</v>
      </c>
    </row>
    <row r="1369" spans="1:3" x14ac:dyDescent="0.2">
      <c r="A1369" t="s">
        <v>2032</v>
      </c>
      <c r="B1369">
        <v>0.39950000000000002</v>
      </c>
      <c r="C1369">
        <v>0.48730000000000001</v>
      </c>
    </row>
    <row r="1370" spans="1:3" x14ac:dyDescent="0.2">
      <c r="A1370" t="s">
        <v>2033</v>
      </c>
      <c r="B1370">
        <v>0.40860000000000002</v>
      </c>
      <c r="C1370">
        <v>0.49790000000000001</v>
      </c>
    </row>
    <row r="1371" spans="1:3" x14ac:dyDescent="0.2">
      <c r="A1371" t="s">
        <v>2034</v>
      </c>
      <c r="B1371">
        <v>0.45550000000000002</v>
      </c>
      <c r="C1371">
        <v>0.53310000000000002</v>
      </c>
    </row>
    <row r="1372" spans="1:3" x14ac:dyDescent="0.2">
      <c r="A1372" t="s">
        <v>2035</v>
      </c>
      <c r="B1372">
        <v>0.40550000000000003</v>
      </c>
      <c r="C1372">
        <v>0.48530000000000001</v>
      </c>
    </row>
    <row r="1373" spans="1:3" x14ac:dyDescent="0.2">
      <c r="A1373" t="s">
        <v>2036</v>
      </c>
      <c r="B1373">
        <v>0.41909999999999997</v>
      </c>
      <c r="C1373">
        <v>0.48010000000000003</v>
      </c>
    </row>
    <row r="1374" spans="1:3" x14ac:dyDescent="0.2">
      <c r="A1374" t="s">
        <v>2037</v>
      </c>
      <c r="B1374">
        <v>0.34949999999999998</v>
      </c>
      <c r="C1374">
        <v>0.44379999999999997</v>
      </c>
    </row>
    <row r="1375" spans="1:3" x14ac:dyDescent="0.2">
      <c r="A1375" t="s">
        <v>2038</v>
      </c>
      <c r="B1375">
        <v>0.372</v>
      </c>
      <c r="C1375">
        <v>0.45350000000000001</v>
      </c>
    </row>
    <row r="1376" spans="1:3" x14ac:dyDescent="0.2">
      <c r="A1376" t="s">
        <v>2039</v>
      </c>
      <c r="B1376">
        <v>0.37530000000000002</v>
      </c>
      <c r="C1376">
        <v>0.47239999999999999</v>
      </c>
    </row>
    <row r="1377" spans="1:3" x14ac:dyDescent="0.2">
      <c r="A1377" t="s">
        <v>2040</v>
      </c>
      <c r="B1377">
        <v>0.32650000000000001</v>
      </c>
      <c r="C1377">
        <v>0.4365</v>
      </c>
    </row>
    <row r="1378" spans="1:3" x14ac:dyDescent="0.2">
      <c r="A1378" t="s">
        <v>2041</v>
      </c>
      <c r="B1378">
        <v>0.38350000000000001</v>
      </c>
      <c r="C1378">
        <v>0.57040000000000002</v>
      </c>
    </row>
    <row r="1379" spans="1:3" x14ac:dyDescent="0.2">
      <c r="A1379" t="s">
        <v>2042</v>
      </c>
      <c r="B1379">
        <v>0.31059999999999999</v>
      </c>
      <c r="C1379">
        <v>0.48780000000000001</v>
      </c>
    </row>
    <row r="1380" spans="1:3" x14ac:dyDescent="0.2">
      <c r="A1380" t="s">
        <v>2043</v>
      </c>
      <c r="B1380">
        <v>0.1031</v>
      </c>
      <c r="C1380">
        <v>0.32219999999999999</v>
      </c>
    </row>
    <row r="1381" spans="1:3" x14ac:dyDescent="0.2">
      <c r="A1381" t="s">
        <v>2044</v>
      </c>
      <c r="B1381">
        <v>0.59470000000000001</v>
      </c>
      <c r="C1381">
        <v>0.64870000000000005</v>
      </c>
    </row>
    <row r="1382" spans="1:3" x14ac:dyDescent="0.2">
      <c r="A1382" t="s">
        <v>2045</v>
      </c>
      <c r="B1382">
        <v>0.40799999999999997</v>
      </c>
      <c r="C1382">
        <v>0.45350000000000001</v>
      </c>
    </row>
    <row r="1383" spans="1:3" x14ac:dyDescent="0.2">
      <c r="A1383" t="s">
        <v>2046</v>
      </c>
      <c r="B1383">
        <v>0.39950000000000002</v>
      </c>
      <c r="C1383">
        <v>0.4884</v>
      </c>
    </row>
    <row r="1384" spans="1:3" x14ac:dyDescent="0.2">
      <c r="A1384" t="s">
        <v>2047</v>
      </c>
      <c r="B1384">
        <v>0.51329999999999998</v>
      </c>
      <c r="C1384">
        <v>0.66269999999999996</v>
      </c>
    </row>
    <row r="1385" spans="1:3" x14ac:dyDescent="0.2">
      <c r="A1385" t="s">
        <v>2048</v>
      </c>
      <c r="B1385">
        <v>0.36940000000000001</v>
      </c>
      <c r="C1385">
        <v>0.7339</v>
      </c>
    </row>
    <row r="1386" spans="1:3" x14ac:dyDescent="0.2">
      <c r="A1386" t="s">
        <v>2049</v>
      </c>
      <c r="B1386">
        <v>0.42</v>
      </c>
      <c r="C1386">
        <v>0.48349999999999999</v>
      </c>
    </row>
    <row r="1387" spans="1:3" x14ac:dyDescent="0.2">
      <c r="A1387" t="s">
        <v>2050</v>
      </c>
      <c r="B1387">
        <v>0.4602</v>
      </c>
      <c r="C1387">
        <v>0.53059999999999996</v>
      </c>
    </row>
    <row r="1388" spans="1:3" x14ac:dyDescent="0.2">
      <c r="A1388" t="s">
        <v>2051</v>
      </c>
      <c r="B1388">
        <v>0.53090000000000004</v>
      </c>
      <c r="C1388">
        <v>0.57779999999999998</v>
      </c>
    </row>
    <row r="1389" spans="1:3" x14ac:dyDescent="0.2">
      <c r="A1389" t="s">
        <v>2052</v>
      </c>
      <c r="B1389">
        <v>0.45889999999999997</v>
      </c>
      <c r="C1389">
        <v>0.53180000000000005</v>
      </c>
    </row>
    <row r="1390" spans="1:3" x14ac:dyDescent="0.2">
      <c r="A1390" t="s">
        <v>2053</v>
      </c>
      <c r="B1390">
        <v>0.3644</v>
      </c>
      <c r="C1390">
        <v>0.46089999999999998</v>
      </c>
    </row>
    <row r="1391" spans="1:3" x14ac:dyDescent="0.2">
      <c r="A1391" t="s">
        <v>2054</v>
      </c>
      <c r="B1391">
        <v>0.44040000000000001</v>
      </c>
      <c r="C1391">
        <v>0.51529999999999998</v>
      </c>
    </row>
    <row r="1392" spans="1:3" x14ac:dyDescent="0.2">
      <c r="A1392" t="s">
        <v>2055</v>
      </c>
      <c r="B1392">
        <v>0.46279999999999999</v>
      </c>
      <c r="C1392">
        <v>0.49399999999999999</v>
      </c>
    </row>
    <row r="1393" spans="1:3" x14ac:dyDescent="0.2">
      <c r="A1393" t="s">
        <v>2056</v>
      </c>
      <c r="B1393">
        <v>0</v>
      </c>
      <c r="C1393">
        <v>1</v>
      </c>
    </row>
    <row r="1394" spans="1:3" x14ac:dyDescent="0.2">
      <c r="A1394" t="s">
        <v>2057</v>
      </c>
      <c r="B1394">
        <v>0.47220000000000001</v>
      </c>
      <c r="C1394">
        <v>0.51190000000000002</v>
      </c>
    </row>
    <row r="1395" spans="1:3" x14ac:dyDescent="0.2">
      <c r="A1395" t="s">
        <v>2058</v>
      </c>
      <c r="B1395">
        <v>0.42070000000000002</v>
      </c>
      <c r="C1395">
        <v>0.48049999999999998</v>
      </c>
    </row>
    <row r="1396" spans="1:3" x14ac:dyDescent="0.2">
      <c r="A1396" t="s">
        <v>2059</v>
      </c>
      <c r="B1396">
        <v>0.42730000000000001</v>
      </c>
      <c r="C1396">
        <v>0.49359999999999998</v>
      </c>
    </row>
    <row r="1397" spans="1:3" x14ac:dyDescent="0.2">
      <c r="A1397" t="s">
        <v>2060</v>
      </c>
      <c r="B1397">
        <v>0.46700000000000003</v>
      </c>
      <c r="C1397">
        <v>0.53390000000000004</v>
      </c>
    </row>
    <row r="1398" spans="1:3" x14ac:dyDescent="0.2">
      <c r="A1398" t="s">
        <v>2061</v>
      </c>
      <c r="B1398">
        <v>0.41560000000000002</v>
      </c>
      <c r="C1398">
        <v>0.48770000000000002</v>
      </c>
    </row>
    <row r="1399" spans="1:3" x14ac:dyDescent="0.2">
      <c r="A1399" t="s">
        <v>2062</v>
      </c>
      <c r="B1399">
        <v>0.43209999999999998</v>
      </c>
      <c r="C1399">
        <v>0.47689999999999999</v>
      </c>
    </row>
    <row r="1400" spans="1:3" x14ac:dyDescent="0.2">
      <c r="A1400" t="s">
        <v>2063</v>
      </c>
      <c r="B1400">
        <v>0.37419999999999998</v>
      </c>
      <c r="C1400">
        <v>0.4345</v>
      </c>
    </row>
    <row r="1401" spans="1:3" x14ac:dyDescent="0.2">
      <c r="A1401" t="s">
        <v>2064</v>
      </c>
      <c r="B1401">
        <v>0.39700000000000002</v>
      </c>
      <c r="C1401">
        <v>0.44209999999999999</v>
      </c>
    </row>
    <row r="1402" spans="1:3" x14ac:dyDescent="0.2">
      <c r="A1402" t="s">
        <v>2065</v>
      </c>
      <c r="B1402">
        <v>0.40439999999999998</v>
      </c>
      <c r="C1402">
        <v>0.45939999999999998</v>
      </c>
    </row>
    <row r="1403" spans="1:3" x14ac:dyDescent="0.2">
      <c r="A1403" t="s">
        <v>2066</v>
      </c>
      <c r="B1403">
        <v>0.35270000000000001</v>
      </c>
      <c r="C1403">
        <v>0.42820000000000003</v>
      </c>
    </row>
    <row r="1404" spans="1:3" x14ac:dyDescent="0.2">
      <c r="A1404" t="s">
        <v>2067</v>
      </c>
      <c r="B1404">
        <v>0.45519999999999999</v>
      </c>
      <c r="C1404">
        <v>0.53039999999999998</v>
      </c>
    </row>
    <row r="1405" spans="1:3" x14ac:dyDescent="0.2">
      <c r="A1405" t="s">
        <v>2068</v>
      </c>
      <c r="B1405">
        <v>0.39319999999999999</v>
      </c>
      <c r="C1405">
        <v>0.43590000000000001</v>
      </c>
    </row>
    <row r="1406" spans="1:3" x14ac:dyDescent="0.2">
      <c r="A1406" t="s">
        <v>2069</v>
      </c>
      <c r="B1406">
        <v>0.1605</v>
      </c>
      <c r="C1406">
        <v>0.27189999999999998</v>
      </c>
    </row>
    <row r="1407" spans="1:3" x14ac:dyDescent="0.2">
      <c r="A1407" t="s">
        <v>2070</v>
      </c>
      <c r="B1407">
        <v>0.6079</v>
      </c>
      <c r="C1407">
        <v>0.63719999999999999</v>
      </c>
    </row>
    <row r="1408" spans="1:3" x14ac:dyDescent="0.2">
      <c r="A1408" t="s">
        <v>2071</v>
      </c>
      <c r="B1408">
        <v>0.38529999999999998</v>
      </c>
      <c r="C1408">
        <v>0.47870000000000001</v>
      </c>
    </row>
    <row r="1409" spans="1:3" x14ac:dyDescent="0.2">
      <c r="A1409" t="s">
        <v>2072</v>
      </c>
      <c r="B1409">
        <v>0.38040000000000002</v>
      </c>
      <c r="C1409">
        <v>0.51170000000000004</v>
      </c>
    </row>
    <row r="1410" spans="1:3" x14ac:dyDescent="0.2">
      <c r="A1410" t="s">
        <v>2073</v>
      </c>
      <c r="B1410">
        <v>0.55230000000000001</v>
      </c>
      <c r="C1410">
        <v>0.62860000000000005</v>
      </c>
    </row>
    <row r="1411" spans="1:3" x14ac:dyDescent="0.2">
      <c r="A1411" t="s">
        <v>2074</v>
      </c>
      <c r="B1411">
        <v>0.53410000000000002</v>
      </c>
      <c r="C1411">
        <v>0.57899999999999996</v>
      </c>
    </row>
    <row r="1412" spans="1:3" x14ac:dyDescent="0.2">
      <c r="A1412" t="s">
        <v>2075</v>
      </c>
      <c r="B1412">
        <v>0.3155</v>
      </c>
      <c r="C1412">
        <v>0.59379999999999999</v>
      </c>
    </row>
    <row r="1413" spans="1:3" x14ac:dyDescent="0.2">
      <c r="A1413" t="s">
        <v>2076</v>
      </c>
      <c r="B1413">
        <v>0.47070000000000001</v>
      </c>
      <c r="C1413">
        <v>0.52259999999999995</v>
      </c>
    </row>
    <row r="1414" spans="1:3" x14ac:dyDescent="0.2">
      <c r="A1414" t="s">
        <v>2077</v>
      </c>
      <c r="B1414">
        <v>0.54020000000000001</v>
      </c>
      <c r="C1414">
        <v>0.57010000000000005</v>
      </c>
    </row>
    <row r="1415" spans="1:3" x14ac:dyDescent="0.2">
      <c r="A1415" t="s">
        <v>2078</v>
      </c>
      <c r="B1415">
        <v>0.47510000000000002</v>
      </c>
      <c r="C1415">
        <v>0.51800000000000002</v>
      </c>
    </row>
    <row r="1416" spans="1:3" x14ac:dyDescent="0.2">
      <c r="A1416" t="s">
        <v>2079</v>
      </c>
      <c r="B1416">
        <v>0.37509999999999999</v>
      </c>
      <c r="C1416">
        <v>0.45379999999999998</v>
      </c>
    </row>
    <row r="1417" spans="1:3" x14ac:dyDescent="0.2">
      <c r="A1417" t="s">
        <v>2080</v>
      </c>
      <c r="B1417">
        <v>0.44209999999999999</v>
      </c>
      <c r="C1417">
        <v>0.51659999999999995</v>
      </c>
    </row>
    <row r="1418" spans="1:3" x14ac:dyDescent="0.2">
      <c r="A1418" t="s">
        <v>2081</v>
      </c>
      <c r="B1418">
        <v>0.46139999999999998</v>
      </c>
      <c r="C1418">
        <v>0.49669999999999997</v>
      </c>
    </row>
    <row r="1419" spans="1:3" x14ac:dyDescent="0.2">
      <c r="A1419" t="s">
        <v>2082</v>
      </c>
      <c r="B1419">
        <v>0.49299999999999999</v>
      </c>
      <c r="C1419">
        <v>0.53259999999999996</v>
      </c>
    </row>
    <row r="1420" spans="1:3" x14ac:dyDescent="0.2">
      <c r="A1420" t="s">
        <v>2083</v>
      </c>
      <c r="B1420">
        <v>0</v>
      </c>
      <c r="C1420">
        <v>1</v>
      </c>
    </row>
    <row r="1421" spans="1:3" x14ac:dyDescent="0.2">
      <c r="A1421" t="s">
        <v>2084</v>
      </c>
      <c r="B1421">
        <v>0.43319999999999997</v>
      </c>
      <c r="C1421">
        <v>0.47</v>
      </c>
    </row>
    <row r="1422" spans="1:3" x14ac:dyDescent="0.2">
      <c r="A1422" t="s">
        <v>2085</v>
      </c>
      <c r="B1422">
        <v>0.44219999999999998</v>
      </c>
      <c r="C1422">
        <v>0.48099999999999998</v>
      </c>
    </row>
    <row r="1423" spans="1:3" x14ac:dyDescent="0.2">
      <c r="A1423" t="s">
        <v>2086</v>
      </c>
      <c r="B1423">
        <v>0.4834</v>
      </c>
      <c r="C1423">
        <v>0.51959999999999995</v>
      </c>
    </row>
    <row r="1424" spans="1:3" x14ac:dyDescent="0.2">
      <c r="A1424" t="s">
        <v>2087</v>
      </c>
      <c r="B1424">
        <v>0.43380000000000002</v>
      </c>
      <c r="C1424">
        <v>0.47189999999999999</v>
      </c>
    </row>
    <row r="1425" spans="1:3" x14ac:dyDescent="0.2">
      <c r="A1425" t="s">
        <v>2088</v>
      </c>
      <c r="B1425">
        <v>0.43090000000000001</v>
      </c>
      <c r="C1425">
        <v>0.47989999999999999</v>
      </c>
    </row>
    <row r="1426" spans="1:3" x14ac:dyDescent="0.2">
      <c r="A1426" t="s">
        <v>2089</v>
      </c>
      <c r="B1426">
        <v>0.38600000000000001</v>
      </c>
      <c r="C1426">
        <v>0.42480000000000001</v>
      </c>
    </row>
    <row r="1427" spans="1:3" x14ac:dyDescent="0.2">
      <c r="A1427" t="s">
        <v>2090</v>
      </c>
      <c r="B1427">
        <v>0.40450000000000003</v>
      </c>
      <c r="C1427">
        <v>0.43619999999999998</v>
      </c>
    </row>
    <row r="1428" spans="1:3" x14ac:dyDescent="0.2">
      <c r="A1428" t="s">
        <v>2091</v>
      </c>
      <c r="B1428">
        <v>0.4138</v>
      </c>
      <c r="C1428">
        <v>0.45190000000000002</v>
      </c>
    </row>
    <row r="1429" spans="1:3" x14ac:dyDescent="0.2">
      <c r="A1429" t="s">
        <v>2092</v>
      </c>
      <c r="B1429">
        <v>0.36849999999999999</v>
      </c>
      <c r="C1429">
        <v>0.41489999999999999</v>
      </c>
    </row>
    <row r="1430" spans="1:3" x14ac:dyDescent="0.2">
      <c r="A1430" t="s">
        <v>2093</v>
      </c>
      <c r="B1430">
        <v>0.46150000000000002</v>
      </c>
      <c r="C1430">
        <v>0.52700000000000002</v>
      </c>
    </row>
    <row r="1431" spans="1:3" x14ac:dyDescent="0.2">
      <c r="A1431" t="s">
        <v>2094</v>
      </c>
      <c r="B1431">
        <v>0.38779999999999998</v>
      </c>
      <c r="C1431">
        <v>0.44330000000000003</v>
      </c>
    </row>
    <row r="1432" spans="1:3" x14ac:dyDescent="0.2">
      <c r="A1432" t="s">
        <v>2095</v>
      </c>
      <c r="B1432">
        <v>0.1171</v>
      </c>
      <c r="C1432">
        <v>0.31509999999999999</v>
      </c>
    </row>
    <row r="1433" spans="1:3" x14ac:dyDescent="0.2">
      <c r="A1433" t="s">
        <v>2096</v>
      </c>
      <c r="B1433">
        <v>0.54790000000000005</v>
      </c>
      <c r="C1433">
        <v>0.69789999999999996</v>
      </c>
    </row>
    <row r="1434" spans="1:3" x14ac:dyDescent="0.2">
      <c r="A1434" t="s">
        <v>2097</v>
      </c>
      <c r="B1434">
        <v>0.4027</v>
      </c>
      <c r="C1434">
        <v>0.46039999999999998</v>
      </c>
    </row>
    <row r="1435" spans="1:3" x14ac:dyDescent="0.2">
      <c r="A1435" t="s">
        <v>2098</v>
      </c>
      <c r="B1435">
        <v>0.33539999999999998</v>
      </c>
      <c r="C1435">
        <v>0.55640000000000001</v>
      </c>
    </row>
    <row r="1436" spans="1:3" x14ac:dyDescent="0.2">
      <c r="A1436" t="s">
        <v>2099</v>
      </c>
      <c r="B1436">
        <v>0.52359999999999995</v>
      </c>
      <c r="C1436">
        <v>0.65710000000000002</v>
      </c>
    </row>
    <row r="1437" spans="1:3" x14ac:dyDescent="0.2">
      <c r="A1437" t="s">
        <v>2100</v>
      </c>
      <c r="B1437">
        <v>0.51690000000000003</v>
      </c>
      <c r="C1437">
        <v>0.59599999999999997</v>
      </c>
    </row>
    <row r="1438" spans="1:3" x14ac:dyDescent="0.2">
      <c r="A1438" t="s">
        <v>2101</v>
      </c>
      <c r="B1438">
        <v>0.39510000000000001</v>
      </c>
      <c r="C1438">
        <v>0.51090000000000002</v>
      </c>
    </row>
    <row r="1439" spans="1:3" x14ac:dyDescent="0.2">
      <c r="A1439" t="s">
        <v>2102</v>
      </c>
      <c r="B1439">
        <v>0</v>
      </c>
      <c r="C1439">
        <v>1</v>
      </c>
    </row>
    <row r="1440" spans="1:3" x14ac:dyDescent="0.2">
      <c r="A1440" t="s">
        <v>2103</v>
      </c>
      <c r="B1440">
        <v>0.36249999999999999</v>
      </c>
      <c r="C1440">
        <v>0.75029999999999997</v>
      </c>
    </row>
    <row r="1441" spans="1:3" x14ac:dyDescent="0.2">
      <c r="A1441" t="s">
        <v>2104</v>
      </c>
      <c r="B1441">
        <v>0.29549999999999998</v>
      </c>
      <c r="C1441">
        <v>0.7</v>
      </c>
    </row>
    <row r="1442" spans="1:3" x14ac:dyDescent="0.2">
      <c r="A1442" t="s">
        <v>2105</v>
      </c>
      <c r="B1442">
        <v>0.34649999999999997</v>
      </c>
      <c r="C1442">
        <v>0.48220000000000002</v>
      </c>
    </row>
    <row r="1443" spans="1:3" x14ac:dyDescent="0.2">
      <c r="A1443" t="s">
        <v>2106</v>
      </c>
      <c r="B1443">
        <v>0.246</v>
      </c>
      <c r="C1443">
        <v>0.71509999999999996</v>
      </c>
    </row>
    <row r="1444" spans="1:3" x14ac:dyDescent="0.2">
      <c r="A1444" t="s">
        <v>2107</v>
      </c>
      <c r="B1444">
        <v>0.46260000000000001</v>
      </c>
      <c r="C1444">
        <v>0.49519999999999997</v>
      </c>
    </row>
    <row r="1445" spans="1:3" x14ac:dyDescent="0.2">
      <c r="A1445" t="s">
        <v>2108</v>
      </c>
      <c r="B1445">
        <v>0.47760000000000002</v>
      </c>
      <c r="C1445">
        <v>0.54790000000000005</v>
      </c>
    </row>
    <row r="1446" spans="1:3" x14ac:dyDescent="0.2">
      <c r="A1446" t="s">
        <v>2109</v>
      </c>
      <c r="B1446">
        <v>0.46679999999999999</v>
      </c>
      <c r="C1446">
        <v>0.51870000000000005</v>
      </c>
    </row>
    <row r="1447" spans="1:3" x14ac:dyDescent="0.2">
      <c r="A1447" t="s">
        <v>2110</v>
      </c>
      <c r="B1447">
        <v>0.24349999999999999</v>
      </c>
      <c r="C1447">
        <v>0.6623</v>
      </c>
    </row>
    <row r="1448" spans="1:3" x14ac:dyDescent="0.2">
      <c r="A1448" t="s">
        <v>2111</v>
      </c>
      <c r="B1448">
        <v>0.29799999999999999</v>
      </c>
      <c r="C1448">
        <v>0.627</v>
      </c>
    </row>
    <row r="1449" spans="1:3" x14ac:dyDescent="0.2">
      <c r="A1449" t="s">
        <v>2112</v>
      </c>
      <c r="B1449">
        <v>0.41299999999999998</v>
      </c>
      <c r="C1449">
        <v>0.59079999999999999</v>
      </c>
    </row>
    <row r="1450" spans="1:3" x14ac:dyDescent="0.2">
      <c r="A1450" t="s">
        <v>2113</v>
      </c>
      <c r="B1450">
        <v>0.37669999999999998</v>
      </c>
      <c r="C1450">
        <v>0.52949999999999997</v>
      </c>
    </row>
    <row r="1451" spans="1:3" x14ac:dyDescent="0.2">
      <c r="A1451" t="s">
        <v>2114</v>
      </c>
      <c r="B1451">
        <v>0.43180000000000002</v>
      </c>
      <c r="C1451">
        <v>0.47860000000000003</v>
      </c>
    </row>
    <row r="1452" spans="1:3" x14ac:dyDescent="0.2">
      <c r="A1452" t="s">
        <v>2115</v>
      </c>
      <c r="B1452">
        <v>0.37130000000000002</v>
      </c>
      <c r="C1452">
        <v>0.43940000000000001</v>
      </c>
    </row>
    <row r="1453" spans="1:3" x14ac:dyDescent="0.2">
      <c r="A1453" t="s">
        <v>2116</v>
      </c>
      <c r="B1453">
        <v>0.39250000000000002</v>
      </c>
      <c r="C1453">
        <v>0.4481</v>
      </c>
    </row>
    <row r="1454" spans="1:3" x14ac:dyDescent="0.2">
      <c r="A1454" t="s">
        <v>2117</v>
      </c>
      <c r="B1454">
        <v>0.39939999999999998</v>
      </c>
      <c r="C1454">
        <v>0.4662</v>
      </c>
    </row>
    <row r="1455" spans="1:3" x14ac:dyDescent="0.2">
      <c r="A1455" t="s">
        <v>2118</v>
      </c>
      <c r="B1455">
        <v>0.35070000000000001</v>
      </c>
      <c r="C1455">
        <v>0.43269999999999997</v>
      </c>
    </row>
    <row r="1456" spans="1:3" x14ac:dyDescent="0.2">
      <c r="A1456" t="s">
        <v>2119</v>
      </c>
      <c r="B1456">
        <v>0.43709999999999999</v>
      </c>
      <c r="C1456">
        <v>0.55120000000000002</v>
      </c>
    </row>
    <row r="1457" spans="1:3" x14ac:dyDescent="0.2">
      <c r="A1457" t="s">
        <v>2120</v>
      </c>
      <c r="B1457">
        <v>0.36830000000000002</v>
      </c>
      <c r="C1457">
        <v>0.4627</v>
      </c>
    </row>
    <row r="1458" spans="1:3" x14ac:dyDescent="0.2">
      <c r="A1458" t="s">
        <v>2121</v>
      </c>
      <c r="B1458">
        <v>0.1133</v>
      </c>
      <c r="C1458">
        <v>0.31690000000000002</v>
      </c>
    </row>
    <row r="1459" spans="1:3" x14ac:dyDescent="0.2">
      <c r="A1459" t="s">
        <v>2122</v>
      </c>
      <c r="B1459">
        <v>0.5907</v>
      </c>
      <c r="C1459">
        <v>0.65380000000000005</v>
      </c>
    </row>
    <row r="1460" spans="1:3" x14ac:dyDescent="0.2">
      <c r="A1460" t="s">
        <v>2123</v>
      </c>
      <c r="B1460">
        <v>0.41049999999999998</v>
      </c>
      <c r="C1460">
        <v>0.4521</v>
      </c>
    </row>
    <row r="1461" spans="1:3" x14ac:dyDescent="0.2">
      <c r="A1461" t="s">
        <v>2124</v>
      </c>
      <c r="B1461">
        <v>0.40689999999999998</v>
      </c>
      <c r="C1461">
        <v>0.48299999999999998</v>
      </c>
    </row>
    <row r="1462" spans="1:3" x14ac:dyDescent="0.2">
      <c r="A1462" t="s">
        <v>2125</v>
      </c>
      <c r="B1462">
        <v>0.55220000000000002</v>
      </c>
      <c r="C1462">
        <v>0.62739999999999996</v>
      </c>
    </row>
    <row r="1463" spans="1:3" x14ac:dyDescent="0.2">
      <c r="A1463" t="s">
        <v>2126</v>
      </c>
      <c r="B1463">
        <v>0.52370000000000005</v>
      </c>
      <c r="C1463">
        <v>0.58850000000000002</v>
      </c>
    </row>
    <row r="1464" spans="1:3" x14ac:dyDescent="0.2">
      <c r="A1464" t="s">
        <v>2127</v>
      </c>
      <c r="B1464">
        <v>0.42430000000000001</v>
      </c>
      <c r="C1464">
        <v>0.48070000000000002</v>
      </c>
    </row>
    <row r="1465" spans="1:3" x14ac:dyDescent="0.2">
      <c r="A1465" t="s">
        <v>2128</v>
      </c>
      <c r="B1465">
        <v>0.40710000000000002</v>
      </c>
      <c r="C1465">
        <v>0.58489999999999998</v>
      </c>
    </row>
    <row r="1466" spans="1:3" x14ac:dyDescent="0.2">
      <c r="A1466" t="s">
        <v>2129</v>
      </c>
      <c r="B1466">
        <v>0.5121</v>
      </c>
      <c r="C1466">
        <v>0.59760000000000002</v>
      </c>
    </row>
    <row r="1467" spans="1:3" x14ac:dyDescent="0.2">
      <c r="A1467" t="s">
        <v>2130</v>
      </c>
      <c r="B1467">
        <v>0.30099999999999999</v>
      </c>
      <c r="C1467">
        <v>0.6905</v>
      </c>
    </row>
    <row r="1468" spans="1:3" x14ac:dyDescent="0.2">
      <c r="A1468" t="s">
        <v>2131</v>
      </c>
      <c r="B1468">
        <v>0.37009999999999998</v>
      </c>
      <c r="C1468">
        <v>0.45739999999999997</v>
      </c>
    </row>
    <row r="1469" spans="1:3" x14ac:dyDescent="0.2">
      <c r="A1469" t="s">
        <v>2132</v>
      </c>
      <c r="B1469">
        <v>0.42430000000000001</v>
      </c>
      <c r="C1469">
        <v>0.53300000000000003</v>
      </c>
    </row>
    <row r="1470" spans="1:3" x14ac:dyDescent="0.2">
      <c r="A1470" t="s">
        <v>2133</v>
      </c>
      <c r="B1470">
        <v>0.46429999999999999</v>
      </c>
      <c r="C1470">
        <v>0.49309999999999998</v>
      </c>
    </row>
    <row r="1471" spans="1:3" x14ac:dyDescent="0.2">
      <c r="A1471" t="s">
        <v>2134</v>
      </c>
      <c r="B1471">
        <v>0.47899999999999998</v>
      </c>
      <c r="C1471">
        <v>0.54579999999999995</v>
      </c>
    </row>
    <row r="1472" spans="1:3" x14ac:dyDescent="0.2">
      <c r="A1472" t="s">
        <v>2135</v>
      </c>
      <c r="B1472">
        <v>0.47439999999999999</v>
      </c>
      <c r="C1472">
        <v>0.51060000000000005</v>
      </c>
    </row>
    <row r="1473" spans="1:3" x14ac:dyDescent="0.2">
      <c r="A1473" t="s">
        <v>2136</v>
      </c>
      <c r="B1473">
        <v>0.40100000000000002</v>
      </c>
      <c r="C1473">
        <v>0.50139999999999996</v>
      </c>
    </row>
    <row r="1474" spans="1:3" x14ac:dyDescent="0.2">
      <c r="A1474" t="s">
        <v>2137</v>
      </c>
      <c r="B1474">
        <v>0.41270000000000001</v>
      </c>
      <c r="C1474">
        <v>0.50960000000000005</v>
      </c>
    </row>
    <row r="1475" spans="1:3" x14ac:dyDescent="0.2">
      <c r="A1475" t="s">
        <v>2138</v>
      </c>
      <c r="B1475">
        <v>0</v>
      </c>
      <c r="C1475">
        <v>1</v>
      </c>
    </row>
    <row r="1476" spans="1:3" x14ac:dyDescent="0.2">
      <c r="A1476" t="s">
        <v>2139</v>
      </c>
      <c r="B1476">
        <v>0.37859999999999999</v>
      </c>
      <c r="C1476">
        <v>0.5262</v>
      </c>
    </row>
    <row r="1477" spans="1:3" x14ac:dyDescent="0.2">
      <c r="A1477" t="s">
        <v>2140</v>
      </c>
      <c r="B1477">
        <v>0.43440000000000001</v>
      </c>
      <c r="C1477">
        <v>0.47570000000000001</v>
      </c>
    </row>
    <row r="1478" spans="1:3" x14ac:dyDescent="0.2">
      <c r="A1478" t="s">
        <v>2141</v>
      </c>
      <c r="B1478">
        <v>0.37730000000000002</v>
      </c>
      <c r="C1478">
        <v>0.43280000000000002</v>
      </c>
    </row>
    <row r="1479" spans="1:3" x14ac:dyDescent="0.2">
      <c r="A1479" t="s">
        <v>2142</v>
      </c>
      <c r="B1479">
        <v>0.39939999999999998</v>
      </c>
      <c r="C1479">
        <v>0.44069999999999998</v>
      </c>
    </row>
    <row r="1480" spans="1:3" x14ac:dyDescent="0.2">
      <c r="A1480" t="s">
        <v>2143</v>
      </c>
      <c r="B1480">
        <v>0.4073</v>
      </c>
      <c r="C1480">
        <v>0.4577</v>
      </c>
    </row>
    <row r="1481" spans="1:3" x14ac:dyDescent="0.2">
      <c r="A1481" t="s">
        <v>2144</v>
      </c>
      <c r="B1481">
        <v>0.35649999999999998</v>
      </c>
      <c r="C1481">
        <v>0.42609999999999998</v>
      </c>
    </row>
    <row r="1482" spans="1:3" x14ac:dyDescent="0.2">
      <c r="A1482" t="s">
        <v>2145</v>
      </c>
      <c r="B1482">
        <v>0.4597</v>
      </c>
      <c r="C1482">
        <v>0.52759999999999996</v>
      </c>
    </row>
    <row r="1483" spans="1:3" x14ac:dyDescent="0.2">
      <c r="A1483" t="s">
        <v>2146</v>
      </c>
      <c r="B1483">
        <v>0.39650000000000002</v>
      </c>
      <c r="C1483">
        <v>0.43359999999999999</v>
      </c>
    </row>
    <row r="1484" spans="1:3" x14ac:dyDescent="0.2">
      <c r="A1484" t="s">
        <v>2147</v>
      </c>
      <c r="B1484">
        <v>0.11459999999999999</v>
      </c>
      <c r="C1484">
        <v>0.3372</v>
      </c>
    </row>
    <row r="1485" spans="1:3" x14ac:dyDescent="0.2">
      <c r="A1485" t="s">
        <v>2148</v>
      </c>
      <c r="B1485">
        <v>0.59360000000000002</v>
      </c>
      <c r="C1485">
        <v>0.65710000000000002</v>
      </c>
    </row>
    <row r="1486" spans="1:3" x14ac:dyDescent="0.2">
      <c r="A1486" t="s">
        <v>2149</v>
      </c>
      <c r="B1486">
        <v>0.4113</v>
      </c>
      <c r="C1486">
        <v>0.4556</v>
      </c>
    </row>
    <row r="1487" spans="1:3" x14ac:dyDescent="0.2">
      <c r="A1487" t="s">
        <v>2150</v>
      </c>
      <c r="B1487">
        <v>0.41160000000000002</v>
      </c>
      <c r="C1487">
        <v>0.48549999999999999</v>
      </c>
    </row>
    <row r="1488" spans="1:3" x14ac:dyDescent="0.2">
      <c r="A1488" t="s">
        <v>2151</v>
      </c>
      <c r="B1488">
        <v>0.55469999999999997</v>
      </c>
      <c r="C1488">
        <v>0.63249999999999995</v>
      </c>
    </row>
    <row r="1489" spans="1:3" x14ac:dyDescent="0.2">
      <c r="A1489" t="s">
        <v>2152</v>
      </c>
      <c r="B1489">
        <v>0.52470000000000006</v>
      </c>
      <c r="C1489">
        <v>0.59430000000000005</v>
      </c>
    </row>
    <row r="1490" spans="1:3" x14ac:dyDescent="0.2">
      <c r="A1490" t="s">
        <v>2153</v>
      </c>
      <c r="B1490">
        <v>0.4264</v>
      </c>
      <c r="C1490">
        <v>0.48420000000000002</v>
      </c>
    </row>
    <row r="1491" spans="1:3" x14ac:dyDescent="0.2">
      <c r="A1491" t="s">
        <v>2154</v>
      </c>
      <c r="B1491">
        <v>0.42649999999999999</v>
      </c>
      <c r="C1491">
        <v>0.58069999999999999</v>
      </c>
    </row>
    <row r="1492" spans="1:3" x14ac:dyDescent="0.2">
      <c r="A1492" t="s">
        <v>2155</v>
      </c>
      <c r="B1492">
        <v>0.51959999999999995</v>
      </c>
      <c r="C1492">
        <v>0.59760000000000002</v>
      </c>
    </row>
    <row r="1493" spans="1:3" x14ac:dyDescent="0.2">
      <c r="A1493" t="s">
        <v>2156</v>
      </c>
      <c r="B1493">
        <v>0.35399999999999998</v>
      </c>
      <c r="C1493">
        <v>0.66830000000000001</v>
      </c>
    </row>
    <row r="1494" spans="1:3" x14ac:dyDescent="0.2">
      <c r="A1494" t="s">
        <v>2157</v>
      </c>
      <c r="B1494">
        <v>0.37209999999999999</v>
      </c>
      <c r="C1494">
        <v>0.46439999999999998</v>
      </c>
    </row>
    <row r="1495" spans="1:3" x14ac:dyDescent="0.2">
      <c r="A1495" t="s">
        <v>2158</v>
      </c>
      <c r="B1495">
        <v>0.43309999999999998</v>
      </c>
      <c r="C1495">
        <v>0.53410000000000002</v>
      </c>
    </row>
    <row r="1496" spans="1:3" x14ac:dyDescent="0.2">
      <c r="A1496" t="s">
        <v>2159</v>
      </c>
      <c r="B1496">
        <v>0.4647</v>
      </c>
      <c r="C1496">
        <v>0.49590000000000001</v>
      </c>
    </row>
    <row r="1497" spans="1:3" x14ac:dyDescent="0.2">
      <c r="A1497" t="s">
        <v>2160</v>
      </c>
      <c r="B1497">
        <v>0.47960000000000003</v>
      </c>
      <c r="C1497">
        <v>0.55230000000000001</v>
      </c>
    </row>
    <row r="1498" spans="1:3" x14ac:dyDescent="0.2">
      <c r="A1498" t="s">
        <v>2161</v>
      </c>
      <c r="B1498">
        <v>0.47510000000000002</v>
      </c>
      <c r="C1498">
        <v>0.51349999999999996</v>
      </c>
    </row>
    <row r="1499" spans="1:3" x14ac:dyDescent="0.2">
      <c r="A1499" t="s">
        <v>2162</v>
      </c>
      <c r="B1499">
        <v>0.40939999999999999</v>
      </c>
      <c r="C1499">
        <v>0.502</v>
      </c>
    </row>
    <row r="1500" spans="1:3" x14ac:dyDescent="0.2">
      <c r="A1500" t="s">
        <v>2163</v>
      </c>
      <c r="B1500">
        <v>0.42059999999999997</v>
      </c>
      <c r="C1500">
        <v>0.51049999999999995</v>
      </c>
    </row>
    <row r="1501" spans="1:3" x14ac:dyDescent="0.2">
      <c r="A1501" t="s">
        <v>2164</v>
      </c>
      <c r="B1501">
        <v>0.43390000000000001</v>
      </c>
      <c r="C1501">
        <v>0.58279999999999998</v>
      </c>
    </row>
    <row r="1502" spans="1:3" x14ac:dyDescent="0.2">
      <c r="A1502" t="s">
        <v>2165</v>
      </c>
      <c r="B1502">
        <v>0</v>
      </c>
      <c r="C1502">
        <v>1</v>
      </c>
    </row>
    <row r="1503" spans="1:3" x14ac:dyDescent="0.2">
      <c r="A1503" t="s">
        <v>2166</v>
      </c>
      <c r="B1503">
        <v>0.43480000000000002</v>
      </c>
      <c r="C1503">
        <v>0.47949999999999998</v>
      </c>
    </row>
    <row r="1504" spans="1:3" x14ac:dyDescent="0.2">
      <c r="A1504" t="s">
        <v>2167</v>
      </c>
      <c r="B1504">
        <v>0.37809999999999999</v>
      </c>
      <c r="C1504">
        <v>0.43780000000000002</v>
      </c>
    </row>
    <row r="1505" spans="1:3" x14ac:dyDescent="0.2">
      <c r="A1505" t="s">
        <v>2168</v>
      </c>
      <c r="B1505">
        <v>0.4002</v>
      </c>
      <c r="C1505">
        <v>0.44419999999999998</v>
      </c>
    </row>
    <row r="1506" spans="1:3" x14ac:dyDescent="0.2">
      <c r="A1506" t="s">
        <v>2169</v>
      </c>
      <c r="B1506">
        <v>0.40820000000000001</v>
      </c>
      <c r="C1506">
        <v>0.46210000000000001</v>
      </c>
    </row>
    <row r="1507" spans="1:3" x14ac:dyDescent="0.2">
      <c r="A1507" t="s">
        <v>2170</v>
      </c>
      <c r="B1507">
        <v>0.3574</v>
      </c>
      <c r="C1507">
        <v>0.4325</v>
      </c>
    </row>
    <row r="1508" spans="1:3" x14ac:dyDescent="0.2">
      <c r="A1508" t="s">
        <v>2171</v>
      </c>
      <c r="B1508">
        <v>0.46160000000000001</v>
      </c>
      <c r="C1508">
        <v>0.53259999999999996</v>
      </c>
    </row>
    <row r="1509" spans="1:3" x14ac:dyDescent="0.2">
      <c r="A1509" t="s">
        <v>2172</v>
      </c>
      <c r="B1509">
        <v>0.39850000000000002</v>
      </c>
      <c r="C1509">
        <v>0.43530000000000002</v>
      </c>
    </row>
    <row r="1510" spans="1:3" x14ac:dyDescent="0.2">
      <c r="A1510" t="s">
        <v>2173</v>
      </c>
      <c r="B1510">
        <v>0.15409999999999999</v>
      </c>
      <c r="C1510">
        <v>0.2888</v>
      </c>
    </row>
    <row r="1511" spans="1:3" x14ac:dyDescent="0.2">
      <c r="A1511" t="s">
        <v>2174</v>
      </c>
      <c r="B1511">
        <v>0.60699999999999998</v>
      </c>
      <c r="C1511">
        <v>0.64070000000000005</v>
      </c>
    </row>
    <row r="1512" spans="1:3" x14ac:dyDescent="0.2">
      <c r="A1512" t="s">
        <v>2175</v>
      </c>
      <c r="B1512">
        <v>0.25719999999999998</v>
      </c>
      <c r="C1512">
        <v>0.63990000000000002</v>
      </c>
    </row>
    <row r="1513" spans="1:3" x14ac:dyDescent="0.2">
      <c r="A1513" t="s">
        <v>2176</v>
      </c>
      <c r="B1513">
        <v>0.4103</v>
      </c>
      <c r="C1513">
        <v>0.48670000000000002</v>
      </c>
    </row>
    <row r="1514" spans="1:3" x14ac:dyDescent="0.2">
      <c r="A1514" t="s">
        <v>2177</v>
      </c>
      <c r="B1514">
        <v>0.56279999999999997</v>
      </c>
      <c r="C1514">
        <v>0.62229999999999996</v>
      </c>
    </row>
    <row r="1515" spans="1:3" x14ac:dyDescent="0.2">
      <c r="A1515" t="s">
        <v>2178</v>
      </c>
      <c r="B1515">
        <v>0.53549999999999998</v>
      </c>
      <c r="C1515">
        <v>0.58099999999999996</v>
      </c>
    </row>
    <row r="1516" spans="1:3" x14ac:dyDescent="0.2">
      <c r="A1516" t="s">
        <v>2179</v>
      </c>
      <c r="B1516">
        <v>0.39200000000000002</v>
      </c>
      <c r="C1516">
        <v>0.52510000000000001</v>
      </c>
    </row>
    <row r="1517" spans="1:3" x14ac:dyDescent="0.2">
      <c r="A1517" t="s">
        <v>2180</v>
      </c>
      <c r="B1517">
        <v>0.4748</v>
      </c>
      <c r="C1517">
        <v>0.52190000000000003</v>
      </c>
    </row>
    <row r="1518" spans="1:3" x14ac:dyDescent="0.2">
      <c r="A1518" t="s">
        <v>2181</v>
      </c>
      <c r="B1518">
        <v>0.54120000000000001</v>
      </c>
      <c r="C1518">
        <v>0.57140000000000002</v>
      </c>
    </row>
    <row r="1519" spans="1:3" x14ac:dyDescent="0.2">
      <c r="A1519" t="s">
        <v>2182</v>
      </c>
      <c r="B1519">
        <v>0.47520000000000001</v>
      </c>
      <c r="C1519">
        <v>0.52139999999999997</v>
      </c>
    </row>
    <row r="1520" spans="1:3" x14ac:dyDescent="0.2">
      <c r="A1520" t="s">
        <v>2183</v>
      </c>
      <c r="B1520">
        <v>0.38350000000000001</v>
      </c>
      <c r="C1520">
        <v>0.45019999999999999</v>
      </c>
    </row>
    <row r="1521" spans="1:3" x14ac:dyDescent="0.2">
      <c r="A1521" t="s">
        <v>2184</v>
      </c>
      <c r="B1521">
        <v>0.45379999999999998</v>
      </c>
      <c r="C1521">
        <v>0.50870000000000004</v>
      </c>
    </row>
    <row r="1522" spans="1:3" x14ac:dyDescent="0.2">
      <c r="A1522" t="s">
        <v>2185</v>
      </c>
      <c r="B1522">
        <v>0.42549999999999999</v>
      </c>
      <c r="C1522">
        <v>0.54249999999999998</v>
      </c>
    </row>
    <row r="1523" spans="1:3" x14ac:dyDescent="0.2">
      <c r="A1523" t="s">
        <v>2186</v>
      </c>
      <c r="B1523">
        <v>0.49199999999999999</v>
      </c>
      <c r="C1523">
        <v>0.53700000000000003</v>
      </c>
    </row>
    <row r="1524" spans="1:3" x14ac:dyDescent="0.2">
      <c r="A1524" t="s">
        <v>2187</v>
      </c>
      <c r="B1524">
        <v>0.47</v>
      </c>
      <c r="C1524">
        <v>0.51939999999999997</v>
      </c>
    </row>
    <row r="1525" spans="1:3" x14ac:dyDescent="0.2">
      <c r="A1525" t="s">
        <v>2188</v>
      </c>
      <c r="B1525">
        <v>0.43390000000000001</v>
      </c>
      <c r="C1525">
        <v>0.47220000000000001</v>
      </c>
    </row>
    <row r="1526" spans="1:3" x14ac:dyDescent="0.2">
      <c r="A1526" t="s">
        <v>2189</v>
      </c>
      <c r="B1526">
        <v>0.44219999999999998</v>
      </c>
      <c r="C1526">
        <v>0.48420000000000002</v>
      </c>
    </row>
    <row r="1527" spans="1:3" x14ac:dyDescent="0.2">
      <c r="A1527" t="s">
        <v>2190</v>
      </c>
      <c r="B1527">
        <v>0.48230000000000001</v>
      </c>
      <c r="C1527">
        <v>0.52390000000000003</v>
      </c>
    </row>
    <row r="1528" spans="1:3" x14ac:dyDescent="0.2">
      <c r="A1528" t="s">
        <v>2191</v>
      </c>
      <c r="B1528">
        <v>0.43219999999999997</v>
      </c>
      <c r="C1528">
        <v>0.47689999999999999</v>
      </c>
    </row>
    <row r="1529" spans="1:3" x14ac:dyDescent="0.2">
      <c r="A1529" t="s">
        <v>2192</v>
      </c>
      <c r="B1529">
        <v>0</v>
      </c>
      <c r="C1529">
        <v>1</v>
      </c>
    </row>
    <row r="1530" spans="1:3" x14ac:dyDescent="0.2">
      <c r="A1530" t="s">
        <v>2193</v>
      </c>
      <c r="B1530">
        <v>0.38729999999999998</v>
      </c>
      <c r="C1530">
        <v>0.4264</v>
      </c>
    </row>
    <row r="1531" spans="1:3" x14ac:dyDescent="0.2">
      <c r="A1531" t="s">
        <v>2194</v>
      </c>
      <c r="B1531">
        <v>0.40649999999999997</v>
      </c>
      <c r="C1531">
        <v>0.43640000000000001</v>
      </c>
    </row>
    <row r="1532" spans="1:3" x14ac:dyDescent="0.2">
      <c r="A1532" t="s">
        <v>2195</v>
      </c>
      <c r="B1532">
        <v>0.41610000000000003</v>
      </c>
      <c r="C1532">
        <v>0.45240000000000002</v>
      </c>
    </row>
    <row r="1533" spans="1:3" x14ac:dyDescent="0.2">
      <c r="A1533" t="s">
        <v>2196</v>
      </c>
      <c r="B1533">
        <v>0.36940000000000001</v>
      </c>
      <c r="C1533">
        <v>0.41770000000000002</v>
      </c>
    </row>
    <row r="1534" spans="1:3" x14ac:dyDescent="0.2">
      <c r="A1534" t="s">
        <v>2197</v>
      </c>
      <c r="B1534">
        <v>0.46970000000000001</v>
      </c>
      <c r="C1534">
        <v>0.52259999999999995</v>
      </c>
    </row>
    <row r="1535" spans="1:3" x14ac:dyDescent="0.2">
      <c r="A1535" t="s">
        <v>2198</v>
      </c>
      <c r="B1535">
        <v>0.39929999999999999</v>
      </c>
      <c r="C1535">
        <v>0.434</v>
      </c>
    </row>
    <row r="1536" spans="1:3" x14ac:dyDescent="0.2">
      <c r="A1536" t="s">
        <v>2199</v>
      </c>
      <c r="B1536">
        <v>0.1028</v>
      </c>
      <c r="C1536">
        <v>0.37480000000000002</v>
      </c>
    </row>
    <row r="1537" spans="1:3" x14ac:dyDescent="0.2">
      <c r="A1537" t="s">
        <v>2200</v>
      </c>
      <c r="B1537">
        <v>0.59209999999999996</v>
      </c>
      <c r="C1537">
        <v>0.66510000000000002</v>
      </c>
    </row>
    <row r="1538" spans="1:3" x14ac:dyDescent="0.2">
      <c r="A1538" t="s">
        <v>2201</v>
      </c>
      <c r="B1538">
        <v>0.39369999999999999</v>
      </c>
      <c r="C1538">
        <v>0.48459999999999998</v>
      </c>
    </row>
    <row r="1539" spans="1:3" x14ac:dyDescent="0.2">
      <c r="A1539" t="s">
        <v>2202</v>
      </c>
      <c r="B1539">
        <v>0.27739999999999998</v>
      </c>
      <c r="C1539">
        <v>0.6825</v>
      </c>
    </row>
    <row r="1540" spans="1:3" x14ac:dyDescent="0.2">
      <c r="A1540" t="s">
        <v>2203</v>
      </c>
      <c r="B1540">
        <v>0.50119999999999998</v>
      </c>
      <c r="C1540">
        <v>0.71560000000000001</v>
      </c>
    </row>
    <row r="1541" spans="1:3" x14ac:dyDescent="0.2">
      <c r="A1541" t="s">
        <v>2204</v>
      </c>
      <c r="B1541">
        <v>0.50760000000000005</v>
      </c>
      <c r="C1541">
        <v>0.625</v>
      </c>
    </row>
    <row r="1542" spans="1:3" x14ac:dyDescent="0.2">
      <c r="A1542" t="s">
        <v>2205</v>
      </c>
      <c r="B1542">
        <v>0.37040000000000001</v>
      </c>
      <c r="C1542">
        <v>0.56899999999999995</v>
      </c>
    </row>
    <row r="1543" spans="1:3" x14ac:dyDescent="0.2">
      <c r="A1543" t="s">
        <v>2206</v>
      </c>
      <c r="B1543">
        <v>0.43840000000000001</v>
      </c>
      <c r="C1543">
        <v>0.57820000000000005</v>
      </c>
    </row>
    <row r="1544" spans="1:3" x14ac:dyDescent="0.2">
      <c r="A1544" t="s">
        <v>2207</v>
      </c>
      <c r="B1544">
        <v>0.52280000000000004</v>
      </c>
      <c r="C1544">
        <v>0.60050000000000003</v>
      </c>
    </row>
    <row r="1545" spans="1:3" x14ac:dyDescent="0.2">
      <c r="A1545" t="s">
        <v>2208</v>
      </c>
      <c r="B1545">
        <v>0.45090000000000002</v>
      </c>
      <c r="C1545">
        <v>0.56040000000000001</v>
      </c>
    </row>
    <row r="1546" spans="1:3" x14ac:dyDescent="0.2">
      <c r="A1546" t="s">
        <v>2209</v>
      </c>
      <c r="B1546">
        <v>0</v>
      </c>
      <c r="C1546">
        <v>1</v>
      </c>
    </row>
    <row r="1547" spans="1:3" x14ac:dyDescent="0.2">
      <c r="A1547" t="s">
        <v>2210</v>
      </c>
      <c r="B1547">
        <v>0.3911</v>
      </c>
      <c r="C1547">
        <v>0.60289999999999999</v>
      </c>
    </row>
    <row r="1548" spans="1:3" x14ac:dyDescent="0.2">
      <c r="A1548" t="s">
        <v>2211</v>
      </c>
      <c r="B1548">
        <v>0.45879999999999999</v>
      </c>
      <c r="C1548">
        <v>0.5071</v>
      </c>
    </row>
    <row r="1549" spans="1:3" x14ac:dyDescent="0.2">
      <c r="A1549" t="s">
        <v>2212</v>
      </c>
      <c r="B1549">
        <v>0.47139999999999999</v>
      </c>
      <c r="C1549">
        <v>0.57069999999999999</v>
      </c>
    </row>
    <row r="1550" spans="1:3" x14ac:dyDescent="0.2">
      <c r="A1550" t="s">
        <v>2213</v>
      </c>
      <c r="B1550">
        <v>0.45900000000000002</v>
      </c>
      <c r="C1550">
        <v>0.54</v>
      </c>
    </row>
    <row r="1551" spans="1:3" x14ac:dyDescent="0.2">
      <c r="A1551" t="s">
        <v>2214</v>
      </c>
      <c r="B1551">
        <v>0.41199999999999998</v>
      </c>
      <c r="C1551">
        <v>0.5071</v>
      </c>
    </row>
    <row r="1552" spans="1:3" x14ac:dyDescent="0.2">
      <c r="A1552" t="s">
        <v>2215</v>
      </c>
      <c r="B1552">
        <v>0.42049999999999998</v>
      </c>
      <c r="C1552">
        <v>0.51910000000000001</v>
      </c>
    </row>
    <row r="1553" spans="1:3" x14ac:dyDescent="0.2">
      <c r="A1553" t="s">
        <v>2216</v>
      </c>
      <c r="B1553">
        <v>0.46400000000000002</v>
      </c>
      <c r="C1553">
        <v>0.55400000000000005</v>
      </c>
    </row>
    <row r="1554" spans="1:3" x14ac:dyDescent="0.2">
      <c r="A1554" t="s">
        <v>2217</v>
      </c>
      <c r="B1554">
        <v>0.41349999999999998</v>
      </c>
      <c r="C1554">
        <v>0.50780000000000003</v>
      </c>
    </row>
    <row r="1555" spans="1:3" x14ac:dyDescent="0.2">
      <c r="A1555" t="s">
        <v>2218</v>
      </c>
      <c r="B1555">
        <v>0.42680000000000001</v>
      </c>
      <c r="C1555">
        <v>0.49509999999999998</v>
      </c>
    </row>
    <row r="1556" spans="1:3" x14ac:dyDescent="0.2">
      <c r="A1556" t="s">
        <v>2219</v>
      </c>
      <c r="B1556">
        <v>0.27529999999999999</v>
      </c>
      <c r="C1556">
        <v>0.58899999999999997</v>
      </c>
    </row>
    <row r="1557" spans="1:3" x14ac:dyDescent="0.2">
      <c r="A1557" t="s">
        <v>2220</v>
      </c>
      <c r="B1557">
        <v>0.29020000000000001</v>
      </c>
      <c r="C1557">
        <v>0.60409999999999997</v>
      </c>
    </row>
    <row r="1558" spans="1:3" x14ac:dyDescent="0.2">
      <c r="A1558" t="s">
        <v>2221</v>
      </c>
      <c r="B1558">
        <v>0.2838</v>
      </c>
      <c r="C1558">
        <v>0.64329999999999998</v>
      </c>
    </row>
    <row r="1559" spans="1:3" x14ac:dyDescent="0.2">
      <c r="A1559" t="s">
        <v>2222</v>
      </c>
      <c r="B1559">
        <v>0.25829999999999997</v>
      </c>
      <c r="C1559">
        <v>0.57989999999999997</v>
      </c>
    </row>
    <row r="1560" spans="1:3" x14ac:dyDescent="0.2">
      <c r="A1560" t="s">
        <v>2223</v>
      </c>
      <c r="B1560">
        <v>0.41810000000000003</v>
      </c>
      <c r="C1560">
        <v>0.60099999999999998</v>
      </c>
    </row>
    <row r="1561" spans="1:3" x14ac:dyDescent="0.2">
      <c r="A1561" t="s">
        <v>2224</v>
      </c>
      <c r="B1561">
        <v>0.3458</v>
      </c>
      <c r="C1561">
        <v>0.51329999999999998</v>
      </c>
    </row>
    <row r="1562" spans="1:3" x14ac:dyDescent="0.2">
      <c r="A1562" t="s">
        <v>2225</v>
      </c>
      <c r="B1562">
        <v>0.1411</v>
      </c>
      <c r="C1562">
        <v>0.32429999999999998</v>
      </c>
    </row>
    <row r="1563" spans="1:3" x14ac:dyDescent="0.2">
      <c r="A1563" t="s">
        <v>2226</v>
      </c>
      <c r="B1563">
        <v>0.60350000000000004</v>
      </c>
      <c r="C1563">
        <v>0.65</v>
      </c>
    </row>
    <row r="1564" spans="1:3" x14ac:dyDescent="0.2">
      <c r="A1564" t="s">
        <v>2227</v>
      </c>
      <c r="B1564">
        <v>0.41289999999999999</v>
      </c>
      <c r="C1564">
        <v>0.45850000000000002</v>
      </c>
    </row>
    <row r="1565" spans="1:3" x14ac:dyDescent="0.2">
      <c r="A1565" t="s">
        <v>2228</v>
      </c>
      <c r="B1565">
        <v>0.38869999999999999</v>
      </c>
      <c r="C1565">
        <v>0.52780000000000005</v>
      </c>
    </row>
    <row r="1566" spans="1:3" x14ac:dyDescent="0.2">
      <c r="A1566" t="s">
        <v>2229</v>
      </c>
      <c r="B1566">
        <v>0.55149999999999999</v>
      </c>
      <c r="C1566">
        <v>0.6462</v>
      </c>
    </row>
    <row r="1567" spans="1:3" x14ac:dyDescent="0.2">
      <c r="A1567" t="s">
        <v>2230</v>
      </c>
      <c r="B1567">
        <v>0.52959999999999996</v>
      </c>
      <c r="C1567">
        <v>0.59519999999999995</v>
      </c>
    </row>
    <row r="1568" spans="1:3" x14ac:dyDescent="0.2">
      <c r="A1568" t="s">
        <v>2231</v>
      </c>
      <c r="B1568">
        <v>0.42030000000000001</v>
      </c>
      <c r="C1568">
        <v>0.49990000000000001</v>
      </c>
    </row>
    <row r="1569" spans="1:3" x14ac:dyDescent="0.2">
      <c r="A1569" t="s">
        <v>2232</v>
      </c>
      <c r="B1569">
        <v>0.46760000000000002</v>
      </c>
      <c r="C1569">
        <v>0.5383</v>
      </c>
    </row>
    <row r="1570" spans="1:3" x14ac:dyDescent="0.2">
      <c r="A1570" t="s">
        <v>2233</v>
      </c>
      <c r="B1570">
        <v>0.5373</v>
      </c>
      <c r="C1570">
        <v>0.58089999999999997</v>
      </c>
    </row>
    <row r="1571" spans="1:3" x14ac:dyDescent="0.2">
      <c r="A1571" t="s">
        <v>2234</v>
      </c>
      <c r="B1571">
        <v>0.4698</v>
      </c>
      <c r="C1571">
        <v>0.53510000000000002</v>
      </c>
    </row>
    <row r="1572" spans="1:3" x14ac:dyDescent="0.2">
      <c r="A1572" t="s">
        <v>2235</v>
      </c>
      <c r="B1572">
        <v>0.28589999999999999</v>
      </c>
      <c r="C1572">
        <v>0.60170000000000001</v>
      </c>
    </row>
    <row r="1573" spans="1:3" x14ac:dyDescent="0.2">
      <c r="A1573" t="s">
        <v>2236</v>
      </c>
      <c r="B1573">
        <v>0.44259999999999999</v>
      </c>
      <c r="C1573">
        <v>0.53190000000000004</v>
      </c>
    </row>
    <row r="1574" spans="1:3" x14ac:dyDescent="0.2">
      <c r="A1574" t="s">
        <v>2237</v>
      </c>
      <c r="B1574">
        <v>0.46739999999999998</v>
      </c>
      <c r="C1574">
        <v>0.4955</v>
      </c>
    </row>
    <row r="1575" spans="1:3" x14ac:dyDescent="0.2">
      <c r="A1575" t="s">
        <v>2238</v>
      </c>
      <c r="B1575">
        <v>0.48720000000000002</v>
      </c>
      <c r="C1575">
        <v>0.54969999999999997</v>
      </c>
    </row>
    <row r="1576" spans="1:3" x14ac:dyDescent="0.2">
      <c r="A1576" t="s">
        <v>2239</v>
      </c>
      <c r="B1576">
        <v>0.47620000000000001</v>
      </c>
      <c r="C1576">
        <v>0.51649999999999996</v>
      </c>
    </row>
    <row r="1577" spans="1:3" x14ac:dyDescent="0.2">
      <c r="A1577" t="s">
        <v>2240</v>
      </c>
      <c r="B1577">
        <v>0.42909999999999998</v>
      </c>
      <c r="C1577">
        <v>0.4839</v>
      </c>
    </row>
    <row r="1578" spans="1:3" x14ac:dyDescent="0.2">
      <c r="A1578" t="s">
        <v>2241</v>
      </c>
      <c r="B1578">
        <v>0.43730000000000002</v>
      </c>
      <c r="C1578">
        <v>0.4965</v>
      </c>
    </row>
    <row r="1579" spans="1:3" x14ac:dyDescent="0.2">
      <c r="A1579" t="s">
        <v>2242</v>
      </c>
      <c r="B1579">
        <v>0.47789999999999999</v>
      </c>
      <c r="C1579">
        <v>0.53549999999999998</v>
      </c>
    </row>
    <row r="1580" spans="1:3" x14ac:dyDescent="0.2">
      <c r="A1580" t="s">
        <v>2243</v>
      </c>
      <c r="B1580">
        <v>0.42770000000000002</v>
      </c>
      <c r="C1580">
        <v>0.48899999999999999</v>
      </c>
    </row>
    <row r="1581" spans="1:3" x14ac:dyDescent="0.2">
      <c r="A1581" t="s">
        <v>2244</v>
      </c>
      <c r="B1581">
        <v>0.43880000000000002</v>
      </c>
      <c r="C1581">
        <v>0.47899999999999998</v>
      </c>
    </row>
    <row r="1582" spans="1:3" x14ac:dyDescent="0.2">
      <c r="A1582" t="s">
        <v>2245</v>
      </c>
      <c r="B1582">
        <v>0</v>
      </c>
      <c r="C1582">
        <v>1</v>
      </c>
    </row>
    <row r="1583" spans="1:3" x14ac:dyDescent="0.2">
      <c r="A1583" t="s">
        <v>2246</v>
      </c>
      <c r="B1583">
        <v>0.3765</v>
      </c>
      <c r="C1583">
        <v>0.48409999999999997</v>
      </c>
    </row>
    <row r="1584" spans="1:3" x14ac:dyDescent="0.2">
      <c r="A1584" t="s">
        <v>2247</v>
      </c>
      <c r="B1584">
        <v>0.38169999999999998</v>
      </c>
      <c r="C1584">
        <v>0.50729999999999997</v>
      </c>
    </row>
    <row r="1585" spans="1:3" x14ac:dyDescent="0.2">
      <c r="A1585" t="s">
        <v>2248</v>
      </c>
      <c r="B1585">
        <v>0.34029999999999999</v>
      </c>
      <c r="C1585">
        <v>0.46639999999999998</v>
      </c>
    </row>
    <row r="1586" spans="1:3" x14ac:dyDescent="0.2">
      <c r="A1586" t="s">
        <v>2249</v>
      </c>
      <c r="B1586">
        <v>0.4602</v>
      </c>
      <c r="C1586">
        <v>0.54310000000000003</v>
      </c>
    </row>
    <row r="1587" spans="1:3" x14ac:dyDescent="0.2">
      <c r="A1587" t="s">
        <v>2250</v>
      </c>
      <c r="B1587">
        <v>0.39040000000000002</v>
      </c>
      <c r="C1587">
        <v>0.45140000000000002</v>
      </c>
    </row>
    <row r="1588" spans="1:3" x14ac:dyDescent="0.2">
      <c r="A1588" t="s">
        <v>2251</v>
      </c>
      <c r="B1588">
        <v>0.13550000000000001</v>
      </c>
      <c r="C1588">
        <v>0.31490000000000001</v>
      </c>
    </row>
    <row r="1589" spans="1:3" x14ac:dyDescent="0.2">
      <c r="A1589" t="s">
        <v>2252</v>
      </c>
      <c r="B1589">
        <v>0.59419999999999995</v>
      </c>
      <c r="C1589">
        <v>0.65739999999999998</v>
      </c>
    </row>
    <row r="1590" spans="1:3" x14ac:dyDescent="0.2">
      <c r="A1590" t="s">
        <v>2253</v>
      </c>
      <c r="B1590">
        <v>0.36670000000000003</v>
      </c>
      <c r="C1590">
        <v>0.51200000000000001</v>
      </c>
    </row>
    <row r="1591" spans="1:3" x14ac:dyDescent="0.2">
      <c r="A1591" t="s">
        <v>2254</v>
      </c>
      <c r="B1591">
        <v>0</v>
      </c>
      <c r="C1591">
        <v>1</v>
      </c>
    </row>
    <row r="1592" spans="1:3" x14ac:dyDescent="0.2">
      <c r="A1592" t="s">
        <v>2255</v>
      </c>
      <c r="B1592">
        <v>0.40329999999999999</v>
      </c>
      <c r="C1592">
        <v>0.8226</v>
      </c>
    </row>
    <row r="1593" spans="1:3" x14ac:dyDescent="0.2">
      <c r="A1593" t="s">
        <v>2256</v>
      </c>
      <c r="B1593">
        <v>0.48820000000000002</v>
      </c>
      <c r="C1593">
        <v>0.64100000000000001</v>
      </c>
    </row>
    <row r="1594" spans="1:3" x14ac:dyDescent="0.2">
      <c r="A1594" t="s">
        <v>2257</v>
      </c>
      <c r="B1594">
        <v>0.26150000000000001</v>
      </c>
      <c r="C1594">
        <v>0.69069999999999998</v>
      </c>
    </row>
    <row r="1595" spans="1:3" x14ac:dyDescent="0.2">
      <c r="A1595" t="s">
        <v>2258</v>
      </c>
      <c r="B1595">
        <v>0.3967</v>
      </c>
      <c r="C1595">
        <v>0.62039999999999995</v>
      </c>
    </row>
    <row r="1596" spans="1:3" x14ac:dyDescent="0.2">
      <c r="A1596" t="s">
        <v>2259</v>
      </c>
      <c r="B1596">
        <v>0.51029999999999998</v>
      </c>
      <c r="C1596">
        <v>0.61060000000000003</v>
      </c>
    </row>
    <row r="1597" spans="1:3" x14ac:dyDescent="0.2">
      <c r="A1597" t="s">
        <v>2260</v>
      </c>
      <c r="B1597">
        <v>0.44290000000000002</v>
      </c>
      <c r="C1597">
        <v>0.56269999999999998</v>
      </c>
    </row>
    <row r="1598" spans="1:3" x14ac:dyDescent="0.2">
      <c r="A1598" t="s">
        <v>2261</v>
      </c>
      <c r="B1598">
        <v>0.23680000000000001</v>
      </c>
      <c r="C1598">
        <v>0.63460000000000005</v>
      </c>
    </row>
    <row r="1599" spans="1:3" x14ac:dyDescent="0.2">
      <c r="A1599" t="s">
        <v>2262</v>
      </c>
      <c r="B1599">
        <v>0.28399999999999997</v>
      </c>
      <c r="C1599">
        <v>0.72160000000000002</v>
      </c>
    </row>
    <row r="1600" spans="1:3" x14ac:dyDescent="0.2">
      <c r="A1600" t="s">
        <v>2263</v>
      </c>
      <c r="B1600">
        <v>0.4541</v>
      </c>
      <c r="C1600">
        <v>0.50960000000000005</v>
      </c>
    </row>
    <row r="1601" spans="1:3" x14ac:dyDescent="0.2">
      <c r="A1601" t="s">
        <v>2264</v>
      </c>
      <c r="B1601">
        <v>0.47239999999999999</v>
      </c>
      <c r="C1601">
        <v>0.56240000000000001</v>
      </c>
    </row>
    <row r="1602" spans="1:3" x14ac:dyDescent="0.2">
      <c r="A1602" t="s">
        <v>2265</v>
      </c>
      <c r="B1602">
        <v>0.43340000000000001</v>
      </c>
      <c r="C1602">
        <v>0.56630000000000003</v>
      </c>
    </row>
    <row r="1603" spans="1:3" x14ac:dyDescent="0.2">
      <c r="A1603" t="s">
        <v>2266</v>
      </c>
      <c r="B1603">
        <v>0.40010000000000001</v>
      </c>
      <c r="C1603">
        <v>0.51519999999999999</v>
      </c>
    </row>
    <row r="1604" spans="1:3" x14ac:dyDescent="0.2">
      <c r="A1604" t="s">
        <v>2267</v>
      </c>
      <c r="B1604">
        <v>0.41399999999999998</v>
      </c>
      <c r="C1604">
        <v>0.52029999999999998</v>
      </c>
    </row>
    <row r="1605" spans="1:3" x14ac:dyDescent="0.2">
      <c r="A1605" t="s">
        <v>2268</v>
      </c>
      <c r="B1605">
        <v>0.46700000000000003</v>
      </c>
      <c r="C1605">
        <v>0.54400000000000004</v>
      </c>
    </row>
    <row r="1606" spans="1:3" x14ac:dyDescent="0.2">
      <c r="A1606" t="s">
        <v>2269</v>
      </c>
      <c r="B1606">
        <v>0.41959999999999997</v>
      </c>
      <c r="C1606">
        <v>0.49370000000000003</v>
      </c>
    </row>
    <row r="1607" spans="1:3" x14ac:dyDescent="0.2">
      <c r="A1607" t="s">
        <v>2270</v>
      </c>
      <c r="B1607">
        <v>0.4209</v>
      </c>
      <c r="C1607">
        <v>0.49769999999999998</v>
      </c>
    </row>
    <row r="1608" spans="1:3" x14ac:dyDescent="0.2">
      <c r="A1608" t="s">
        <v>2271</v>
      </c>
      <c r="B1608">
        <v>0.34470000000000001</v>
      </c>
      <c r="C1608">
        <v>0.48039999999999999</v>
      </c>
    </row>
    <row r="1609" spans="1:3" x14ac:dyDescent="0.2">
      <c r="A1609" t="s">
        <v>2272</v>
      </c>
      <c r="B1609">
        <v>0.36220000000000002</v>
      </c>
      <c r="C1609">
        <v>0.49230000000000002</v>
      </c>
    </row>
    <row r="1610" spans="1:3" x14ac:dyDescent="0.2">
      <c r="A1610" t="s">
        <v>2273</v>
      </c>
      <c r="B1610">
        <v>0.36570000000000003</v>
      </c>
      <c r="C1610">
        <v>0.51590000000000003</v>
      </c>
    </row>
    <row r="1611" spans="1:3" x14ac:dyDescent="0.2">
      <c r="A1611" t="s">
        <v>2274</v>
      </c>
      <c r="B1611">
        <v>0.32729999999999998</v>
      </c>
      <c r="C1611">
        <v>0.4713</v>
      </c>
    </row>
    <row r="1612" spans="1:3" x14ac:dyDescent="0.2">
      <c r="A1612" t="s">
        <v>2275</v>
      </c>
      <c r="B1612">
        <v>0.34029999999999999</v>
      </c>
      <c r="C1612">
        <v>0.68510000000000004</v>
      </c>
    </row>
    <row r="1613" spans="1:3" x14ac:dyDescent="0.2">
      <c r="A1613" t="s">
        <v>2276</v>
      </c>
      <c r="B1613">
        <v>0.23899999999999999</v>
      </c>
      <c r="C1613">
        <v>0.63460000000000005</v>
      </c>
    </row>
    <row r="1614" spans="1:3" x14ac:dyDescent="0.2">
      <c r="A1614" t="s">
        <v>2277</v>
      </c>
      <c r="B1614">
        <v>0.15859999999999999</v>
      </c>
      <c r="C1614">
        <v>0.29020000000000001</v>
      </c>
    </row>
    <row r="1615" spans="1:3" x14ac:dyDescent="0.2">
      <c r="A1615" t="s">
        <v>2278</v>
      </c>
      <c r="B1615">
        <v>0.60760000000000003</v>
      </c>
      <c r="C1615">
        <v>0.64180000000000004</v>
      </c>
    </row>
    <row r="1616" spans="1:3" x14ac:dyDescent="0.2">
      <c r="A1616" t="s">
        <v>2279</v>
      </c>
      <c r="B1616">
        <v>0</v>
      </c>
      <c r="C1616">
        <v>1</v>
      </c>
    </row>
    <row r="1617" spans="1:3" x14ac:dyDescent="0.2">
      <c r="A1617" t="s">
        <v>2280</v>
      </c>
      <c r="B1617">
        <v>0.38200000000000001</v>
      </c>
      <c r="C1617">
        <v>0.52829999999999999</v>
      </c>
    </row>
    <row r="1618" spans="1:3" x14ac:dyDescent="0.2">
      <c r="A1618" t="s">
        <v>2281</v>
      </c>
      <c r="B1618">
        <v>0.55330000000000001</v>
      </c>
      <c r="C1618">
        <v>0.63819999999999999</v>
      </c>
    </row>
    <row r="1619" spans="1:3" x14ac:dyDescent="0.2">
      <c r="A1619" t="s">
        <v>2282</v>
      </c>
      <c r="B1619">
        <v>0.53390000000000004</v>
      </c>
      <c r="C1619">
        <v>0.58560000000000001</v>
      </c>
    </row>
    <row r="1620" spans="1:3" x14ac:dyDescent="0.2">
      <c r="A1620" t="s">
        <v>2283</v>
      </c>
      <c r="B1620">
        <v>0.31890000000000002</v>
      </c>
      <c r="C1620">
        <v>0.62880000000000003</v>
      </c>
    </row>
    <row r="1621" spans="1:3" x14ac:dyDescent="0.2">
      <c r="A1621" t="s">
        <v>2284</v>
      </c>
      <c r="B1621">
        <v>0.47089999999999999</v>
      </c>
      <c r="C1621">
        <v>0.52959999999999996</v>
      </c>
    </row>
    <row r="1622" spans="1:3" x14ac:dyDescent="0.2">
      <c r="A1622" t="s">
        <v>2285</v>
      </c>
      <c r="B1622">
        <v>0.54010000000000002</v>
      </c>
      <c r="C1622">
        <v>0.57440000000000002</v>
      </c>
    </row>
    <row r="1623" spans="1:3" x14ac:dyDescent="0.2">
      <c r="A1623" t="s">
        <v>2286</v>
      </c>
      <c r="B1623">
        <v>0.4748</v>
      </c>
      <c r="C1623">
        <v>0.52449999999999997</v>
      </c>
    </row>
    <row r="1624" spans="1:3" x14ac:dyDescent="0.2">
      <c r="A1624" t="s">
        <v>2287</v>
      </c>
      <c r="B1624">
        <v>0.37509999999999999</v>
      </c>
      <c r="C1624">
        <v>0.46489999999999998</v>
      </c>
    </row>
    <row r="1625" spans="1:3" x14ac:dyDescent="0.2">
      <c r="A1625" t="s">
        <v>2288</v>
      </c>
      <c r="B1625">
        <v>0.44330000000000003</v>
      </c>
      <c r="C1625">
        <v>0.52559999999999996</v>
      </c>
    </row>
    <row r="1626" spans="1:3" x14ac:dyDescent="0.2">
      <c r="A1626" t="s">
        <v>2289</v>
      </c>
      <c r="B1626">
        <v>0.35399999999999998</v>
      </c>
      <c r="C1626">
        <v>0.64329999999999998</v>
      </c>
    </row>
    <row r="1627" spans="1:3" x14ac:dyDescent="0.2">
      <c r="A1627" t="s">
        <v>2290</v>
      </c>
      <c r="B1627">
        <v>0.49249999999999999</v>
      </c>
      <c r="C1627">
        <v>0.53890000000000005</v>
      </c>
    </row>
    <row r="1628" spans="1:3" x14ac:dyDescent="0.2">
      <c r="A1628" t="s">
        <v>2291</v>
      </c>
      <c r="B1628">
        <v>0.45150000000000001</v>
      </c>
      <c r="C1628">
        <v>0.54659999999999997</v>
      </c>
    </row>
    <row r="1629" spans="1:3" x14ac:dyDescent="0.2">
      <c r="A1629" t="s">
        <v>2292</v>
      </c>
      <c r="B1629">
        <v>0.433</v>
      </c>
      <c r="C1629">
        <v>0.47549999999999998</v>
      </c>
    </row>
    <row r="1630" spans="1:3" x14ac:dyDescent="0.2">
      <c r="A1630" t="s">
        <v>2293</v>
      </c>
      <c r="B1630">
        <v>0.44190000000000002</v>
      </c>
      <c r="C1630">
        <v>0.48680000000000001</v>
      </c>
    </row>
    <row r="1631" spans="1:3" x14ac:dyDescent="0.2">
      <c r="A1631" t="s">
        <v>2294</v>
      </c>
      <c r="B1631">
        <v>0.48299999999999998</v>
      </c>
      <c r="C1631">
        <v>0.52529999999999999</v>
      </c>
    </row>
    <row r="1632" spans="1:3" x14ac:dyDescent="0.2">
      <c r="A1632" t="s">
        <v>2295</v>
      </c>
      <c r="B1632">
        <v>0.43319999999999997</v>
      </c>
      <c r="C1632">
        <v>0.47799999999999998</v>
      </c>
    </row>
    <row r="1633" spans="1:3" x14ac:dyDescent="0.2">
      <c r="A1633" t="s">
        <v>2296</v>
      </c>
      <c r="B1633">
        <v>0.28810000000000002</v>
      </c>
      <c r="C1633">
        <v>0.67510000000000003</v>
      </c>
    </row>
    <row r="1634" spans="1:3" x14ac:dyDescent="0.2">
      <c r="A1634" t="s">
        <v>2297</v>
      </c>
      <c r="B1634">
        <v>0.38579999999999998</v>
      </c>
      <c r="C1634">
        <v>0.43059999999999998</v>
      </c>
    </row>
    <row r="1635" spans="1:3" x14ac:dyDescent="0.2">
      <c r="A1635" t="s">
        <v>2298</v>
      </c>
      <c r="B1635">
        <v>0.40439999999999998</v>
      </c>
      <c r="C1635">
        <v>0.44080000000000003</v>
      </c>
    </row>
    <row r="1636" spans="1:3" x14ac:dyDescent="0.2">
      <c r="A1636" t="s">
        <v>2299</v>
      </c>
      <c r="B1636">
        <v>0.4138</v>
      </c>
      <c r="C1636">
        <v>0.45729999999999998</v>
      </c>
    </row>
    <row r="1637" spans="1:3" x14ac:dyDescent="0.2">
      <c r="A1637" t="s">
        <v>2300</v>
      </c>
      <c r="B1637">
        <v>0.36830000000000002</v>
      </c>
      <c r="C1637">
        <v>0.42180000000000001</v>
      </c>
    </row>
    <row r="1638" spans="1:3" x14ac:dyDescent="0.2">
      <c r="A1638" t="s">
        <v>2301</v>
      </c>
      <c r="B1638">
        <v>0.46210000000000001</v>
      </c>
      <c r="C1638">
        <v>0.53539999999999999</v>
      </c>
    </row>
    <row r="1639" spans="1:3" x14ac:dyDescent="0.2">
      <c r="A1639" t="s">
        <v>2302</v>
      </c>
      <c r="B1639">
        <v>0.38850000000000001</v>
      </c>
      <c r="C1639">
        <v>0.45019999999999999</v>
      </c>
    </row>
    <row r="1640" spans="1:3" x14ac:dyDescent="0.2">
      <c r="A1640" t="s">
        <v>2303</v>
      </c>
      <c r="B1640">
        <v>9.9199999999999997E-2</v>
      </c>
      <c r="C1640">
        <v>0.30809999999999998</v>
      </c>
    </row>
    <row r="1641" spans="1:3" x14ac:dyDescent="0.2">
      <c r="A1641" t="s">
        <v>2304</v>
      </c>
      <c r="B1641">
        <v>0.59289999999999998</v>
      </c>
      <c r="C1641">
        <v>0.64590000000000003</v>
      </c>
    </row>
    <row r="1642" spans="1:3" x14ac:dyDescent="0.2">
      <c r="A1642" t="s">
        <v>2305</v>
      </c>
      <c r="B1642">
        <v>0.40279999999999999</v>
      </c>
      <c r="C1642">
        <v>0.4541</v>
      </c>
    </row>
    <row r="1643" spans="1:3" x14ac:dyDescent="0.2">
      <c r="A1643" t="s">
        <v>2306</v>
      </c>
      <c r="B1643">
        <v>0.36</v>
      </c>
      <c r="C1643">
        <v>0.51290000000000002</v>
      </c>
    </row>
    <row r="1644" spans="1:3" x14ac:dyDescent="0.2">
      <c r="A1644" t="s">
        <v>2307</v>
      </c>
      <c r="B1644">
        <v>0.41420000000000001</v>
      </c>
      <c r="C1644">
        <v>0.73009999999999997</v>
      </c>
    </row>
    <row r="1645" spans="1:3" x14ac:dyDescent="0.2">
      <c r="A1645" t="s">
        <v>2308</v>
      </c>
      <c r="B1645">
        <v>0</v>
      </c>
      <c r="C1645">
        <v>1</v>
      </c>
    </row>
    <row r="1646" spans="1:3" x14ac:dyDescent="0.2">
      <c r="A1646" t="s">
        <v>2309</v>
      </c>
      <c r="B1646">
        <v>0.4032</v>
      </c>
      <c r="C1646">
        <v>0.4919</v>
      </c>
    </row>
    <row r="1647" spans="1:3" x14ac:dyDescent="0.2">
      <c r="A1647" t="s">
        <v>2310</v>
      </c>
      <c r="B1647">
        <v>0.45169999999999999</v>
      </c>
      <c r="C1647">
        <v>0.53180000000000005</v>
      </c>
    </row>
    <row r="1648" spans="1:3" x14ac:dyDescent="0.2">
      <c r="A1648" t="s">
        <v>2311</v>
      </c>
      <c r="B1648">
        <v>0.52739999999999998</v>
      </c>
      <c r="C1648">
        <v>0.57689999999999997</v>
      </c>
    </row>
    <row r="1649" spans="1:3" x14ac:dyDescent="0.2">
      <c r="A1649" t="s">
        <v>2312</v>
      </c>
      <c r="B1649">
        <v>0.45500000000000002</v>
      </c>
      <c r="C1649">
        <v>0.5292</v>
      </c>
    </row>
    <row r="1650" spans="1:3" x14ac:dyDescent="0.2">
      <c r="A1650" t="s">
        <v>2313</v>
      </c>
      <c r="B1650">
        <v>0.34970000000000001</v>
      </c>
      <c r="C1650">
        <v>0.46510000000000001</v>
      </c>
    </row>
    <row r="1651" spans="1:3" x14ac:dyDescent="0.2">
      <c r="A1651" t="s">
        <v>2314</v>
      </c>
      <c r="B1651">
        <v>0.42270000000000002</v>
      </c>
      <c r="C1651">
        <v>0.52349999999999997</v>
      </c>
    </row>
    <row r="1652" spans="1:3" x14ac:dyDescent="0.2">
      <c r="A1652" t="s">
        <v>2315</v>
      </c>
      <c r="B1652">
        <v>0.46100000000000002</v>
      </c>
      <c r="C1652">
        <v>0.49299999999999999</v>
      </c>
    </row>
    <row r="1653" spans="1:3" x14ac:dyDescent="0.2">
      <c r="A1653" t="s">
        <v>2316</v>
      </c>
      <c r="B1653">
        <v>0.30730000000000002</v>
      </c>
      <c r="C1653">
        <v>0.67620000000000002</v>
      </c>
    </row>
    <row r="1654" spans="1:3" x14ac:dyDescent="0.2">
      <c r="A1654" t="s">
        <v>2317</v>
      </c>
      <c r="B1654">
        <v>0.4672</v>
      </c>
      <c r="C1654">
        <v>0.51270000000000004</v>
      </c>
    </row>
    <row r="1655" spans="1:3" x14ac:dyDescent="0.2">
      <c r="A1655" t="s">
        <v>2318</v>
      </c>
      <c r="B1655">
        <v>0.41670000000000001</v>
      </c>
      <c r="C1655">
        <v>0.47889999999999999</v>
      </c>
    </row>
    <row r="1656" spans="1:3" x14ac:dyDescent="0.2">
      <c r="A1656" t="s">
        <v>2319</v>
      </c>
      <c r="B1656">
        <v>0.42380000000000001</v>
      </c>
      <c r="C1656">
        <v>0.49120000000000003</v>
      </c>
    </row>
    <row r="1657" spans="1:3" x14ac:dyDescent="0.2">
      <c r="A1657" t="s">
        <v>2320</v>
      </c>
      <c r="B1657">
        <v>0.46479999999999999</v>
      </c>
      <c r="C1657">
        <v>0.53029999999999999</v>
      </c>
    </row>
    <row r="1658" spans="1:3" x14ac:dyDescent="0.2">
      <c r="A1658" t="s">
        <v>2321</v>
      </c>
      <c r="B1658">
        <v>0.41370000000000001</v>
      </c>
      <c r="C1658">
        <v>0.48359999999999997</v>
      </c>
    </row>
    <row r="1659" spans="1:3" x14ac:dyDescent="0.2">
      <c r="A1659" t="s">
        <v>2322</v>
      </c>
      <c r="B1659">
        <v>0.42959999999999998</v>
      </c>
      <c r="C1659">
        <v>0.4753</v>
      </c>
    </row>
    <row r="1660" spans="1:3" x14ac:dyDescent="0.2">
      <c r="A1660" t="s">
        <v>2323</v>
      </c>
      <c r="B1660">
        <v>0.3695</v>
      </c>
      <c r="C1660">
        <v>0.4335</v>
      </c>
    </row>
    <row r="1661" spans="1:3" x14ac:dyDescent="0.2">
      <c r="A1661" t="s">
        <v>2324</v>
      </c>
      <c r="B1661">
        <v>0.39229999999999998</v>
      </c>
      <c r="C1661">
        <v>0.44230000000000003</v>
      </c>
    </row>
    <row r="1662" spans="1:3" x14ac:dyDescent="0.2">
      <c r="A1662" t="s">
        <v>2325</v>
      </c>
      <c r="B1662">
        <v>0.39889999999999998</v>
      </c>
      <c r="C1662">
        <v>0.45950000000000002</v>
      </c>
    </row>
    <row r="1663" spans="1:3" x14ac:dyDescent="0.2">
      <c r="A1663" t="s">
        <v>2326</v>
      </c>
      <c r="B1663">
        <v>0.34770000000000001</v>
      </c>
      <c r="C1663">
        <v>0.42620000000000002</v>
      </c>
    </row>
    <row r="1664" spans="1:3" x14ac:dyDescent="0.2">
      <c r="A1664" t="s">
        <v>2327</v>
      </c>
      <c r="B1664">
        <v>0.44169999999999998</v>
      </c>
      <c r="C1664">
        <v>0.5353</v>
      </c>
    </row>
    <row r="1665" spans="1:3" x14ac:dyDescent="0.2">
      <c r="A1665" t="s">
        <v>2328</v>
      </c>
      <c r="B1665">
        <v>0.3775</v>
      </c>
      <c r="C1665">
        <v>0.4451</v>
      </c>
    </row>
    <row r="1666" spans="1:3" x14ac:dyDescent="0.2">
      <c r="A1666" t="s">
        <v>2329</v>
      </c>
      <c r="B1666">
        <v>0.1598</v>
      </c>
      <c r="C1666">
        <v>0.29199999999999998</v>
      </c>
    </row>
    <row r="1667" spans="1:3" x14ac:dyDescent="0.2">
      <c r="A1667" t="s">
        <v>2330</v>
      </c>
      <c r="B1667">
        <v>0.60799999999999998</v>
      </c>
      <c r="C1667">
        <v>0.64219999999999999</v>
      </c>
    </row>
    <row r="1668" spans="1:3" x14ac:dyDescent="0.2">
      <c r="A1668" t="s">
        <v>2331</v>
      </c>
      <c r="B1668">
        <v>0.41599999999999998</v>
      </c>
      <c r="C1668">
        <v>0.4526</v>
      </c>
    </row>
    <row r="1669" spans="1:3" x14ac:dyDescent="0.2">
      <c r="A1669" t="s">
        <v>2332</v>
      </c>
      <c r="B1669">
        <v>0.3896</v>
      </c>
      <c r="C1669">
        <v>0.52159999999999995</v>
      </c>
    </row>
    <row r="1670" spans="1:3" x14ac:dyDescent="0.2">
      <c r="A1670" t="s">
        <v>2333</v>
      </c>
      <c r="B1670">
        <v>0.55589999999999995</v>
      </c>
      <c r="C1670">
        <v>0.63680000000000003</v>
      </c>
    </row>
    <row r="1671" spans="1:3" x14ac:dyDescent="0.2">
      <c r="A1671" t="s">
        <v>2334</v>
      </c>
      <c r="B1671">
        <v>0.53490000000000004</v>
      </c>
      <c r="C1671">
        <v>0.58560000000000001</v>
      </c>
    </row>
    <row r="1672" spans="1:3" x14ac:dyDescent="0.2">
      <c r="A1672" t="s">
        <v>2335</v>
      </c>
      <c r="B1672">
        <v>0.42299999999999999</v>
      </c>
      <c r="C1672">
        <v>0.49340000000000001</v>
      </c>
    </row>
    <row r="1673" spans="1:3" x14ac:dyDescent="0.2">
      <c r="A1673" t="s">
        <v>2336</v>
      </c>
      <c r="B1673">
        <v>0.4723</v>
      </c>
      <c r="C1673">
        <v>0.52929999999999999</v>
      </c>
    </row>
    <row r="1674" spans="1:3" x14ac:dyDescent="0.2">
      <c r="A1674" t="s">
        <v>2337</v>
      </c>
      <c r="B1674">
        <v>0.54079999999999995</v>
      </c>
      <c r="C1674">
        <v>0.57450000000000001</v>
      </c>
    </row>
    <row r="1675" spans="1:3" x14ac:dyDescent="0.2">
      <c r="A1675" t="s">
        <v>2338</v>
      </c>
      <c r="B1675">
        <v>0.47560000000000002</v>
      </c>
      <c r="C1675">
        <v>0.52480000000000004</v>
      </c>
    </row>
    <row r="1676" spans="1:3" x14ac:dyDescent="0.2">
      <c r="A1676" t="s">
        <v>2339</v>
      </c>
      <c r="B1676">
        <v>0.28260000000000002</v>
      </c>
      <c r="C1676">
        <v>0.59509999999999996</v>
      </c>
    </row>
    <row r="1677" spans="1:3" x14ac:dyDescent="0.2">
      <c r="A1677" t="s">
        <v>2340</v>
      </c>
      <c r="B1677">
        <v>0.44600000000000001</v>
      </c>
      <c r="C1677">
        <v>0.52400000000000002</v>
      </c>
    </row>
    <row r="1678" spans="1:3" x14ac:dyDescent="0.2">
      <c r="A1678" t="s">
        <v>2341</v>
      </c>
      <c r="B1678">
        <v>0.4698</v>
      </c>
      <c r="C1678">
        <v>0.49109999999999998</v>
      </c>
    </row>
    <row r="1679" spans="1:3" x14ac:dyDescent="0.2">
      <c r="A1679" t="s">
        <v>2342</v>
      </c>
      <c r="B1679">
        <v>0.49309999999999998</v>
      </c>
      <c r="C1679">
        <v>0.5393</v>
      </c>
    </row>
    <row r="1680" spans="1:3" x14ac:dyDescent="0.2">
      <c r="A1680" t="s">
        <v>2343</v>
      </c>
      <c r="B1680">
        <v>0.4788</v>
      </c>
      <c r="C1680">
        <v>0.51139999999999997</v>
      </c>
    </row>
    <row r="1681" spans="1:3" x14ac:dyDescent="0.2">
      <c r="A1681" t="s">
        <v>2344</v>
      </c>
      <c r="B1681">
        <v>0.43369999999999997</v>
      </c>
      <c r="C1681">
        <v>0.47560000000000002</v>
      </c>
    </row>
    <row r="1682" spans="1:3" x14ac:dyDescent="0.2">
      <c r="A1682" t="s">
        <v>2345</v>
      </c>
      <c r="B1682">
        <v>0.44259999999999999</v>
      </c>
      <c r="C1682">
        <v>0.48720000000000002</v>
      </c>
    </row>
    <row r="1683" spans="1:3" x14ac:dyDescent="0.2">
      <c r="A1683" t="s">
        <v>2346</v>
      </c>
      <c r="B1683">
        <v>0.48349999999999999</v>
      </c>
      <c r="C1683">
        <v>0.52580000000000005</v>
      </c>
    </row>
    <row r="1684" spans="1:3" x14ac:dyDescent="0.2">
      <c r="A1684" t="s">
        <v>2347</v>
      </c>
      <c r="B1684">
        <v>0.43369999999999997</v>
      </c>
      <c r="C1684">
        <v>0.47849999999999998</v>
      </c>
    </row>
    <row r="1685" spans="1:3" x14ac:dyDescent="0.2">
      <c r="A1685" t="s">
        <v>2348</v>
      </c>
      <c r="B1685">
        <v>0.44230000000000003</v>
      </c>
      <c r="C1685">
        <v>0.47270000000000001</v>
      </c>
    </row>
    <row r="1686" spans="1:3" x14ac:dyDescent="0.2">
      <c r="A1686" t="s">
        <v>2349</v>
      </c>
      <c r="B1686">
        <v>0.3604</v>
      </c>
      <c r="C1686">
        <v>0.46689999999999998</v>
      </c>
    </row>
    <row r="1687" spans="1:3" x14ac:dyDescent="0.2">
      <c r="A1687" t="s">
        <v>2350</v>
      </c>
      <c r="B1687">
        <v>0</v>
      </c>
      <c r="C1687">
        <v>1</v>
      </c>
    </row>
    <row r="1688" spans="1:3" x14ac:dyDescent="0.2">
      <c r="A1688" t="s">
        <v>2351</v>
      </c>
      <c r="B1688">
        <v>0.38219999999999998</v>
      </c>
      <c r="C1688">
        <v>0.50209999999999999</v>
      </c>
    </row>
    <row r="1689" spans="1:3" x14ac:dyDescent="0.2">
      <c r="A1689" t="s">
        <v>2352</v>
      </c>
      <c r="B1689">
        <v>0.34339999999999998</v>
      </c>
      <c r="C1689">
        <v>0.4577</v>
      </c>
    </row>
    <row r="1690" spans="1:3" x14ac:dyDescent="0.2">
      <c r="A1690" t="s">
        <v>2353</v>
      </c>
      <c r="B1690">
        <v>0.46439999999999998</v>
      </c>
      <c r="C1690">
        <v>0.5343</v>
      </c>
    </row>
    <row r="1691" spans="1:3" x14ac:dyDescent="0.2">
      <c r="A1691" t="s">
        <v>2354</v>
      </c>
      <c r="B1691">
        <v>0.39140000000000003</v>
      </c>
      <c r="C1691">
        <v>0.44779999999999998</v>
      </c>
    </row>
    <row r="1692" spans="1:3" x14ac:dyDescent="0.2">
      <c r="A1692" t="s">
        <v>2355</v>
      </c>
      <c r="B1692">
        <v>0.14580000000000001</v>
      </c>
      <c r="C1692">
        <v>0.30659999999999998</v>
      </c>
    </row>
    <row r="1693" spans="1:3" x14ac:dyDescent="0.2">
      <c r="A1693" t="s">
        <v>2356</v>
      </c>
      <c r="B1693">
        <v>0.60440000000000005</v>
      </c>
      <c r="C1693">
        <v>0.64590000000000003</v>
      </c>
    </row>
    <row r="1694" spans="1:3" x14ac:dyDescent="0.2">
      <c r="A1694" t="s">
        <v>2357</v>
      </c>
      <c r="B1694">
        <v>0.41249999999999998</v>
      </c>
      <c r="C1694">
        <v>0.45600000000000002</v>
      </c>
    </row>
    <row r="1695" spans="1:3" x14ac:dyDescent="0.2">
      <c r="A1695" t="s">
        <v>2358</v>
      </c>
      <c r="B1695">
        <v>0.37969999999999998</v>
      </c>
      <c r="C1695">
        <v>0.53080000000000005</v>
      </c>
    </row>
    <row r="1696" spans="1:3" x14ac:dyDescent="0.2">
      <c r="A1696" t="s">
        <v>2359</v>
      </c>
      <c r="B1696">
        <v>0.54849999999999999</v>
      </c>
      <c r="C1696">
        <v>0.64419999999999999</v>
      </c>
    </row>
    <row r="1697" spans="1:3" x14ac:dyDescent="0.2">
      <c r="A1697" t="s">
        <v>2360</v>
      </c>
      <c r="B1697">
        <v>0.52980000000000005</v>
      </c>
      <c r="C1697">
        <v>0.5907</v>
      </c>
    </row>
    <row r="1698" spans="1:3" x14ac:dyDescent="0.2">
      <c r="A1698" t="s">
        <v>2361</v>
      </c>
      <c r="B1698">
        <v>0.41710000000000003</v>
      </c>
      <c r="C1698">
        <v>0.49909999999999999</v>
      </c>
    </row>
    <row r="1699" spans="1:3" x14ac:dyDescent="0.2">
      <c r="A1699" t="s">
        <v>2362</v>
      </c>
      <c r="B1699">
        <v>0.46679999999999999</v>
      </c>
      <c r="C1699">
        <v>0.53490000000000004</v>
      </c>
    </row>
    <row r="1700" spans="1:3" x14ac:dyDescent="0.2">
      <c r="A1700" t="s">
        <v>2363</v>
      </c>
      <c r="B1700">
        <v>0.53739999999999999</v>
      </c>
      <c r="C1700">
        <v>0.57789999999999997</v>
      </c>
    </row>
    <row r="1701" spans="1:3" x14ac:dyDescent="0.2">
      <c r="A1701" t="s">
        <v>2364</v>
      </c>
      <c r="B1701">
        <v>0.47049999999999997</v>
      </c>
      <c r="C1701">
        <v>0.53</v>
      </c>
    </row>
    <row r="1702" spans="1:3" x14ac:dyDescent="0.2">
      <c r="A1702" t="s">
        <v>2365</v>
      </c>
      <c r="B1702">
        <v>0.26019999999999999</v>
      </c>
      <c r="C1702">
        <v>0.61539999999999995</v>
      </c>
    </row>
    <row r="1703" spans="1:3" x14ac:dyDescent="0.2">
      <c r="A1703" t="s">
        <v>2366</v>
      </c>
      <c r="B1703">
        <v>0.439</v>
      </c>
      <c r="C1703">
        <v>0.53100000000000003</v>
      </c>
    </row>
    <row r="1704" spans="1:3" x14ac:dyDescent="0.2">
      <c r="A1704" t="s">
        <v>2367</v>
      </c>
      <c r="B1704">
        <v>0.4677</v>
      </c>
      <c r="C1704">
        <v>0.49330000000000002</v>
      </c>
    </row>
    <row r="1705" spans="1:3" x14ac:dyDescent="0.2">
      <c r="A1705" t="s">
        <v>2368</v>
      </c>
      <c r="B1705">
        <v>0.48830000000000001</v>
      </c>
      <c r="C1705">
        <v>0.54430000000000001</v>
      </c>
    </row>
    <row r="1706" spans="1:3" x14ac:dyDescent="0.2">
      <c r="A1706" t="s">
        <v>2369</v>
      </c>
      <c r="B1706">
        <v>0.47570000000000001</v>
      </c>
      <c r="C1706">
        <v>0.51449999999999996</v>
      </c>
    </row>
    <row r="1707" spans="1:3" x14ac:dyDescent="0.2">
      <c r="A1707" t="s">
        <v>2370</v>
      </c>
      <c r="B1707">
        <v>0.42949999999999999</v>
      </c>
      <c r="C1707">
        <v>0.48</v>
      </c>
    </row>
    <row r="1708" spans="1:3" x14ac:dyDescent="0.2">
      <c r="A1708" t="s">
        <v>2371</v>
      </c>
      <c r="B1708">
        <v>0.438</v>
      </c>
      <c r="C1708">
        <v>0.4919</v>
      </c>
    </row>
    <row r="1709" spans="1:3" x14ac:dyDescent="0.2">
      <c r="A1709" t="s">
        <v>2372</v>
      </c>
      <c r="B1709">
        <v>0.47899999999999998</v>
      </c>
      <c r="C1709">
        <v>0.53039999999999998</v>
      </c>
    </row>
    <row r="1710" spans="1:3" x14ac:dyDescent="0.2">
      <c r="A1710" t="s">
        <v>2373</v>
      </c>
      <c r="B1710">
        <v>0.42899999999999999</v>
      </c>
      <c r="C1710">
        <v>0.4834</v>
      </c>
    </row>
    <row r="1711" spans="1:3" x14ac:dyDescent="0.2">
      <c r="A1711" t="s">
        <v>2374</v>
      </c>
      <c r="B1711">
        <v>0.43919999999999998</v>
      </c>
      <c r="C1711">
        <v>0.47589999999999999</v>
      </c>
    </row>
    <row r="1712" spans="1:3" x14ac:dyDescent="0.2">
      <c r="A1712" t="s">
        <v>2375</v>
      </c>
      <c r="B1712">
        <v>0.3518</v>
      </c>
      <c r="C1712">
        <v>0.47510000000000002</v>
      </c>
    </row>
    <row r="1713" spans="1:3" x14ac:dyDescent="0.2">
      <c r="A1713" t="s">
        <v>2376</v>
      </c>
      <c r="B1713">
        <v>0.36870000000000003</v>
      </c>
      <c r="C1713">
        <v>0.48759999999999998</v>
      </c>
    </row>
    <row r="1714" spans="1:3" x14ac:dyDescent="0.2">
      <c r="A1714" t="s">
        <v>2377</v>
      </c>
      <c r="B1714">
        <v>0</v>
      </c>
      <c r="C1714">
        <v>1</v>
      </c>
    </row>
    <row r="1715" spans="1:3" x14ac:dyDescent="0.2">
      <c r="A1715" t="s">
        <v>2378</v>
      </c>
      <c r="B1715">
        <v>0.33329999999999999</v>
      </c>
      <c r="C1715">
        <v>0.46750000000000003</v>
      </c>
    </row>
    <row r="1716" spans="1:3" x14ac:dyDescent="0.2">
      <c r="A1716" t="s">
        <v>2379</v>
      </c>
      <c r="B1716">
        <v>0.45800000000000002</v>
      </c>
      <c r="C1716">
        <v>0.54069999999999996</v>
      </c>
    </row>
    <row r="1717" spans="1:3" x14ac:dyDescent="0.2">
      <c r="A1717" t="s">
        <v>2380</v>
      </c>
      <c r="B1717">
        <v>0.38690000000000002</v>
      </c>
      <c r="C1717">
        <v>0.4521</v>
      </c>
    </row>
    <row r="1718" spans="1:3" x14ac:dyDescent="0.2">
      <c r="A1718" t="s">
        <v>2381</v>
      </c>
      <c r="B1718">
        <v>0.1072</v>
      </c>
      <c r="C1718">
        <v>0.32519999999999999</v>
      </c>
    </row>
    <row r="1719" spans="1:3" x14ac:dyDescent="0.2">
      <c r="A1719" t="s">
        <v>2382</v>
      </c>
      <c r="B1719">
        <v>0.57769999999999999</v>
      </c>
      <c r="C1719">
        <v>0.66759999999999997</v>
      </c>
    </row>
    <row r="1720" spans="1:3" x14ac:dyDescent="0.2">
      <c r="A1720" t="s">
        <v>2383</v>
      </c>
      <c r="B1720">
        <v>0.40710000000000002</v>
      </c>
      <c r="C1720">
        <v>0.45590000000000003</v>
      </c>
    </row>
    <row r="1721" spans="1:3" x14ac:dyDescent="0.2">
      <c r="A1721" t="s">
        <v>2384</v>
      </c>
      <c r="B1721">
        <v>0.38629999999999998</v>
      </c>
      <c r="C1721">
        <v>0.50470000000000004</v>
      </c>
    </row>
    <row r="1722" spans="1:3" x14ac:dyDescent="0.2">
      <c r="A1722" t="s">
        <v>2385</v>
      </c>
      <c r="B1722">
        <v>0.54259999999999997</v>
      </c>
      <c r="C1722">
        <v>0.63790000000000002</v>
      </c>
    </row>
    <row r="1723" spans="1:3" x14ac:dyDescent="0.2">
      <c r="A1723" t="s">
        <v>2386</v>
      </c>
      <c r="B1723">
        <v>0.51980000000000004</v>
      </c>
      <c r="C1723">
        <v>0.59309999999999996</v>
      </c>
    </row>
    <row r="1724" spans="1:3" x14ac:dyDescent="0.2">
      <c r="A1724" t="s">
        <v>2387</v>
      </c>
      <c r="B1724">
        <v>0.41499999999999998</v>
      </c>
      <c r="C1724">
        <v>0.49070000000000003</v>
      </c>
    </row>
    <row r="1725" spans="1:3" x14ac:dyDescent="0.2">
      <c r="A1725" t="s">
        <v>2388</v>
      </c>
      <c r="B1725">
        <v>0.29549999999999998</v>
      </c>
      <c r="C1725">
        <v>0.7</v>
      </c>
    </row>
    <row r="1726" spans="1:3" x14ac:dyDescent="0.2">
      <c r="A1726" t="s">
        <v>2389</v>
      </c>
      <c r="B1726">
        <v>0.47060000000000002</v>
      </c>
      <c r="C1726">
        <v>0.64059999999999995</v>
      </c>
    </row>
    <row r="1727" spans="1:3" x14ac:dyDescent="0.2">
      <c r="A1727" t="s">
        <v>2390</v>
      </c>
      <c r="B1727">
        <v>0</v>
      </c>
      <c r="C1727">
        <v>1</v>
      </c>
    </row>
    <row r="1728" spans="1:3" x14ac:dyDescent="0.2">
      <c r="A1728" t="s">
        <v>2391</v>
      </c>
      <c r="B1728">
        <v>0.36109999999999998</v>
      </c>
      <c r="C1728">
        <v>0.46739999999999998</v>
      </c>
    </row>
    <row r="1729" spans="1:3" x14ac:dyDescent="0.2">
      <c r="A1729" t="s">
        <v>2392</v>
      </c>
      <c r="B1729">
        <v>0.37440000000000001</v>
      </c>
      <c r="C1729">
        <v>0.5847</v>
      </c>
    </row>
    <row r="1730" spans="1:3" x14ac:dyDescent="0.2">
      <c r="A1730" t="s">
        <v>2393</v>
      </c>
      <c r="B1730">
        <v>0.46289999999999998</v>
      </c>
      <c r="C1730">
        <v>0.49490000000000001</v>
      </c>
    </row>
    <row r="1731" spans="1:3" x14ac:dyDescent="0.2">
      <c r="A1731" t="s">
        <v>2394</v>
      </c>
      <c r="B1731">
        <v>0.4763</v>
      </c>
      <c r="C1731">
        <v>0.54920000000000002</v>
      </c>
    </row>
    <row r="1732" spans="1:3" x14ac:dyDescent="0.2">
      <c r="A1732" t="s">
        <v>2395</v>
      </c>
      <c r="B1732">
        <v>0.47120000000000001</v>
      </c>
      <c r="C1732">
        <v>0.5141</v>
      </c>
    </row>
    <row r="1733" spans="1:3" x14ac:dyDescent="0.2">
      <c r="A1733" t="s">
        <v>2396</v>
      </c>
      <c r="B1733">
        <v>0.35709999999999997</v>
      </c>
      <c r="C1733">
        <v>0.54690000000000005</v>
      </c>
    </row>
    <row r="1734" spans="1:3" x14ac:dyDescent="0.2">
      <c r="A1734" t="s">
        <v>2397</v>
      </c>
      <c r="B1734">
        <v>0.38090000000000002</v>
      </c>
      <c r="C1734">
        <v>0.54290000000000005</v>
      </c>
    </row>
    <row r="1735" spans="1:3" x14ac:dyDescent="0.2">
      <c r="A1735" t="s">
        <v>2398</v>
      </c>
      <c r="B1735">
        <v>0.30790000000000001</v>
      </c>
      <c r="C1735">
        <v>0.69750000000000001</v>
      </c>
    </row>
    <row r="1736" spans="1:3" x14ac:dyDescent="0.2">
      <c r="A1736" t="s">
        <v>2399</v>
      </c>
      <c r="B1736">
        <v>0.29799999999999999</v>
      </c>
      <c r="C1736">
        <v>0.60940000000000005</v>
      </c>
    </row>
    <row r="1737" spans="1:3" x14ac:dyDescent="0.2">
      <c r="A1737" t="s">
        <v>2400</v>
      </c>
      <c r="B1737">
        <v>0.43230000000000002</v>
      </c>
      <c r="C1737">
        <v>0.47820000000000001</v>
      </c>
    </row>
    <row r="1738" spans="1:3" x14ac:dyDescent="0.2">
      <c r="A1738" t="s">
        <v>2401</v>
      </c>
      <c r="B1738">
        <v>0.37390000000000001</v>
      </c>
      <c r="C1738">
        <v>0.43680000000000002</v>
      </c>
    </row>
    <row r="1739" spans="1:3" x14ac:dyDescent="0.2">
      <c r="A1739" t="s">
        <v>2402</v>
      </c>
      <c r="B1739">
        <v>0.39629999999999999</v>
      </c>
      <c r="C1739">
        <v>0.44429999999999997</v>
      </c>
    </row>
    <row r="1740" spans="1:3" x14ac:dyDescent="0.2">
      <c r="A1740" t="s">
        <v>2403</v>
      </c>
      <c r="B1740">
        <v>0.40360000000000001</v>
      </c>
      <c r="C1740">
        <v>0.46200000000000002</v>
      </c>
    </row>
    <row r="1741" spans="1:3" x14ac:dyDescent="0.2">
      <c r="A1741" t="s">
        <v>2404</v>
      </c>
      <c r="B1741">
        <v>0.35270000000000001</v>
      </c>
      <c r="C1741">
        <v>0.43070000000000003</v>
      </c>
    </row>
    <row r="1742" spans="1:3" x14ac:dyDescent="0.2">
      <c r="A1742" t="s">
        <v>2405</v>
      </c>
      <c r="B1742">
        <v>0.45179999999999998</v>
      </c>
      <c r="C1742">
        <v>0.53639999999999999</v>
      </c>
    </row>
    <row r="1743" spans="1:3" x14ac:dyDescent="0.2">
      <c r="A1743" t="s">
        <v>2406</v>
      </c>
      <c r="B1743">
        <v>0.3881</v>
      </c>
      <c r="C1743">
        <v>0.4425</v>
      </c>
    </row>
    <row r="1744" spans="1:3" x14ac:dyDescent="0.2">
      <c r="A1744" t="s">
        <v>2407</v>
      </c>
      <c r="B1744">
        <v>0.1348</v>
      </c>
      <c r="C1744">
        <v>0.31330000000000002</v>
      </c>
    </row>
    <row r="1745" spans="1:3" x14ac:dyDescent="0.2">
      <c r="A1745" t="s">
        <v>2408</v>
      </c>
      <c r="B1745">
        <v>0.58430000000000004</v>
      </c>
      <c r="C1745">
        <v>0.66859999999999997</v>
      </c>
    </row>
    <row r="1746" spans="1:3" x14ac:dyDescent="0.2">
      <c r="A1746" t="s">
        <v>2409</v>
      </c>
      <c r="B1746">
        <v>0.41239999999999999</v>
      </c>
      <c r="C1746">
        <v>0.45440000000000003</v>
      </c>
    </row>
    <row r="1747" spans="1:3" x14ac:dyDescent="0.2">
      <c r="A1747" t="s">
        <v>2410</v>
      </c>
      <c r="B1747">
        <v>0.39329999999999998</v>
      </c>
      <c r="C1747">
        <v>0.5081</v>
      </c>
    </row>
    <row r="1748" spans="1:3" x14ac:dyDescent="0.2">
      <c r="A1748" t="s">
        <v>2411</v>
      </c>
      <c r="B1748">
        <v>0.55120000000000002</v>
      </c>
      <c r="C1748">
        <v>0.63690000000000002</v>
      </c>
    </row>
    <row r="1749" spans="1:3" x14ac:dyDescent="0.2">
      <c r="A1749" t="s">
        <v>2412</v>
      </c>
      <c r="B1749">
        <v>0.5282</v>
      </c>
      <c r="C1749">
        <v>0.59019999999999995</v>
      </c>
    </row>
    <row r="1750" spans="1:3" x14ac:dyDescent="0.2">
      <c r="A1750" t="s">
        <v>2413</v>
      </c>
      <c r="B1750">
        <v>0.42120000000000002</v>
      </c>
      <c r="C1750">
        <v>0.49059999999999998</v>
      </c>
    </row>
    <row r="1751" spans="1:3" x14ac:dyDescent="0.2">
      <c r="A1751" t="s">
        <v>2414</v>
      </c>
      <c r="B1751">
        <v>0.30549999999999999</v>
      </c>
      <c r="C1751">
        <v>0.72819999999999996</v>
      </c>
    </row>
    <row r="1752" spans="1:3" x14ac:dyDescent="0.2">
      <c r="A1752" t="s">
        <v>2415</v>
      </c>
      <c r="B1752">
        <v>0.47670000000000001</v>
      </c>
      <c r="C1752">
        <v>0.65010000000000001</v>
      </c>
    </row>
    <row r="1753" spans="1:3" x14ac:dyDescent="0.2">
      <c r="A1753" t="s">
        <v>2416</v>
      </c>
      <c r="B1753">
        <v>0.4098</v>
      </c>
      <c r="C1753">
        <v>0.60140000000000005</v>
      </c>
    </row>
    <row r="1754" spans="1:3" x14ac:dyDescent="0.2">
      <c r="A1754" t="s">
        <v>2417</v>
      </c>
      <c r="B1754">
        <v>0.37180000000000002</v>
      </c>
      <c r="C1754">
        <v>0.46500000000000002</v>
      </c>
    </row>
    <row r="1755" spans="1:3" x14ac:dyDescent="0.2">
      <c r="A1755" t="s">
        <v>2418</v>
      </c>
      <c r="B1755">
        <v>0.38279999999999997</v>
      </c>
      <c r="C1755">
        <v>0.59540000000000004</v>
      </c>
    </row>
    <row r="1756" spans="1:3" x14ac:dyDescent="0.2">
      <c r="A1756" t="s">
        <v>2419</v>
      </c>
      <c r="B1756">
        <v>0.4667</v>
      </c>
      <c r="C1756">
        <v>0.49349999999999999</v>
      </c>
    </row>
    <row r="1757" spans="1:3" x14ac:dyDescent="0.2">
      <c r="A1757" t="s">
        <v>2420</v>
      </c>
      <c r="B1757">
        <v>0.48530000000000001</v>
      </c>
      <c r="C1757">
        <v>0.54559999999999997</v>
      </c>
    </row>
    <row r="1758" spans="1:3" x14ac:dyDescent="0.2">
      <c r="A1758" t="s">
        <v>2421</v>
      </c>
      <c r="B1758">
        <v>0.47570000000000001</v>
      </c>
      <c r="C1758">
        <v>0.51290000000000002</v>
      </c>
    </row>
    <row r="1759" spans="1:3" x14ac:dyDescent="0.2">
      <c r="A1759" t="s">
        <v>2422</v>
      </c>
      <c r="B1759">
        <v>0</v>
      </c>
      <c r="C1759">
        <v>1</v>
      </c>
    </row>
    <row r="1760" spans="1:3" x14ac:dyDescent="0.2">
      <c r="A1760" t="s">
        <v>2423</v>
      </c>
      <c r="B1760">
        <v>0.3881</v>
      </c>
      <c r="C1760">
        <v>0.55030000000000001</v>
      </c>
    </row>
    <row r="1761" spans="1:3" x14ac:dyDescent="0.2">
      <c r="A1761" t="s">
        <v>2424</v>
      </c>
      <c r="B1761">
        <v>0.45550000000000002</v>
      </c>
      <c r="C1761">
        <v>0.55689999999999995</v>
      </c>
    </row>
    <row r="1762" spans="1:3" x14ac:dyDescent="0.2">
      <c r="A1762" t="s">
        <v>2425</v>
      </c>
      <c r="B1762">
        <v>0.4108</v>
      </c>
      <c r="C1762">
        <v>0.50339999999999996</v>
      </c>
    </row>
    <row r="1763" spans="1:3" x14ac:dyDescent="0.2">
      <c r="A1763" t="s">
        <v>2426</v>
      </c>
      <c r="B1763">
        <v>0.43769999999999998</v>
      </c>
      <c r="C1763">
        <v>0.47610000000000002</v>
      </c>
    </row>
    <row r="1764" spans="1:3" x14ac:dyDescent="0.2">
      <c r="A1764" t="s">
        <v>2427</v>
      </c>
      <c r="B1764">
        <v>0.38109999999999999</v>
      </c>
      <c r="C1764">
        <v>0.43430000000000002</v>
      </c>
    </row>
    <row r="1765" spans="1:3" x14ac:dyDescent="0.2">
      <c r="A1765" t="s">
        <v>2428</v>
      </c>
      <c r="B1765">
        <v>0.40150000000000002</v>
      </c>
      <c r="C1765">
        <v>0.44269999999999998</v>
      </c>
    </row>
    <row r="1766" spans="1:3" x14ac:dyDescent="0.2">
      <c r="A1766" t="s">
        <v>2429</v>
      </c>
      <c r="B1766">
        <v>0.41</v>
      </c>
      <c r="C1766">
        <v>0.46</v>
      </c>
    </row>
    <row r="1767" spans="1:3" x14ac:dyDescent="0.2">
      <c r="A1767" t="s">
        <v>2430</v>
      </c>
      <c r="B1767">
        <v>0.36170000000000002</v>
      </c>
      <c r="C1767">
        <v>0.4274</v>
      </c>
    </row>
    <row r="1768" spans="1:3" x14ac:dyDescent="0.2">
      <c r="A1768" t="s">
        <v>2431</v>
      </c>
      <c r="B1768">
        <v>0.45979999999999999</v>
      </c>
      <c r="C1768">
        <v>0.53510000000000002</v>
      </c>
    </row>
    <row r="1769" spans="1:3" x14ac:dyDescent="0.2">
      <c r="A1769" t="s">
        <v>2432</v>
      </c>
      <c r="B1769">
        <v>0.39179999999999998</v>
      </c>
      <c r="C1769">
        <v>0.44340000000000002</v>
      </c>
    </row>
    <row r="1770" spans="1:3" x14ac:dyDescent="0.2">
      <c r="A1770" t="s">
        <v>2433</v>
      </c>
      <c r="B1770">
        <v>0.11650000000000001</v>
      </c>
      <c r="C1770">
        <v>0.31669999999999998</v>
      </c>
    </row>
    <row r="1771" spans="1:3" x14ac:dyDescent="0.2">
      <c r="A1771" t="s">
        <v>2434</v>
      </c>
      <c r="B1771">
        <v>0.59509999999999996</v>
      </c>
      <c r="C1771">
        <v>0.65029999999999999</v>
      </c>
    </row>
    <row r="1772" spans="1:3" x14ac:dyDescent="0.2">
      <c r="A1772" t="s">
        <v>2435</v>
      </c>
      <c r="B1772">
        <v>0.39579999999999999</v>
      </c>
      <c r="C1772">
        <v>0.46779999999999999</v>
      </c>
    </row>
    <row r="1773" spans="1:3" x14ac:dyDescent="0.2">
      <c r="A1773" t="s">
        <v>2436</v>
      </c>
      <c r="B1773">
        <v>0.27679999999999999</v>
      </c>
      <c r="C1773">
        <v>0.61760000000000004</v>
      </c>
    </row>
    <row r="1774" spans="1:3" x14ac:dyDescent="0.2">
      <c r="A1774" t="s">
        <v>2437</v>
      </c>
      <c r="B1774">
        <v>0.50060000000000004</v>
      </c>
      <c r="C1774">
        <v>0.68149999999999999</v>
      </c>
    </row>
    <row r="1775" spans="1:3" x14ac:dyDescent="0.2">
      <c r="A1775" t="s">
        <v>2438</v>
      </c>
      <c r="B1775">
        <v>0.51060000000000005</v>
      </c>
      <c r="C1775">
        <v>0.60289999999999999</v>
      </c>
    </row>
    <row r="1776" spans="1:3" x14ac:dyDescent="0.2">
      <c r="A1776" t="s">
        <v>2439</v>
      </c>
      <c r="B1776">
        <v>0.371</v>
      </c>
      <c r="C1776">
        <v>0.53620000000000001</v>
      </c>
    </row>
    <row r="1777" spans="1:3" x14ac:dyDescent="0.2">
      <c r="A1777" t="s">
        <v>2440</v>
      </c>
      <c r="B1777">
        <v>0.43990000000000001</v>
      </c>
      <c r="C1777">
        <v>0.55400000000000005</v>
      </c>
    </row>
    <row r="1778" spans="1:3" x14ac:dyDescent="0.2">
      <c r="A1778" t="s">
        <v>2441</v>
      </c>
      <c r="B1778">
        <v>0.52459999999999996</v>
      </c>
      <c r="C1778">
        <v>0.58599999999999997</v>
      </c>
    </row>
    <row r="1779" spans="1:3" x14ac:dyDescent="0.2">
      <c r="A1779" t="s">
        <v>2442</v>
      </c>
      <c r="B1779">
        <v>0.45450000000000002</v>
      </c>
      <c r="C1779">
        <v>0.53910000000000002</v>
      </c>
    </row>
    <row r="1780" spans="1:3" x14ac:dyDescent="0.2">
      <c r="A1780" t="s">
        <v>2443</v>
      </c>
      <c r="B1780">
        <v>0.32619999999999999</v>
      </c>
      <c r="C1780">
        <v>0.50370000000000004</v>
      </c>
    </row>
    <row r="1781" spans="1:3" x14ac:dyDescent="0.2">
      <c r="A1781" t="s">
        <v>2444</v>
      </c>
      <c r="B1781">
        <v>0.38950000000000001</v>
      </c>
      <c r="C1781">
        <v>0.57030000000000003</v>
      </c>
    </row>
    <row r="1782" spans="1:3" x14ac:dyDescent="0.2">
      <c r="A1782" t="s">
        <v>2445</v>
      </c>
      <c r="B1782">
        <v>0.46060000000000001</v>
      </c>
      <c r="C1782">
        <v>0.49740000000000001</v>
      </c>
    </row>
    <row r="1783" spans="1:3" x14ac:dyDescent="0.2">
      <c r="A1783" t="s">
        <v>2446</v>
      </c>
      <c r="B1783">
        <v>0.47539999999999999</v>
      </c>
      <c r="C1783">
        <v>0.55049999999999999</v>
      </c>
    </row>
    <row r="1784" spans="1:3" x14ac:dyDescent="0.2">
      <c r="A1784" t="s">
        <v>2447</v>
      </c>
      <c r="B1784">
        <v>0.4602</v>
      </c>
      <c r="C1784">
        <v>0.52559999999999996</v>
      </c>
    </row>
    <row r="1785" spans="1:3" x14ac:dyDescent="0.2">
      <c r="A1785" t="s">
        <v>2448</v>
      </c>
      <c r="B1785">
        <v>0.41449999999999998</v>
      </c>
      <c r="C1785">
        <v>0.48909999999999998</v>
      </c>
    </row>
    <row r="1786" spans="1:3" x14ac:dyDescent="0.2">
      <c r="A1786" t="s">
        <v>2449</v>
      </c>
      <c r="B1786">
        <v>0.42349999999999999</v>
      </c>
      <c r="C1786">
        <v>0.50009999999999999</v>
      </c>
    </row>
    <row r="1787" spans="1:3" x14ac:dyDescent="0.2">
      <c r="A1787" t="s">
        <v>2450</v>
      </c>
      <c r="B1787">
        <v>0.4677</v>
      </c>
      <c r="C1787">
        <v>0.53569999999999995</v>
      </c>
    </row>
    <row r="1788" spans="1:3" x14ac:dyDescent="0.2">
      <c r="A1788" t="s">
        <v>2451</v>
      </c>
      <c r="B1788">
        <v>0.4178</v>
      </c>
      <c r="C1788">
        <v>0.48820000000000002</v>
      </c>
    </row>
    <row r="1789" spans="1:3" x14ac:dyDescent="0.2">
      <c r="A1789" t="s">
        <v>2452</v>
      </c>
      <c r="B1789">
        <v>0.42920000000000003</v>
      </c>
      <c r="C1789">
        <v>0.48159999999999997</v>
      </c>
    </row>
    <row r="1790" spans="1:3" x14ac:dyDescent="0.2">
      <c r="A1790" t="s">
        <v>2453</v>
      </c>
      <c r="B1790">
        <v>0.36559999999999998</v>
      </c>
      <c r="C1790">
        <v>0.4456</v>
      </c>
    </row>
    <row r="1791" spans="1:3" x14ac:dyDescent="0.2">
      <c r="A1791" t="s">
        <v>2454</v>
      </c>
      <c r="B1791">
        <v>0.38650000000000001</v>
      </c>
      <c r="C1791">
        <v>0.4546</v>
      </c>
    </row>
    <row r="1792" spans="1:3" x14ac:dyDescent="0.2">
      <c r="A1792" t="s">
        <v>2455</v>
      </c>
      <c r="B1792">
        <v>0.39250000000000002</v>
      </c>
      <c r="C1792">
        <v>0.47370000000000001</v>
      </c>
    </row>
    <row r="1793" spans="1:3" x14ac:dyDescent="0.2">
      <c r="A1793" t="s">
        <v>2456</v>
      </c>
      <c r="B1793">
        <v>0.34510000000000002</v>
      </c>
      <c r="C1793">
        <v>0.43880000000000002</v>
      </c>
    </row>
    <row r="1794" spans="1:3" x14ac:dyDescent="0.2">
      <c r="A1794" t="s">
        <v>2457</v>
      </c>
      <c r="B1794">
        <v>0</v>
      </c>
      <c r="C1794">
        <v>1</v>
      </c>
    </row>
    <row r="1795" spans="1:3" x14ac:dyDescent="0.2">
      <c r="A1795" t="s">
        <v>2458</v>
      </c>
      <c r="B1795">
        <v>0.3453</v>
      </c>
      <c r="C1795">
        <v>0.48670000000000002</v>
      </c>
    </row>
    <row r="1796" spans="1:3" x14ac:dyDescent="0.2">
      <c r="A1796" t="s">
        <v>2459</v>
      </c>
      <c r="B1796">
        <v>0.1381</v>
      </c>
      <c r="C1796">
        <v>0.27729999999999999</v>
      </c>
    </row>
    <row r="1797" spans="1:3" x14ac:dyDescent="0.2">
      <c r="A1797" t="s">
        <v>2460</v>
      </c>
      <c r="B1797">
        <v>0.44669999999999999</v>
      </c>
      <c r="C1797">
        <v>0.76319999999999999</v>
      </c>
    </row>
    <row r="1798" spans="1:3" x14ac:dyDescent="0.2">
      <c r="A1798" t="s">
        <v>2461</v>
      </c>
      <c r="B1798">
        <v>0.41239999999999999</v>
      </c>
      <c r="C1798">
        <v>0.44650000000000001</v>
      </c>
    </row>
    <row r="1799" spans="1:3" x14ac:dyDescent="0.2">
      <c r="A1799" t="s">
        <v>2462</v>
      </c>
      <c r="B1799">
        <v>0.38940000000000002</v>
      </c>
      <c r="C1799">
        <v>0.48970000000000002</v>
      </c>
    </row>
    <row r="1800" spans="1:3" x14ac:dyDescent="0.2">
      <c r="A1800" t="s">
        <v>2463</v>
      </c>
      <c r="B1800">
        <v>0.5504</v>
      </c>
      <c r="C1800">
        <v>0.62160000000000004</v>
      </c>
    </row>
    <row r="1801" spans="1:3" x14ac:dyDescent="0.2">
      <c r="A1801" t="s">
        <v>2464</v>
      </c>
      <c r="B1801">
        <v>0.52869999999999995</v>
      </c>
      <c r="C1801">
        <v>0.57820000000000005</v>
      </c>
    </row>
    <row r="1802" spans="1:3" x14ac:dyDescent="0.2">
      <c r="A1802" t="s">
        <v>2465</v>
      </c>
      <c r="B1802">
        <v>0.42009999999999997</v>
      </c>
      <c r="C1802">
        <v>0.47860000000000003</v>
      </c>
    </row>
    <row r="1803" spans="1:3" x14ac:dyDescent="0.2">
      <c r="A1803" t="s">
        <v>2466</v>
      </c>
      <c r="B1803">
        <v>0.27839999999999998</v>
      </c>
      <c r="C1803">
        <v>0.67100000000000004</v>
      </c>
    </row>
    <row r="1804" spans="1:3" x14ac:dyDescent="0.2">
      <c r="A1804" t="s">
        <v>2467</v>
      </c>
      <c r="B1804">
        <v>0</v>
      </c>
      <c r="C1804">
        <v>1</v>
      </c>
    </row>
    <row r="1805" spans="1:3" x14ac:dyDescent="0.2">
      <c r="A1805" t="s">
        <v>2468</v>
      </c>
      <c r="B1805">
        <v>0.4007</v>
      </c>
      <c r="C1805">
        <v>0.57289999999999996</v>
      </c>
    </row>
    <row r="1806" spans="1:3" x14ac:dyDescent="0.2">
      <c r="A1806" t="s">
        <v>2469</v>
      </c>
      <c r="B1806">
        <v>0.3715</v>
      </c>
      <c r="C1806">
        <v>0.44779999999999998</v>
      </c>
    </row>
    <row r="1807" spans="1:3" x14ac:dyDescent="0.2">
      <c r="A1807" t="s">
        <v>2470</v>
      </c>
      <c r="B1807">
        <v>0.3715</v>
      </c>
      <c r="C1807">
        <v>0.56489999999999996</v>
      </c>
    </row>
    <row r="1808" spans="1:3" x14ac:dyDescent="0.2">
      <c r="A1808" t="s">
        <v>2471</v>
      </c>
      <c r="B1808">
        <v>0.46700000000000003</v>
      </c>
      <c r="C1808">
        <v>0.48820000000000002</v>
      </c>
    </row>
    <row r="1809" spans="1:3" x14ac:dyDescent="0.2">
      <c r="A1809" t="s">
        <v>2472</v>
      </c>
      <c r="B1809">
        <v>0.48620000000000002</v>
      </c>
      <c r="C1809">
        <v>0.53359999999999996</v>
      </c>
    </row>
    <row r="1810" spans="1:3" x14ac:dyDescent="0.2">
      <c r="A1810" t="s">
        <v>2473</v>
      </c>
      <c r="B1810">
        <v>0.47570000000000001</v>
      </c>
      <c r="C1810">
        <v>0.50600000000000001</v>
      </c>
    </row>
    <row r="1811" spans="1:3" x14ac:dyDescent="0.2">
      <c r="A1811" t="s">
        <v>2474</v>
      </c>
      <c r="B1811">
        <v>0.3548</v>
      </c>
      <c r="C1811">
        <v>0.52869999999999995</v>
      </c>
    </row>
    <row r="1812" spans="1:3" x14ac:dyDescent="0.2">
      <c r="A1812" t="s">
        <v>2475</v>
      </c>
      <c r="B1812">
        <v>0.38179999999999997</v>
      </c>
      <c r="C1812">
        <v>0.52510000000000001</v>
      </c>
    </row>
    <row r="1813" spans="1:3" x14ac:dyDescent="0.2">
      <c r="A1813" t="s">
        <v>2476</v>
      </c>
      <c r="B1813">
        <v>0.45319999999999999</v>
      </c>
      <c r="C1813">
        <v>0.53979999999999995</v>
      </c>
    </row>
    <row r="1814" spans="1:3" x14ac:dyDescent="0.2">
      <c r="A1814" t="s">
        <v>2477</v>
      </c>
      <c r="B1814">
        <v>0.40920000000000001</v>
      </c>
      <c r="C1814">
        <v>0.4874</v>
      </c>
    </row>
    <row r="1815" spans="1:3" x14ac:dyDescent="0.2">
      <c r="A1815" t="s">
        <v>2478</v>
      </c>
      <c r="B1815">
        <v>0.43819999999999998</v>
      </c>
      <c r="C1815">
        <v>0.46860000000000002</v>
      </c>
    </row>
    <row r="1816" spans="1:3" x14ac:dyDescent="0.2">
      <c r="A1816" t="s">
        <v>2479</v>
      </c>
      <c r="B1816">
        <v>0.38150000000000001</v>
      </c>
      <c r="C1816">
        <v>0.42409999999999998</v>
      </c>
    </row>
    <row r="1817" spans="1:3" x14ac:dyDescent="0.2">
      <c r="A1817" t="s">
        <v>2480</v>
      </c>
      <c r="B1817">
        <v>0.4017</v>
      </c>
      <c r="C1817">
        <v>0.43490000000000001</v>
      </c>
    </row>
    <row r="1818" spans="1:3" x14ac:dyDescent="0.2">
      <c r="A1818" t="s">
        <v>2481</v>
      </c>
      <c r="B1818">
        <v>0.41020000000000001</v>
      </c>
      <c r="C1818">
        <v>0.45050000000000001</v>
      </c>
    </row>
    <row r="1819" spans="1:3" x14ac:dyDescent="0.2">
      <c r="A1819" t="s">
        <v>2482</v>
      </c>
      <c r="B1819">
        <v>0.3624</v>
      </c>
      <c r="C1819">
        <v>0.41460000000000002</v>
      </c>
    </row>
    <row r="1820" spans="1:3" x14ac:dyDescent="0.2">
      <c r="A1820" t="s">
        <v>2483</v>
      </c>
      <c r="B1820">
        <v>0.4592</v>
      </c>
      <c r="C1820">
        <v>0.52139999999999997</v>
      </c>
    </row>
    <row r="1821" spans="1:3" x14ac:dyDescent="0.2">
      <c r="A1821" t="s">
        <v>2484</v>
      </c>
      <c r="B1821">
        <v>0.39040000000000002</v>
      </c>
      <c r="C1821">
        <v>0.43490000000000001</v>
      </c>
    </row>
    <row r="1822" spans="1:3" x14ac:dyDescent="0.2">
      <c r="A1822" t="s">
        <v>2485</v>
      </c>
      <c r="B1822">
        <v>0.14419999999999999</v>
      </c>
      <c r="C1822">
        <v>0.3014</v>
      </c>
    </row>
    <row r="1823" spans="1:3" x14ac:dyDescent="0.2">
      <c r="A1823" t="s">
        <v>2486</v>
      </c>
      <c r="B1823">
        <v>0.60140000000000005</v>
      </c>
      <c r="C1823">
        <v>0.64770000000000005</v>
      </c>
    </row>
    <row r="1824" spans="1:3" x14ac:dyDescent="0.2">
      <c r="A1824" t="s">
        <v>2487</v>
      </c>
      <c r="B1824">
        <v>0.29249999999999998</v>
      </c>
      <c r="C1824">
        <v>0.59930000000000005</v>
      </c>
    </row>
    <row r="1825" spans="1:3" x14ac:dyDescent="0.2">
      <c r="A1825" t="s">
        <v>2488</v>
      </c>
      <c r="B1825">
        <v>0.25140000000000001</v>
      </c>
      <c r="C1825">
        <v>0.67930000000000001</v>
      </c>
    </row>
    <row r="1826" spans="1:3" x14ac:dyDescent="0.2">
      <c r="A1826" t="s">
        <v>2489</v>
      </c>
      <c r="B1826">
        <v>0.49940000000000001</v>
      </c>
      <c r="C1826">
        <v>0.69930000000000003</v>
      </c>
    </row>
    <row r="1827" spans="1:3" x14ac:dyDescent="0.2">
      <c r="A1827" t="s">
        <v>2490</v>
      </c>
      <c r="B1827">
        <v>0.51619999999999999</v>
      </c>
      <c r="C1827">
        <v>0.60450000000000004</v>
      </c>
    </row>
    <row r="1828" spans="1:3" x14ac:dyDescent="0.2">
      <c r="A1828" t="s">
        <v>2491</v>
      </c>
      <c r="B1828">
        <v>0</v>
      </c>
      <c r="C1828">
        <v>1</v>
      </c>
    </row>
    <row r="1829" spans="1:3" x14ac:dyDescent="0.2">
      <c r="A1829" t="s">
        <v>2492</v>
      </c>
      <c r="B1829">
        <v>0.44340000000000002</v>
      </c>
      <c r="C1829">
        <v>0.56020000000000003</v>
      </c>
    </row>
    <row r="1830" spans="1:3" x14ac:dyDescent="0.2">
      <c r="A1830" t="s">
        <v>2493</v>
      </c>
      <c r="B1830">
        <v>0.52849999999999997</v>
      </c>
      <c r="C1830">
        <v>0.58689999999999998</v>
      </c>
    </row>
    <row r="1831" spans="1:3" x14ac:dyDescent="0.2">
      <c r="A1831" t="s">
        <v>2494</v>
      </c>
      <c r="B1831">
        <v>0.4617</v>
      </c>
      <c r="C1831">
        <v>0.53800000000000003</v>
      </c>
    </row>
    <row r="1832" spans="1:3" x14ac:dyDescent="0.2">
      <c r="A1832" t="s">
        <v>2495</v>
      </c>
      <c r="B1832">
        <v>0.32590000000000002</v>
      </c>
      <c r="C1832">
        <v>0.52029999999999998</v>
      </c>
    </row>
    <row r="1833" spans="1:3" x14ac:dyDescent="0.2">
      <c r="A1833" t="s">
        <v>2496</v>
      </c>
      <c r="B1833">
        <v>0.38650000000000001</v>
      </c>
      <c r="C1833">
        <v>0.59040000000000004</v>
      </c>
    </row>
    <row r="1834" spans="1:3" x14ac:dyDescent="0.2">
      <c r="A1834" t="s">
        <v>2497</v>
      </c>
      <c r="B1834">
        <v>0.43409999999999999</v>
      </c>
      <c r="C1834">
        <v>0.53290000000000004</v>
      </c>
    </row>
    <row r="1835" spans="1:3" x14ac:dyDescent="0.2">
      <c r="A1835" t="s">
        <v>2498</v>
      </c>
      <c r="B1835">
        <v>0.48349999999999999</v>
      </c>
      <c r="C1835">
        <v>0.54759999999999998</v>
      </c>
    </row>
    <row r="1836" spans="1:3" x14ac:dyDescent="0.2">
      <c r="A1836" t="s">
        <v>2499</v>
      </c>
      <c r="B1836">
        <v>0.36549999999999999</v>
      </c>
      <c r="C1836">
        <v>0.6462</v>
      </c>
    </row>
    <row r="1837" spans="1:3" x14ac:dyDescent="0.2">
      <c r="A1837" t="s">
        <v>2500</v>
      </c>
      <c r="B1837">
        <v>0.4199</v>
      </c>
      <c r="C1837">
        <v>0.48930000000000001</v>
      </c>
    </row>
    <row r="1838" spans="1:3" x14ac:dyDescent="0.2">
      <c r="A1838" t="s">
        <v>2501</v>
      </c>
      <c r="B1838">
        <v>0.43030000000000002</v>
      </c>
      <c r="C1838">
        <v>0.49880000000000002</v>
      </c>
    </row>
    <row r="1839" spans="1:3" x14ac:dyDescent="0.2">
      <c r="A1839" t="s">
        <v>2502</v>
      </c>
      <c r="B1839">
        <v>0.47549999999999998</v>
      </c>
      <c r="C1839">
        <v>0.53239999999999998</v>
      </c>
    </row>
    <row r="1840" spans="1:3" x14ac:dyDescent="0.2">
      <c r="A1840" t="s">
        <v>2503</v>
      </c>
      <c r="B1840">
        <v>0.4264</v>
      </c>
      <c r="C1840">
        <v>0.48420000000000002</v>
      </c>
    </row>
    <row r="1841" spans="1:3" x14ac:dyDescent="0.2">
      <c r="A1841" t="s">
        <v>2504</v>
      </c>
      <c r="B1841">
        <v>0.39479999999999998</v>
      </c>
      <c r="C1841">
        <v>0.52800000000000002</v>
      </c>
    </row>
    <row r="1842" spans="1:3" x14ac:dyDescent="0.2">
      <c r="A1842" t="s">
        <v>2505</v>
      </c>
      <c r="B1842">
        <v>0.37009999999999998</v>
      </c>
      <c r="C1842">
        <v>0.44750000000000001</v>
      </c>
    </row>
    <row r="1843" spans="1:3" x14ac:dyDescent="0.2">
      <c r="A1843" t="s">
        <v>2506</v>
      </c>
      <c r="B1843">
        <v>0.38879999999999998</v>
      </c>
      <c r="C1843">
        <v>0.45800000000000002</v>
      </c>
    </row>
    <row r="1844" spans="1:3" x14ac:dyDescent="0.2">
      <c r="A1844" t="s">
        <v>2507</v>
      </c>
      <c r="B1844">
        <v>0.39579999999999999</v>
      </c>
      <c r="C1844">
        <v>0.47710000000000002</v>
      </c>
    </row>
    <row r="1845" spans="1:3" x14ac:dyDescent="0.2">
      <c r="A1845" t="s">
        <v>2508</v>
      </c>
      <c r="B1845">
        <v>0.35199999999999998</v>
      </c>
      <c r="C1845">
        <v>0.439</v>
      </c>
    </row>
    <row r="1846" spans="1:3" x14ac:dyDescent="0.2">
      <c r="A1846" t="s">
        <v>2509</v>
      </c>
      <c r="B1846">
        <v>0.41839999999999999</v>
      </c>
      <c r="C1846">
        <v>0.58499999999999996</v>
      </c>
    </row>
    <row r="1847" spans="1:3" x14ac:dyDescent="0.2">
      <c r="A1847" t="s">
        <v>2510</v>
      </c>
      <c r="B1847">
        <v>0.33689999999999998</v>
      </c>
      <c r="C1847">
        <v>0.50970000000000004</v>
      </c>
    </row>
    <row r="1848" spans="1:3" x14ac:dyDescent="0.2">
      <c r="A1848" t="s">
        <v>2511</v>
      </c>
      <c r="B1848">
        <v>0.17560000000000001</v>
      </c>
      <c r="C1848">
        <v>0.27139999999999997</v>
      </c>
    </row>
    <row r="1849" spans="1:3" x14ac:dyDescent="0.2">
      <c r="A1849" t="s">
        <v>2512</v>
      </c>
      <c r="B1849">
        <v>0.60940000000000005</v>
      </c>
      <c r="C1849">
        <v>0.64059999999999995</v>
      </c>
    </row>
    <row r="1850" spans="1:3" x14ac:dyDescent="0.2">
      <c r="A1850" t="s">
        <v>2513</v>
      </c>
      <c r="B1850">
        <v>0.40550000000000003</v>
      </c>
      <c r="C1850">
        <v>0.46779999999999999</v>
      </c>
    </row>
    <row r="1851" spans="1:3" x14ac:dyDescent="0.2">
      <c r="A1851" t="s">
        <v>2514</v>
      </c>
      <c r="B1851">
        <v>0.27800000000000002</v>
      </c>
      <c r="C1851">
        <v>0.68049999999999999</v>
      </c>
    </row>
    <row r="1852" spans="1:3" x14ac:dyDescent="0.2">
      <c r="A1852" t="s">
        <v>2515</v>
      </c>
      <c r="B1852">
        <v>0.51659999999999995</v>
      </c>
      <c r="C1852">
        <v>0.69320000000000004</v>
      </c>
    </row>
    <row r="1853" spans="1:3" x14ac:dyDescent="0.2">
      <c r="A1853" t="s">
        <v>2516</v>
      </c>
      <c r="B1853">
        <v>0.52769999999999995</v>
      </c>
      <c r="C1853">
        <v>0.59630000000000005</v>
      </c>
    </row>
    <row r="1854" spans="1:3" x14ac:dyDescent="0.2">
      <c r="A1854" t="s">
        <v>2517</v>
      </c>
      <c r="B1854">
        <v>0.37940000000000002</v>
      </c>
      <c r="C1854">
        <v>0.55569999999999997</v>
      </c>
    </row>
    <row r="1855" spans="1:3" x14ac:dyDescent="0.2">
      <c r="A1855" t="s">
        <v>2518</v>
      </c>
      <c r="B1855">
        <v>0.45590000000000003</v>
      </c>
      <c r="C1855">
        <v>0.55310000000000004</v>
      </c>
    </row>
    <row r="1856" spans="1:3" x14ac:dyDescent="0.2">
      <c r="A1856" t="s">
        <v>2519</v>
      </c>
      <c r="B1856">
        <v>0.53610000000000002</v>
      </c>
      <c r="C1856">
        <v>0.58140000000000003</v>
      </c>
    </row>
    <row r="1857" spans="1:3" x14ac:dyDescent="0.2">
      <c r="A1857" t="s">
        <v>2520</v>
      </c>
      <c r="B1857">
        <v>0.47299999999999998</v>
      </c>
      <c r="C1857">
        <v>0.52900000000000003</v>
      </c>
    </row>
    <row r="1858" spans="1:3" x14ac:dyDescent="0.2">
      <c r="A1858" t="s">
        <v>2521</v>
      </c>
      <c r="B1858">
        <v>0.34439999999999998</v>
      </c>
      <c r="C1858">
        <v>0.51170000000000004</v>
      </c>
    </row>
    <row r="1859" spans="1:3" x14ac:dyDescent="0.2">
      <c r="A1859" t="s">
        <v>2522</v>
      </c>
      <c r="B1859">
        <v>0.40279999999999999</v>
      </c>
      <c r="C1859">
        <v>0.58579999999999999</v>
      </c>
    </row>
    <row r="1860" spans="1:3" x14ac:dyDescent="0.2">
      <c r="A1860" t="s">
        <v>2523</v>
      </c>
      <c r="B1860">
        <v>0.46820000000000001</v>
      </c>
      <c r="C1860">
        <v>0.49359999999999998</v>
      </c>
    </row>
    <row r="1861" spans="1:3" x14ac:dyDescent="0.2">
      <c r="A1861" t="s">
        <v>2524</v>
      </c>
      <c r="B1861">
        <v>0.49419999999999997</v>
      </c>
      <c r="C1861">
        <v>0.53820000000000001</v>
      </c>
    </row>
    <row r="1862" spans="1:3" x14ac:dyDescent="0.2">
      <c r="A1862" t="s">
        <v>2525</v>
      </c>
      <c r="B1862">
        <v>0.46879999999999999</v>
      </c>
      <c r="C1862">
        <v>0.52590000000000003</v>
      </c>
    </row>
    <row r="1863" spans="1:3" x14ac:dyDescent="0.2">
      <c r="A1863" t="s">
        <v>2526</v>
      </c>
      <c r="B1863">
        <v>0.4294</v>
      </c>
      <c r="C1863">
        <v>0.48209999999999997</v>
      </c>
    </row>
    <row r="1864" spans="1:3" x14ac:dyDescent="0.2">
      <c r="A1864" t="s">
        <v>2527</v>
      </c>
      <c r="B1864">
        <v>0.44059999999999999</v>
      </c>
      <c r="C1864">
        <v>0.49049999999999999</v>
      </c>
    </row>
    <row r="1865" spans="1:3" x14ac:dyDescent="0.2">
      <c r="A1865" t="s">
        <v>2528</v>
      </c>
      <c r="B1865">
        <v>0.4854</v>
      </c>
      <c r="C1865">
        <v>0.52359999999999995</v>
      </c>
    </row>
    <row r="1866" spans="1:3" x14ac:dyDescent="0.2">
      <c r="A1866" t="s">
        <v>2529</v>
      </c>
      <c r="B1866">
        <v>0.437</v>
      </c>
      <c r="C1866">
        <v>0.47449999999999998</v>
      </c>
    </row>
    <row r="1867" spans="1:3" x14ac:dyDescent="0.2">
      <c r="A1867" t="s">
        <v>2530</v>
      </c>
      <c r="B1867">
        <v>0.44030000000000002</v>
      </c>
      <c r="C1867">
        <v>0.4758</v>
      </c>
    </row>
    <row r="1868" spans="1:3" x14ac:dyDescent="0.2">
      <c r="A1868" t="s">
        <v>2531</v>
      </c>
      <c r="B1868">
        <v>0.38</v>
      </c>
      <c r="C1868">
        <v>0.4405</v>
      </c>
    </row>
    <row r="1869" spans="1:3" x14ac:dyDescent="0.2">
      <c r="A1869" t="s">
        <v>2532</v>
      </c>
      <c r="B1869">
        <v>0.39660000000000001</v>
      </c>
      <c r="C1869">
        <v>0.45319999999999999</v>
      </c>
    </row>
    <row r="1870" spans="1:3" x14ac:dyDescent="0.2">
      <c r="A1870" t="s">
        <v>2533</v>
      </c>
      <c r="B1870">
        <v>0.4052</v>
      </c>
      <c r="C1870">
        <v>0.47110000000000002</v>
      </c>
    </row>
    <row r="1871" spans="1:3" x14ac:dyDescent="0.2">
      <c r="A1871" t="s">
        <v>2534</v>
      </c>
      <c r="B1871">
        <v>0.36399999999999999</v>
      </c>
      <c r="C1871">
        <v>0.4299</v>
      </c>
    </row>
    <row r="1872" spans="1:3" x14ac:dyDescent="0.2">
      <c r="A1872" t="s">
        <v>2535</v>
      </c>
      <c r="B1872">
        <v>0.43330000000000002</v>
      </c>
      <c r="C1872">
        <v>0.57889999999999997</v>
      </c>
    </row>
    <row r="1873" spans="1:3" x14ac:dyDescent="0.2">
      <c r="A1873" t="s">
        <v>2536</v>
      </c>
      <c r="B1873">
        <v>0</v>
      </c>
      <c r="C1873">
        <v>1</v>
      </c>
    </row>
    <row r="1874" spans="1:3" x14ac:dyDescent="0.2">
      <c r="A1874" t="s">
        <v>2537</v>
      </c>
      <c r="B1874">
        <v>0.12509999999999999</v>
      </c>
      <c r="C1874">
        <v>0.31359999999999999</v>
      </c>
    </row>
    <row r="1875" spans="1:3" x14ac:dyDescent="0.2">
      <c r="A1875" t="s">
        <v>2538</v>
      </c>
      <c r="B1875">
        <v>0.57889999999999997</v>
      </c>
      <c r="C1875">
        <v>0.66969999999999996</v>
      </c>
    </row>
    <row r="1876" spans="1:3" x14ac:dyDescent="0.2">
      <c r="A1876" t="s">
        <v>2539</v>
      </c>
      <c r="B1876">
        <v>0.3926</v>
      </c>
      <c r="C1876">
        <v>0.47349999999999998</v>
      </c>
    </row>
    <row r="1877" spans="1:3" x14ac:dyDescent="0.2">
      <c r="A1877" t="s">
        <v>2540</v>
      </c>
      <c r="B1877">
        <v>0.23769999999999999</v>
      </c>
      <c r="C1877">
        <v>0.67079999999999995</v>
      </c>
    </row>
    <row r="1878" spans="1:3" x14ac:dyDescent="0.2">
      <c r="A1878" t="s">
        <v>2541</v>
      </c>
      <c r="B1878">
        <v>0.4854</v>
      </c>
      <c r="C1878">
        <v>0.7036</v>
      </c>
    </row>
    <row r="1879" spans="1:3" x14ac:dyDescent="0.2">
      <c r="A1879" t="s">
        <v>2542</v>
      </c>
      <c r="B1879">
        <v>0.50839999999999996</v>
      </c>
      <c r="C1879">
        <v>0.60819999999999996</v>
      </c>
    </row>
    <row r="1880" spans="1:3" x14ac:dyDescent="0.2">
      <c r="A1880" t="s">
        <v>2543</v>
      </c>
      <c r="B1880">
        <v>0.35570000000000002</v>
      </c>
      <c r="C1880">
        <v>0.55810000000000004</v>
      </c>
    </row>
    <row r="1881" spans="1:3" x14ac:dyDescent="0.2">
      <c r="A1881" t="s">
        <v>2544</v>
      </c>
      <c r="B1881">
        <v>0.27129999999999999</v>
      </c>
      <c r="C1881">
        <v>0.74119999999999997</v>
      </c>
    </row>
    <row r="1882" spans="1:3" x14ac:dyDescent="0.2">
      <c r="A1882" t="s">
        <v>2545</v>
      </c>
      <c r="B1882">
        <v>0.46329999999999999</v>
      </c>
      <c r="C1882">
        <v>0.65469999999999995</v>
      </c>
    </row>
    <row r="1883" spans="1:3" x14ac:dyDescent="0.2">
      <c r="A1883" t="s">
        <v>2546</v>
      </c>
      <c r="B1883">
        <v>0.39539999999999997</v>
      </c>
      <c r="C1883">
        <v>0.60609999999999997</v>
      </c>
    </row>
    <row r="1884" spans="1:3" x14ac:dyDescent="0.2">
      <c r="A1884" t="s">
        <v>2547</v>
      </c>
      <c r="B1884">
        <v>0.31530000000000002</v>
      </c>
      <c r="C1884">
        <v>0.5212</v>
      </c>
    </row>
    <row r="1885" spans="1:3" x14ac:dyDescent="0.2">
      <c r="A1885" t="s">
        <v>2548</v>
      </c>
      <c r="B1885">
        <v>0</v>
      </c>
      <c r="C1885">
        <v>1</v>
      </c>
    </row>
    <row r="1886" spans="1:3" x14ac:dyDescent="0.2">
      <c r="A1886" t="s">
        <v>2549</v>
      </c>
      <c r="B1886">
        <v>0.46050000000000002</v>
      </c>
      <c r="C1886">
        <v>0.49869999999999998</v>
      </c>
    </row>
    <row r="1887" spans="1:3" x14ac:dyDescent="0.2">
      <c r="A1887" t="s">
        <v>2550</v>
      </c>
      <c r="B1887">
        <v>0.47660000000000002</v>
      </c>
      <c r="C1887">
        <v>0.55159999999999998</v>
      </c>
    </row>
    <row r="1888" spans="1:3" x14ac:dyDescent="0.2">
      <c r="A1888" t="s">
        <v>2551</v>
      </c>
      <c r="B1888">
        <v>0.45679999999999998</v>
      </c>
      <c r="C1888">
        <v>0.53139999999999998</v>
      </c>
    </row>
    <row r="1889" spans="1:3" x14ac:dyDescent="0.2">
      <c r="A1889" t="s">
        <v>2552</v>
      </c>
      <c r="B1889">
        <v>0.3503</v>
      </c>
      <c r="C1889">
        <v>0.56130000000000002</v>
      </c>
    </row>
    <row r="1890" spans="1:3" x14ac:dyDescent="0.2">
      <c r="A1890" t="s">
        <v>2553</v>
      </c>
      <c r="B1890">
        <v>0.37759999999999999</v>
      </c>
      <c r="C1890">
        <v>0.55249999999999999</v>
      </c>
    </row>
    <row r="1891" spans="1:3" x14ac:dyDescent="0.2">
      <c r="A1891" t="s">
        <v>2554</v>
      </c>
      <c r="B1891">
        <v>0.4491</v>
      </c>
      <c r="C1891">
        <v>0.55800000000000005</v>
      </c>
    </row>
    <row r="1892" spans="1:3" x14ac:dyDescent="0.2">
      <c r="A1892" t="s">
        <v>2555</v>
      </c>
      <c r="B1892">
        <v>0.40450000000000003</v>
      </c>
      <c r="C1892">
        <v>0.50480000000000003</v>
      </c>
    </row>
    <row r="1893" spans="1:3" x14ac:dyDescent="0.2">
      <c r="A1893" t="s">
        <v>2556</v>
      </c>
      <c r="B1893">
        <v>0.42899999999999999</v>
      </c>
      <c r="C1893">
        <v>0.48349999999999999</v>
      </c>
    </row>
    <row r="1894" spans="1:3" x14ac:dyDescent="0.2">
      <c r="A1894" t="s">
        <v>2557</v>
      </c>
      <c r="B1894">
        <v>0.36380000000000001</v>
      </c>
      <c r="C1894">
        <v>0.4501</v>
      </c>
    </row>
    <row r="1895" spans="1:3" x14ac:dyDescent="0.2">
      <c r="A1895" t="s">
        <v>2558</v>
      </c>
      <c r="B1895">
        <v>0.3836</v>
      </c>
      <c r="C1895">
        <v>0.45979999999999999</v>
      </c>
    </row>
    <row r="1896" spans="1:3" x14ac:dyDescent="0.2">
      <c r="A1896" t="s">
        <v>2559</v>
      </c>
      <c r="B1896">
        <v>0.38929999999999998</v>
      </c>
      <c r="C1896">
        <v>0.47970000000000002</v>
      </c>
    </row>
    <row r="1897" spans="1:3" x14ac:dyDescent="0.2">
      <c r="A1897" t="s">
        <v>2560</v>
      </c>
      <c r="B1897">
        <v>0.34370000000000001</v>
      </c>
      <c r="C1897">
        <v>0.44330000000000003</v>
      </c>
    </row>
    <row r="1898" spans="1:3" x14ac:dyDescent="0.2">
      <c r="A1898" t="s">
        <v>2561</v>
      </c>
      <c r="B1898">
        <v>0.40699999999999997</v>
      </c>
      <c r="C1898">
        <v>0.58819999999999995</v>
      </c>
    </row>
    <row r="1899" spans="1:3" x14ac:dyDescent="0.2">
      <c r="A1899" t="s">
        <v>2562</v>
      </c>
      <c r="B1899">
        <v>0.32990000000000003</v>
      </c>
      <c r="C1899">
        <v>0.50790000000000002</v>
      </c>
    </row>
    <row r="1900" spans="1:3" x14ac:dyDescent="0.2">
      <c r="A1900" t="s">
        <v>2563</v>
      </c>
      <c r="B1900">
        <v>0.1234</v>
      </c>
      <c r="C1900">
        <v>0.32269999999999999</v>
      </c>
    </row>
    <row r="1901" spans="1:3" x14ac:dyDescent="0.2">
      <c r="A1901" t="s">
        <v>2564</v>
      </c>
      <c r="B1901">
        <v>0.58530000000000004</v>
      </c>
      <c r="C1901">
        <v>0.66559999999999997</v>
      </c>
    </row>
    <row r="1902" spans="1:3" x14ac:dyDescent="0.2">
      <c r="A1902" t="s">
        <v>2565</v>
      </c>
      <c r="B1902">
        <v>0.41089999999999999</v>
      </c>
      <c r="C1902">
        <v>0.45519999999999999</v>
      </c>
    </row>
    <row r="1903" spans="1:3" x14ac:dyDescent="0.2">
      <c r="A1903" t="s">
        <v>2566</v>
      </c>
      <c r="B1903">
        <v>0.39639999999999997</v>
      </c>
      <c r="C1903">
        <v>0.502</v>
      </c>
    </row>
    <row r="1904" spans="1:3" x14ac:dyDescent="0.2">
      <c r="A1904" t="s">
        <v>2567</v>
      </c>
      <c r="B1904">
        <v>0.54979999999999996</v>
      </c>
      <c r="C1904">
        <v>0.63670000000000004</v>
      </c>
    </row>
    <row r="1905" spans="1:3" x14ac:dyDescent="0.2">
      <c r="A1905" t="s">
        <v>2568</v>
      </c>
      <c r="B1905">
        <v>0.52529999999999999</v>
      </c>
      <c r="C1905">
        <v>0.59219999999999995</v>
      </c>
    </row>
    <row r="1906" spans="1:3" x14ac:dyDescent="0.2">
      <c r="A1906" t="s">
        <v>2569</v>
      </c>
      <c r="B1906">
        <v>0.42109999999999997</v>
      </c>
      <c r="C1906">
        <v>0.48930000000000001</v>
      </c>
    </row>
    <row r="1907" spans="1:3" x14ac:dyDescent="0.2">
      <c r="A1907" t="s">
        <v>2570</v>
      </c>
      <c r="B1907">
        <v>0.34360000000000002</v>
      </c>
      <c r="C1907">
        <v>0.67459999999999998</v>
      </c>
    </row>
    <row r="1908" spans="1:3" x14ac:dyDescent="0.2">
      <c r="A1908" t="s">
        <v>2571</v>
      </c>
      <c r="B1908">
        <v>0.48920000000000002</v>
      </c>
      <c r="C1908">
        <v>0.63170000000000004</v>
      </c>
    </row>
    <row r="1909" spans="1:3" x14ac:dyDescent="0.2">
      <c r="A1909" t="s">
        <v>2572</v>
      </c>
      <c r="B1909">
        <v>0.42109999999999997</v>
      </c>
      <c r="C1909">
        <v>0.58409999999999995</v>
      </c>
    </row>
    <row r="1910" spans="1:3" x14ac:dyDescent="0.2">
      <c r="A1910" t="s">
        <v>2573</v>
      </c>
      <c r="B1910">
        <v>0.36940000000000001</v>
      </c>
      <c r="C1910">
        <v>0.4657</v>
      </c>
    </row>
    <row r="1911" spans="1:3" x14ac:dyDescent="0.2">
      <c r="A1911" t="s">
        <v>2574</v>
      </c>
      <c r="B1911">
        <v>0.39779999999999999</v>
      </c>
      <c r="C1911">
        <v>0.57340000000000002</v>
      </c>
    </row>
    <row r="1912" spans="1:3" x14ac:dyDescent="0.2">
      <c r="A1912" t="s">
        <v>2575</v>
      </c>
      <c r="B1912">
        <v>0.46529999999999999</v>
      </c>
      <c r="C1912">
        <v>0.4945</v>
      </c>
    </row>
    <row r="1913" spans="1:3" x14ac:dyDescent="0.2">
      <c r="A1913" t="s">
        <v>2576</v>
      </c>
      <c r="B1913">
        <v>0.48180000000000001</v>
      </c>
      <c r="C1913">
        <v>0.5484</v>
      </c>
    </row>
    <row r="1914" spans="1:3" x14ac:dyDescent="0.2">
      <c r="A1914" t="s">
        <v>2577</v>
      </c>
      <c r="B1914">
        <v>0.47449999999999998</v>
      </c>
      <c r="C1914">
        <v>0.51359999999999995</v>
      </c>
    </row>
    <row r="1915" spans="1:3" x14ac:dyDescent="0.2">
      <c r="A1915" t="s">
        <v>2578</v>
      </c>
      <c r="B1915">
        <v>0.37680000000000002</v>
      </c>
      <c r="C1915">
        <v>0.53839999999999999</v>
      </c>
    </row>
    <row r="1916" spans="1:3" x14ac:dyDescent="0.2">
      <c r="A1916" t="s">
        <v>2579</v>
      </c>
      <c r="B1916">
        <v>0</v>
      </c>
      <c r="C1916">
        <v>1</v>
      </c>
    </row>
    <row r="1917" spans="1:3" x14ac:dyDescent="0.2">
      <c r="A1917" t="s">
        <v>2580</v>
      </c>
      <c r="B1917">
        <v>0.45629999999999998</v>
      </c>
      <c r="C1917">
        <v>0.55379999999999996</v>
      </c>
    </row>
    <row r="1918" spans="1:3" x14ac:dyDescent="0.2">
      <c r="A1918" t="s">
        <v>2581</v>
      </c>
      <c r="B1918">
        <v>0.41120000000000001</v>
      </c>
      <c r="C1918">
        <v>0.50080000000000002</v>
      </c>
    </row>
    <row r="1919" spans="1:3" x14ac:dyDescent="0.2">
      <c r="A1919" t="s">
        <v>2582</v>
      </c>
      <c r="B1919">
        <v>0.43569999999999998</v>
      </c>
      <c r="C1919">
        <v>0.47760000000000002</v>
      </c>
    </row>
    <row r="1920" spans="1:3" x14ac:dyDescent="0.2">
      <c r="A1920" t="s">
        <v>2583</v>
      </c>
      <c r="B1920">
        <v>0.37869999999999998</v>
      </c>
      <c r="C1920">
        <v>0.436</v>
      </c>
    </row>
    <row r="1921" spans="1:3" x14ac:dyDescent="0.2">
      <c r="A1921" t="s">
        <v>2584</v>
      </c>
      <c r="B1921">
        <v>0.39989999999999998</v>
      </c>
      <c r="C1921">
        <v>0.44359999999999999</v>
      </c>
    </row>
    <row r="1922" spans="1:3" x14ac:dyDescent="0.2">
      <c r="A1922" t="s">
        <v>2585</v>
      </c>
      <c r="B1922">
        <v>0.40799999999999997</v>
      </c>
      <c r="C1922">
        <v>0.46129999999999999</v>
      </c>
    </row>
    <row r="1923" spans="1:3" x14ac:dyDescent="0.2">
      <c r="A1923" t="s">
        <v>2586</v>
      </c>
      <c r="B1923">
        <v>0.35849999999999999</v>
      </c>
      <c r="C1923">
        <v>0.42980000000000002</v>
      </c>
    </row>
    <row r="1924" spans="1:3" x14ac:dyDescent="0.2">
      <c r="A1924" t="s">
        <v>2587</v>
      </c>
      <c r="B1924">
        <v>0.4582</v>
      </c>
      <c r="C1924">
        <v>0.5353</v>
      </c>
    </row>
    <row r="1925" spans="1:3" x14ac:dyDescent="0.2">
      <c r="A1925" t="s">
        <v>2588</v>
      </c>
      <c r="B1925">
        <v>0.3926</v>
      </c>
      <c r="C1925">
        <v>0.44140000000000001</v>
      </c>
    </row>
    <row r="1926" spans="1:3" x14ac:dyDescent="0.2">
      <c r="A1926" t="s">
        <v>2589</v>
      </c>
      <c r="B1926">
        <v>0.1236</v>
      </c>
      <c r="C1926">
        <v>0.35809999999999997</v>
      </c>
    </row>
    <row r="1927" spans="1:3" x14ac:dyDescent="0.2">
      <c r="A1927" t="s">
        <v>2590</v>
      </c>
      <c r="B1927">
        <v>0.59919999999999995</v>
      </c>
      <c r="C1927">
        <v>0.6583</v>
      </c>
    </row>
    <row r="1928" spans="1:3" x14ac:dyDescent="0.2">
      <c r="A1928" t="s">
        <v>2591</v>
      </c>
      <c r="B1928">
        <v>0.4098</v>
      </c>
      <c r="C1928">
        <v>0.46479999999999999</v>
      </c>
    </row>
    <row r="1929" spans="1:3" x14ac:dyDescent="0.2">
      <c r="A1929" t="s">
        <v>2592</v>
      </c>
      <c r="B1929">
        <v>0.3866</v>
      </c>
      <c r="C1929">
        <v>0.53590000000000004</v>
      </c>
    </row>
    <row r="1930" spans="1:3" x14ac:dyDescent="0.2">
      <c r="A1930" t="s">
        <v>2593</v>
      </c>
      <c r="B1930">
        <v>0.54610000000000003</v>
      </c>
      <c r="C1930">
        <v>0.65790000000000004</v>
      </c>
    </row>
    <row r="1931" spans="1:3" x14ac:dyDescent="0.2">
      <c r="A1931" t="s">
        <v>2594</v>
      </c>
      <c r="B1931">
        <v>0.52439999999999998</v>
      </c>
      <c r="C1931">
        <v>0.60570000000000002</v>
      </c>
    </row>
    <row r="1932" spans="1:3" x14ac:dyDescent="0.2">
      <c r="A1932" t="s">
        <v>2595</v>
      </c>
      <c r="B1932">
        <v>0.41710000000000003</v>
      </c>
      <c r="C1932">
        <v>0.50760000000000005</v>
      </c>
    </row>
    <row r="1933" spans="1:3" x14ac:dyDescent="0.2">
      <c r="A1933" t="s">
        <v>2596</v>
      </c>
      <c r="B1933">
        <v>0.46260000000000001</v>
      </c>
      <c r="C1933">
        <v>0.54859999999999998</v>
      </c>
    </row>
    <row r="1934" spans="1:3" x14ac:dyDescent="0.2">
      <c r="A1934" t="s">
        <v>2597</v>
      </c>
      <c r="B1934">
        <v>0.53369999999999995</v>
      </c>
      <c r="C1934">
        <v>0.58789999999999998</v>
      </c>
    </row>
    <row r="1935" spans="1:3" x14ac:dyDescent="0.2">
      <c r="A1935" t="s">
        <v>2598</v>
      </c>
      <c r="B1935">
        <v>0.4642</v>
      </c>
      <c r="C1935">
        <v>0.54610000000000003</v>
      </c>
    </row>
    <row r="1936" spans="1:3" x14ac:dyDescent="0.2">
      <c r="A1936" t="s">
        <v>2599</v>
      </c>
      <c r="B1936">
        <v>0.28560000000000002</v>
      </c>
      <c r="C1936">
        <v>0.61319999999999997</v>
      </c>
    </row>
    <row r="1937" spans="1:3" x14ac:dyDescent="0.2">
      <c r="A1937" t="s">
        <v>2600</v>
      </c>
      <c r="B1937">
        <v>0.43790000000000001</v>
      </c>
      <c r="C1937">
        <v>0.5423</v>
      </c>
    </row>
    <row r="1938" spans="1:3" x14ac:dyDescent="0.2">
      <c r="A1938" t="s">
        <v>2601</v>
      </c>
      <c r="B1938">
        <v>0.46500000000000002</v>
      </c>
      <c r="C1938">
        <v>0.50009999999999999</v>
      </c>
    </row>
    <row r="1939" spans="1:3" x14ac:dyDescent="0.2">
      <c r="A1939" t="s">
        <v>2602</v>
      </c>
      <c r="B1939">
        <v>0.48149999999999998</v>
      </c>
      <c r="C1939">
        <v>0.56069999999999998</v>
      </c>
    </row>
    <row r="1940" spans="1:3" x14ac:dyDescent="0.2">
      <c r="A1940" t="s">
        <v>2603</v>
      </c>
      <c r="B1940">
        <v>0.47349999999999998</v>
      </c>
      <c r="C1940">
        <v>0.52210000000000001</v>
      </c>
    </row>
    <row r="1941" spans="1:3" x14ac:dyDescent="0.2">
      <c r="A1941" t="s">
        <v>2604</v>
      </c>
      <c r="B1941">
        <v>0.42459999999999998</v>
      </c>
      <c r="C1941">
        <v>0.4929</v>
      </c>
    </row>
    <row r="1942" spans="1:3" x14ac:dyDescent="0.2">
      <c r="A1942" t="s">
        <v>2605</v>
      </c>
      <c r="B1942">
        <v>0.43219999999999997</v>
      </c>
      <c r="C1942">
        <v>0.50660000000000005</v>
      </c>
    </row>
    <row r="1943" spans="1:3" x14ac:dyDescent="0.2">
      <c r="A1943" t="s">
        <v>2606</v>
      </c>
      <c r="B1943">
        <v>0.47270000000000001</v>
      </c>
      <c r="C1943">
        <v>0.54569999999999996</v>
      </c>
    </row>
    <row r="1944" spans="1:3" x14ac:dyDescent="0.2">
      <c r="A1944" t="s">
        <v>2607</v>
      </c>
      <c r="B1944">
        <v>0.42199999999999999</v>
      </c>
      <c r="C1944">
        <v>0.50009999999999999</v>
      </c>
    </row>
    <row r="1945" spans="1:3" x14ac:dyDescent="0.2">
      <c r="A1945" t="s">
        <v>2608</v>
      </c>
      <c r="B1945">
        <v>0.43540000000000001</v>
      </c>
      <c r="C1945">
        <v>0.48570000000000002</v>
      </c>
    </row>
    <row r="1946" spans="1:3" x14ac:dyDescent="0.2">
      <c r="A1946" t="s">
        <v>2609</v>
      </c>
      <c r="B1946">
        <v>0.35520000000000002</v>
      </c>
      <c r="C1946">
        <v>0.48280000000000001</v>
      </c>
    </row>
    <row r="1947" spans="1:3" x14ac:dyDescent="0.2">
      <c r="A1947" t="s">
        <v>2610</v>
      </c>
      <c r="B1947">
        <v>0.37430000000000002</v>
      </c>
      <c r="C1947">
        <v>0.49130000000000001</v>
      </c>
    </row>
    <row r="1948" spans="1:3" x14ac:dyDescent="0.2">
      <c r="A1948" t="s">
        <v>2611</v>
      </c>
      <c r="B1948">
        <v>0.3785</v>
      </c>
      <c r="C1948">
        <v>0.51670000000000005</v>
      </c>
    </row>
    <row r="1949" spans="1:3" x14ac:dyDescent="0.2">
      <c r="A1949" t="s">
        <v>2612</v>
      </c>
      <c r="B1949">
        <v>0</v>
      </c>
      <c r="C1949">
        <v>1</v>
      </c>
    </row>
    <row r="1950" spans="1:3" x14ac:dyDescent="0.2">
      <c r="A1950" t="s">
        <v>2613</v>
      </c>
      <c r="B1950">
        <v>0.45529999999999998</v>
      </c>
      <c r="C1950">
        <v>0.55359999999999998</v>
      </c>
    </row>
    <row r="1951" spans="1:3" x14ac:dyDescent="0.2">
      <c r="A1951" t="s">
        <v>2614</v>
      </c>
      <c r="B1951">
        <v>0.38879999999999998</v>
      </c>
      <c r="C1951">
        <v>0.45600000000000002</v>
      </c>
    </row>
    <row r="1952" spans="1:3" x14ac:dyDescent="0.2">
      <c r="A1952" t="s">
        <v>2615</v>
      </c>
      <c r="B1952">
        <v>9.0999999999999998E-2</v>
      </c>
      <c r="C1952">
        <v>0.24959999999999999</v>
      </c>
    </row>
    <row r="1953" spans="1:3" x14ac:dyDescent="0.2">
      <c r="A1953" t="s">
        <v>2616</v>
      </c>
      <c r="B1953">
        <v>0</v>
      </c>
      <c r="C1953">
        <v>1</v>
      </c>
    </row>
    <row r="1954" spans="1:3" x14ac:dyDescent="0.2">
      <c r="A1954" t="s">
        <v>2617</v>
      </c>
      <c r="B1954">
        <v>0.3513</v>
      </c>
      <c r="C1954">
        <v>0.39579999999999999</v>
      </c>
    </row>
    <row r="1955" spans="1:3" x14ac:dyDescent="0.2">
      <c r="A1955" t="s">
        <v>2618</v>
      </c>
      <c r="B1955">
        <v>0.41839999999999999</v>
      </c>
      <c r="C1955">
        <v>0.48509999999999998</v>
      </c>
    </row>
    <row r="1956" spans="1:3" x14ac:dyDescent="0.2">
      <c r="A1956" t="s">
        <v>2619</v>
      </c>
      <c r="B1956">
        <v>0.55669999999999997</v>
      </c>
      <c r="C1956">
        <v>0.59989999999999999</v>
      </c>
    </row>
    <row r="1957" spans="1:3" x14ac:dyDescent="0.2">
      <c r="A1957" t="s">
        <v>2620</v>
      </c>
      <c r="B1957">
        <v>0.4788</v>
      </c>
      <c r="C1957">
        <v>0.52149999999999996</v>
      </c>
    </row>
    <row r="1958" spans="1:3" x14ac:dyDescent="0.2">
      <c r="A1958" t="s">
        <v>2621</v>
      </c>
      <c r="B1958">
        <v>0.3831</v>
      </c>
      <c r="C1958">
        <v>0.43590000000000001</v>
      </c>
    </row>
    <row r="1959" spans="1:3" x14ac:dyDescent="0.2">
      <c r="A1959" t="s">
        <v>2622</v>
      </c>
      <c r="B1959">
        <v>0.40489999999999998</v>
      </c>
      <c r="C1959">
        <v>0.55010000000000003</v>
      </c>
    </row>
    <row r="1960" spans="1:3" x14ac:dyDescent="0.2">
      <c r="A1960" t="s">
        <v>2623</v>
      </c>
      <c r="B1960">
        <v>0.37669999999999998</v>
      </c>
      <c r="C1960">
        <v>0.65200000000000002</v>
      </c>
    </row>
    <row r="1961" spans="1:3" x14ac:dyDescent="0.2">
      <c r="A1961" t="s">
        <v>2624</v>
      </c>
      <c r="B1961">
        <v>0.46289999999999998</v>
      </c>
      <c r="C1961">
        <v>0.56510000000000005</v>
      </c>
    </row>
    <row r="1962" spans="1:3" x14ac:dyDescent="0.2">
      <c r="A1962" t="s">
        <v>2625</v>
      </c>
      <c r="B1962">
        <v>0.38650000000000001</v>
      </c>
      <c r="C1962">
        <v>0.43919999999999998</v>
      </c>
    </row>
    <row r="1963" spans="1:3" x14ac:dyDescent="0.2">
      <c r="A1963" t="s">
        <v>2626</v>
      </c>
      <c r="B1963">
        <v>0.43190000000000001</v>
      </c>
      <c r="C1963">
        <v>0.5272</v>
      </c>
    </row>
    <row r="1964" spans="1:3" x14ac:dyDescent="0.2">
      <c r="A1964" t="s">
        <v>2627</v>
      </c>
      <c r="B1964">
        <v>0.44419999999999998</v>
      </c>
      <c r="C1964">
        <v>0.46310000000000001</v>
      </c>
    </row>
    <row r="1965" spans="1:3" x14ac:dyDescent="0.2">
      <c r="A1965" t="s">
        <v>2628</v>
      </c>
      <c r="B1965">
        <v>0.4415</v>
      </c>
      <c r="C1965">
        <v>0.49120000000000003</v>
      </c>
    </row>
    <row r="1966" spans="1:3" x14ac:dyDescent="0.2">
      <c r="A1966" t="s">
        <v>2629</v>
      </c>
      <c r="B1966">
        <v>0.48570000000000002</v>
      </c>
      <c r="C1966">
        <v>0.51060000000000005</v>
      </c>
    </row>
    <row r="1967" spans="1:3" x14ac:dyDescent="0.2">
      <c r="A1967" t="s">
        <v>2630</v>
      </c>
      <c r="B1967">
        <v>0.39040000000000002</v>
      </c>
      <c r="C1967">
        <v>0.45660000000000001</v>
      </c>
    </row>
    <row r="1968" spans="1:3" x14ac:dyDescent="0.2">
      <c r="A1968" t="s">
        <v>2631</v>
      </c>
      <c r="B1968">
        <v>0.439</v>
      </c>
      <c r="C1968">
        <v>0.51039999999999996</v>
      </c>
    </row>
    <row r="1969" spans="1:3" x14ac:dyDescent="0.2">
      <c r="A1969" t="s">
        <v>2632</v>
      </c>
      <c r="B1969">
        <v>0.48230000000000001</v>
      </c>
      <c r="C1969">
        <v>0.54779999999999995</v>
      </c>
    </row>
    <row r="1970" spans="1:3" x14ac:dyDescent="0.2">
      <c r="A1970" t="s">
        <v>2633</v>
      </c>
      <c r="B1970">
        <v>0.43380000000000002</v>
      </c>
      <c r="C1970">
        <v>0.47949999999999998</v>
      </c>
    </row>
    <row r="1971" spans="1:3" x14ac:dyDescent="0.2">
      <c r="A1971" t="s">
        <v>2634</v>
      </c>
      <c r="B1971">
        <v>0.3972</v>
      </c>
      <c r="C1971">
        <v>0.43419999999999997</v>
      </c>
    </row>
    <row r="1972" spans="1:3" x14ac:dyDescent="0.2">
      <c r="A1972" t="s">
        <v>2635</v>
      </c>
      <c r="B1972">
        <v>0.37630000000000002</v>
      </c>
      <c r="C1972">
        <v>0.41210000000000002</v>
      </c>
    </row>
    <row r="1973" spans="1:3" x14ac:dyDescent="0.2">
      <c r="A1973" t="s">
        <v>2636</v>
      </c>
      <c r="B1973">
        <v>0.4234</v>
      </c>
      <c r="C1973">
        <v>0.46689999999999998</v>
      </c>
    </row>
    <row r="1974" spans="1:3" x14ac:dyDescent="0.2">
      <c r="A1974" t="s">
        <v>2637</v>
      </c>
      <c r="B1974">
        <v>0.4219</v>
      </c>
      <c r="C1974">
        <v>0.45650000000000002</v>
      </c>
    </row>
    <row r="1975" spans="1:3" x14ac:dyDescent="0.2">
      <c r="A1975" t="s">
        <v>2638</v>
      </c>
      <c r="B1975">
        <v>0.37380000000000002</v>
      </c>
      <c r="C1975">
        <v>0.42259999999999998</v>
      </c>
    </row>
    <row r="1976" spans="1:3" x14ac:dyDescent="0.2">
      <c r="A1976" t="s">
        <v>2639</v>
      </c>
      <c r="B1976">
        <v>0.45290000000000002</v>
      </c>
      <c r="C1976">
        <v>0.48849999999999999</v>
      </c>
    </row>
    <row r="1977" spans="1:3" x14ac:dyDescent="0.2">
      <c r="A1977" t="s">
        <v>2640</v>
      </c>
      <c r="B1977">
        <v>0.35010000000000002</v>
      </c>
      <c r="C1977">
        <v>0.3967</v>
      </c>
    </row>
    <row r="1978" spans="1:3" x14ac:dyDescent="0.2">
      <c r="A1978" t="s">
        <v>2641</v>
      </c>
      <c r="B1978">
        <v>0.15040000000000001</v>
      </c>
      <c r="C1978">
        <v>0.2203</v>
      </c>
    </row>
    <row r="1979" spans="1:3" x14ac:dyDescent="0.2">
      <c r="A1979" t="s">
        <v>2642</v>
      </c>
      <c r="B1979">
        <v>0.56640000000000001</v>
      </c>
      <c r="C1979">
        <v>0.58499999999999996</v>
      </c>
    </row>
    <row r="1980" spans="1:3" x14ac:dyDescent="0.2">
      <c r="A1980" t="s">
        <v>2643</v>
      </c>
      <c r="B1980">
        <v>0.28470000000000001</v>
      </c>
      <c r="C1980">
        <v>0.48720000000000002</v>
      </c>
    </row>
    <row r="1981" spans="1:3" x14ac:dyDescent="0.2">
      <c r="A1981" t="s">
        <v>2644</v>
      </c>
      <c r="B1981">
        <v>0.43730000000000002</v>
      </c>
      <c r="C1981">
        <v>0.48010000000000003</v>
      </c>
    </row>
    <row r="1982" spans="1:3" x14ac:dyDescent="0.2">
      <c r="A1982" t="s">
        <v>2645</v>
      </c>
      <c r="B1982">
        <v>0.57110000000000005</v>
      </c>
      <c r="C1982">
        <v>0.59409999999999996</v>
      </c>
    </row>
    <row r="1983" spans="1:3" x14ac:dyDescent="0.2">
      <c r="A1983" t="s">
        <v>2646</v>
      </c>
      <c r="B1983">
        <v>0.49409999999999998</v>
      </c>
      <c r="C1983">
        <v>0.51429999999999998</v>
      </c>
    </row>
    <row r="1984" spans="1:3" x14ac:dyDescent="0.2">
      <c r="A1984" t="s">
        <v>2647</v>
      </c>
      <c r="B1984">
        <v>0.38129999999999997</v>
      </c>
      <c r="C1984">
        <v>0.45200000000000001</v>
      </c>
    </row>
    <row r="1985" spans="1:3" x14ac:dyDescent="0.2">
      <c r="A1985" t="s">
        <v>2648</v>
      </c>
      <c r="B1985">
        <v>0.47560000000000002</v>
      </c>
      <c r="C1985">
        <v>0.50360000000000005</v>
      </c>
    </row>
    <row r="1986" spans="1:3" x14ac:dyDescent="0.2">
      <c r="A1986" t="s">
        <v>2649</v>
      </c>
      <c r="B1986">
        <v>0.5272</v>
      </c>
      <c r="C1986">
        <v>0.54420000000000002</v>
      </c>
    </row>
    <row r="1987" spans="1:3" x14ac:dyDescent="0.2">
      <c r="A1987" t="s">
        <v>2650</v>
      </c>
      <c r="B1987">
        <v>0.50739999999999996</v>
      </c>
      <c r="C1987">
        <v>0.53869999999999996</v>
      </c>
    </row>
    <row r="1988" spans="1:3" x14ac:dyDescent="0.2">
      <c r="A1988" t="s">
        <v>2651</v>
      </c>
      <c r="B1988">
        <v>0.40360000000000001</v>
      </c>
      <c r="C1988">
        <v>0.43259999999999998</v>
      </c>
    </row>
    <row r="1989" spans="1:3" x14ac:dyDescent="0.2">
      <c r="A1989" t="s">
        <v>2652</v>
      </c>
      <c r="B1989">
        <v>0.4713</v>
      </c>
      <c r="C1989">
        <v>0.50509999999999999</v>
      </c>
    </row>
    <row r="1990" spans="1:3" x14ac:dyDescent="0.2">
      <c r="A1990" t="s">
        <v>2653</v>
      </c>
      <c r="B1990">
        <v>0</v>
      </c>
      <c r="C1990">
        <v>1</v>
      </c>
    </row>
    <row r="1991" spans="1:3" x14ac:dyDescent="0.2">
      <c r="A1991" t="s">
        <v>2654</v>
      </c>
      <c r="B1991">
        <v>0.45989999999999998</v>
      </c>
      <c r="C1991">
        <v>0.48220000000000002</v>
      </c>
    </row>
    <row r="1992" spans="1:3" x14ac:dyDescent="0.2">
      <c r="A1992" t="s">
        <v>2655</v>
      </c>
      <c r="B1992">
        <v>0.48630000000000001</v>
      </c>
      <c r="C1992">
        <v>0.51639999999999997</v>
      </c>
    </row>
    <row r="1993" spans="1:3" x14ac:dyDescent="0.2">
      <c r="A1993" t="s">
        <v>2656</v>
      </c>
      <c r="B1993">
        <v>0.42099999999999999</v>
      </c>
      <c r="C1993">
        <v>0.43740000000000001</v>
      </c>
    </row>
    <row r="1994" spans="1:3" x14ac:dyDescent="0.2">
      <c r="A1994" t="s">
        <v>2657</v>
      </c>
      <c r="B1994">
        <v>0.47099999999999997</v>
      </c>
      <c r="C1994">
        <v>0.49080000000000001</v>
      </c>
    </row>
    <row r="1995" spans="1:3" x14ac:dyDescent="0.2">
      <c r="A1995" t="s">
        <v>2658</v>
      </c>
      <c r="B1995">
        <v>0.50890000000000002</v>
      </c>
      <c r="C1995">
        <v>0.53320000000000001</v>
      </c>
    </row>
    <row r="1996" spans="1:3" x14ac:dyDescent="0.2">
      <c r="A1996" t="s">
        <v>2659</v>
      </c>
      <c r="B1996">
        <v>0.4531</v>
      </c>
      <c r="C1996">
        <v>0.46839999999999998</v>
      </c>
    </row>
    <row r="1997" spans="1:3" x14ac:dyDescent="0.2">
      <c r="A1997" t="s">
        <v>2660</v>
      </c>
      <c r="B1997">
        <v>0.3821</v>
      </c>
      <c r="C1997">
        <v>0.46200000000000002</v>
      </c>
    </row>
    <row r="1998" spans="1:3" x14ac:dyDescent="0.2">
      <c r="A1998" t="s">
        <v>2661</v>
      </c>
      <c r="B1998">
        <v>0.38879999999999998</v>
      </c>
      <c r="C1998">
        <v>0.40649999999999997</v>
      </c>
    </row>
    <row r="1999" spans="1:3" x14ac:dyDescent="0.2">
      <c r="A1999" t="s">
        <v>2662</v>
      </c>
      <c r="B1999">
        <v>0.43880000000000002</v>
      </c>
      <c r="C1999">
        <v>0.45989999999999998</v>
      </c>
    </row>
    <row r="2000" spans="1:3" x14ac:dyDescent="0.2">
      <c r="A2000" t="s">
        <v>2663</v>
      </c>
      <c r="B2000">
        <v>0.43380000000000002</v>
      </c>
      <c r="C2000">
        <v>0.45129999999999998</v>
      </c>
    </row>
    <row r="2001" spans="1:3" x14ac:dyDescent="0.2">
      <c r="A2001" t="s">
        <v>2664</v>
      </c>
      <c r="B2001">
        <v>0.39119999999999999</v>
      </c>
      <c r="C2001">
        <v>0.41460000000000002</v>
      </c>
    </row>
    <row r="2002" spans="1:3" x14ac:dyDescent="0.2">
      <c r="A2002" t="s">
        <v>2665</v>
      </c>
      <c r="B2002">
        <v>0.46379999999999999</v>
      </c>
      <c r="C2002">
        <v>0.4849</v>
      </c>
    </row>
    <row r="2003" spans="1:3" x14ac:dyDescent="0.2">
      <c r="A2003" t="s">
        <v>2666</v>
      </c>
      <c r="B2003">
        <v>0.36470000000000002</v>
      </c>
      <c r="C2003">
        <v>0.39140000000000003</v>
      </c>
    </row>
    <row r="2004" spans="1:3" x14ac:dyDescent="0.2">
      <c r="A2004" t="s">
        <v>2667</v>
      </c>
      <c r="B2004">
        <v>9.64E-2</v>
      </c>
      <c r="C2004">
        <v>0.24390000000000001</v>
      </c>
    </row>
    <row r="2005" spans="1:3" x14ac:dyDescent="0.2">
      <c r="A2005" t="s">
        <v>2668</v>
      </c>
      <c r="B2005">
        <v>0.54959999999999998</v>
      </c>
      <c r="C2005">
        <v>0.59299999999999997</v>
      </c>
    </row>
    <row r="2006" spans="1:3" x14ac:dyDescent="0.2">
      <c r="A2006" t="s">
        <v>2669</v>
      </c>
      <c r="B2006">
        <v>0.3337</v>
      </c>
      <c r="C2006">
        <v>0.40789999999999998</v>
      </c>
    </row>
    <row r="2007" spans="1:3" x14ac:dyDescent="0.2">
      <c r="A2007" t="s">
        <v>2670</v>
      </c>
      <c r="B2007">
        <v>0.26740000000000003</v>
      </c>
      <c r="C2007">
        <v>0.59299999999999997</v>
      </c>
    </row>
    <row r="2008" spans="1:3" x14ac:dyDescent="0.2">
      <c r="A2008" t="s">
        <v>2671</v>
      </c>
      <c r="B2008">
        <v>0</v>
      </c>
      <c r="C2008">
        <v>1</v>
      </c>
    </row>
    <row r="2009" spans="1:3" x14ac:dyDescent="0.2">
      <c r="A2009" t="s">
        <v>2672</v>
      </c>
      <c r="B2009">
        <v>0.2913</v>
      </c>
      <c r="C2009">
        <v>0.65590000000000004</v>
      </c>
    </row>
    <row r="2010" spans="1:3" x14ac:dyDescent="0.2">
      <c r="A2010" t="s">
        <v>2673</v>
      </c>
      <c r="B2010">
        <v>0.3226</v>
      </c>
      <c r="C2010">
        <v>0.47889999999999999</v>
      </c>
    </row>
    <row r="2011" spans="1:3" x14ac:dyDescent="0.2">
      <c r="A2011" t="s">
        <v>2674</v>
      </c>
      <c r="B2011">
        <v>0.42720000000000002</v>
      </c>
      <c r="C2011">
        <v>0.5323</v>
      </c>
    </row>
    <row r="2012" spans="1:3" x14ac:dyDescent="0.2">
      <c r="A2012" t="s">
        <v>2675</v>
      </c>
      <c r="B2012">
        <v>0.50339999999999996</v>
      </c>
      <c r="C2012">
        <v>0.55769999999999997</v>
      </c>
    </row>
    <row r="2013" spans="1:3" x14ac:dyDescent="0.2">
      <c r="A2013" t="s">
        <v>2676</v>
      </c>
      <c r="B2013">
        <v>0.4723</v>
      </c>
      <c r="C2013">
        <v>0.55710000000000004</v>
      </c>
    </row>
    <row r="2014" spans="1:3" x14ac:dyDescent="0.2">
      <c r="A2014" t="s">
        <v>2677</v>
      </c>
      <c r="B2014">
        <v>0.3201</v>
      </c>
      <c r="C2014">
        <v>0.4864</v>
      </c>
    </row>
    <row r="2015" spans="1:3" x14ac:dyDescent="0.2">
      <c r="A2015" t="s">
        <v>2678</v>
      </c>
      <c r="B2015">
        <v>0.38550000000000001</v>
      </c>
      <c r="C2015">
        <v>0.5595</v>
      </c>
    </row>
    <row r="2016" spans="1:3" x14ac:dyDescent="0.2">
      <c r="A2016" t="s">
        <v>2679</v>
      </c>
      <c r="B2016">
        <v>0.44140000000000001</v>
      </c>
      <c r="C2016">
        <v>0.46489999999999998</v>
      </c>
    </row>
    <row r="2017" spans="1:3" x14ac:dyDescent="0.2">
      <c r="A2017" t="s">
        <v>2680</v>
      </c>
      <c r="B2017">
        <v>0.38619999999999999</v>
      </c>
      <c r="C2017">
        <v>0.53039999999999998</v>
      </c>
    </row>
    <row r="2018" spans="1:3" x14ac:dyDescent="0.2">
      <c r="A2018" t="s">
        <v>2681</v>
      </c>
      <c r="B2018">
        <v>0.4607</v>
      </c>
      <c r="C2018">
        <v>0.52829999999999999</v>
      </c>
    </row>
    <row r="2019" spans="1:3" x14ac:dyDescent="0.2">
      <c r="A2019" t="s">
        <v>2682</v>
      </c>
      <c r="B2019">
        <v>0.39910000000000001</v>
      </c>
      <c r="C2019">
        <v>0.4496</v>
      </c>
    </row>
    <row r="2020" spans="1:3" x14ac:dyDescent="0.2">
      <c r="A2020" t="s">
        <v>2683</v>
      </c>
      <c r="B2020">
        <v>0.4471</v>
      </c>
      <c r="C2020">
        <v>0.50370000000000004</v>
      </c>
    </row>
    <row r="2021" spans="1:3" x14ac:dyDescent="0.2">
      <c r="A2021" t="s">
        <v>2684</v>
      </c>
      <c r="B2021">
        <v>0.48630000000000001</v>
      </c>
      <c r="C2021">
        <v>0.54420000000000002</v>
      </c>
    </row>
    <row r="2022" spans="1:3" x14ac:dyDescent="0.2">
      <c r="A2022" t="s">
        <v>2685</v>
      </c>
      <c r="B2022">
        <v>0.4375</v>
      </c>
      <c r="C2022">
        <v>0.4763</v>
      </c>
    </row>
    <row r="2023" spans="1:3" x14ac:dyDescent="0.2">
      <c r="A2023" t="s">
        <v>2686</v>
      </c>
      <c r="B2023">
        <v>0.39150000000000001</v>
      </c>
      <c r="C2023">
        <v>0.43790000000000001</v>
      </c>
    </row>
    <row r="2024" spans="1:3" x14ac:dyDescent="0.2">
      <c r="A2024" t="s">
        <v>2687</v>
      </c>
      <c r="B2024">
        <v>0.35420000000000001</v>
      </c>
      <c r="C2024">
        <v>0.42749999999999999</v>
      </c>
    </row>
    <row r="2025" spans="1:3" x14ac:dyDescent="0.2">
      <c r="A2025" t="s">
        <v>2688</v>
      </c>
      <c r="B2025">
        <v>0.40200000000000002</v>
      </c>
      <c r="C2025">
        <v>0.4819</v>
      </c>
    </row>
    <row r="2026" spans="1:3" x14ac:dyDescent="0.2">
      <c r="A2026" t="s">
        <v>2689</v>
      </c>
      <c r="B2026">
        <v>0.39579999999999999</v>
      </c>
      <c r="C2026">
        <v>0.4748</v>
      </c>
    </row>
    <row r="2027" spans="1:3" x14ac:dyDescent="0.2">
      <c r="A2027" t="s">
        <v>2690</v>
      </c>
      <c r="B2027">
        <v>0.35360000000000003</v>
      </c>
      <c r="C2027">
        <v>0.4365</v>
      </c>
    </row>
    <row r="2028" spans="1:3" x14ac:dyDescent="0.2">
      <c r="A2028" t="s">
        <v>2691</v>
      </c>
      <c r="B2028">
        <v>0.39369999999999999</v>
      </c>
      <c r="C2028">
        <v>0.53069999999999995</v>
      </c>
    </row>
    <row r="2029" spans="1:3" x14ac:dyDescent="0.2">
      <c r="A2029" t="s">
        <v>2692</v>
      </c>
      <c r="B2029">
        <v>0.28100000000000003</v>
      </c>
      <c r="C2029">
        <v>0.44579999999999997</v>
      </c>
    </row>
    <row r="2030" spans="1:3" x14ac:dyDescent="0.2">
      <c r="A2030" t="s">
        <v>2693</v>
      </c>
      <c r="B2030">
        <v>9.5000000000000001E-2</v>
      </c>
      <c r="C2030">
        <v>0.28050000000000003</v>
      </c>
    </row>
    <row r="2031" spans="1:3" x14ac:dyDescent="0.2">
      <c r="A2031" t="s">
        <v>2694</v>
      </c>
      <c r="B2031">
        <v>0.55189999999999995</v>
      </c>
      <c r="C2031">
        <v>0.60070000000000001</v>
      </c>
    </row>
    <row r="2032" spans="1:3" x14ac:dyDescent="0.2">
      <c r="A2032" t="s">
        <v>2695</v>
      </c>
      <c r="B2032">
        <v>0.3518</v>
      </c>
      <c r="C2032">
        <v>0.40510000000000002</v>
      </c>
    </row>
    <row r="2033" spans="1:3" x14ac:dyDescent="0.2">
      <c r="A2033" t="s">
        <v>2696</v>
      </c>
      <c r="B2033">
        <v>0.4158</v>
      </c>
      <c r="C2033">
        <v>0.50290000000000001</v>
      </c>
    </row>
    <row r="2034" spans="1:3" x14ac:dyDescent="0.2">
      <c r="A2034" t="s">
        <v>2697</v>
      </c>
      <c r="B2034">
        <v>0.51529999999999998</v>
      </c>
      <c r="C2034">
        <v>0.65620000000000001</v>
      </c>
    </row>
    <row r="2035" spans="1:3" x14ac:dyDescent="0.2">
      <c r="A2035" t="s">
        <v>2698</v>
      </c>
      <c r="B2035">
        <v>0.34620000000000001</v>
      </c>
      <c r="C2035">
        <v>0.68049999999999999</v>
      </c>
    </row>
    <row r="2036" spans="1:3" x14ac:dyDescent="0.2">
      <c r="A2036" t="s">
        <v>2699</v>
      </c>
      <c r="B2036">
        <v>0.38269999999999998</v>
      </c>
      <c r="C2036">
        <v>0.44819999999999999</v>
      </c>
    </row>
    <row r="2037" spans="1:3" x14ac:dyDescent="0.2">
      <c r="A2037" t="s">
        <v>2700</v>
      </c>
      <c r="B2037">
        <v>0.45569999999999999</v>
      </c>
      <c r="C2037">
        <v>0.5252</v>
      </c>
    </row>
    <row r="2038" spans="1:3" x14ac:dyDescent="0.2">
      <c r="A2038" t="s">
        <v>2701</v>
      </c>
      <c r="B2038">
        <v>0.51470000000000005</v>
      </c>
      <c r="C2038">
        <v>0.55779999999999996</v>
      </c>
    </row>
    <row r="2039" spans="1:3" x14ac:dyDescent="0.2">
      <c r="A2039" t="s">
        <v>2702</v>
      </c>
      <c r="B2039">
        <v>0.4834</v>
      </c>
      <c r="C2039">
        <v>0.56469999999999998</v>
      </c>
    </row>
    <row r="2040" spans="1:3" x14ac:dyDescent="0.2">
      <c r="A2040" t="s">
        <v>2703</v>
      </c>
      <c r="B2040">
        <v>0.38579999999999998</v>
      </c>
      <c r="C2040">
        <v>0.45179999999999998</v>
      </c>
    </row>
    <row r="2041" spans="1:3" x14ac:dyDescent="0.2">
      <c r="A2041" t="s">
        <v>2704</v>
      </c>
      <c r="B2041">
        <v>0.4496</v>
      </c>
      <c r="C2041">
        <v>0.52839999999999998</v>
      </c>
    </row>
    <row r="2042" spans="1:3" x14ac:dyDescent="0.2">
      <c r="A2042" t="s">
        <v>2705</v>
      </c>
      <c r="B2042">
        <v>0.4446</v>
      </c>
      <c r="C2042">
        <v>0.46689999999999998</v>
      </c>
    </row>
    <row r="2043" spans="1:3" x14ac:dyDescent="0.2">
      <c r="A2043" t="s">
        <v>2706</v>
      </c>
      <c r="B2043">
        <v>0</v>
      </c>
      <c r="C2043">
        <v>1</v>
      </c>
    </row>
    <row r="2044" spans="1:3" x14ac:dyDescent="0.2">
      <c r="A2044" t="s">
        <v>2707</v>
      </c>
      <c r="B2044">
        <v>0.48549999999999999</v>
      </c>
      <c r="C2044">
        <v>0.51629999999999998</v>
      </c>
    </row>
    <row r="2045" spans="1:3" x14ac:dyDescent="0.2">
      <c r="A2045" t="s">
        <v>2708</v>
      </c>
      <c r="B2045">
        <v>0.40870000000000001</v>
      </c>
      <c r="C2045">
        <v>0.45069999999999999</v>
      </c>
    </row>
    <row r="2046" spans="1:3" x14ac:dyDescent="0.2">
      <c r="A2046" t="s">
        <v>2709</v>
      </c>
      <c r="B2046">
        <v>0.45610000000000001</v>
      </c>
      <c r="C2046">
        <v>0.50700000000000001</v>
      </c>
    </row>
    <row r="2047" spans="1:3" x14ac:dyDescent="0.2">
      <c r="A2047" t="s">
        <v>2710</v>
      </c>
      <c r="B2047">
        <v>0.49</v>
      </c>
      <c r="C2047">
        <v>0.55369999999999997</v>
      </c>
    </row>
    <row r="2048" spans="1:3" x14ac:dyDescent="0.2">
      <c r="A2048" t="s">
        <v>2711</v>
      </c>
      <c r="B2048">
        <v>0.44130000000000003</v>
      </c>
      <c r="C2048">
        <v>0.48120000000000002</v>
      </c>
    </row>
    <row r="2049" spans="1:3" x14ac:dyDescent="0.2">
      <c r="A2049" t="s">
        <v>2712</v>
      </c>
      <c r="B2049">
        <v>0.39789999999999998</v>
      </c>
      <c r="C2049">
        <v>0.44159999999999999</v>
      </c>
    </row>
    <row r="2050" spans="1:3" x14ac:dyDescent="0.2">
      <c r="A2050" t="s">
        <v>2713</v>
      </c>
      <c r="B2050">
        <v>0.37640000000000001</v>
      </c>
      <c r="C2050">
        <v>0.41980000000000001</v>
      </c>
    </row>
    <row r="2051" spans="1:3" x14ac:dyDescent="0.2">
      <c r="A2051" t="s">
        <v>2714</v>
      </c>
      <c r="B2051">
        <v>0.42380000000000001</v>
      </c>
      <c r="C2051">
        <v>0.47620000000000001</v>
      </c>
    </row>
    <row r="2052" spans="1:3" x14ac:dyDescent="0.2">
      <c r="A2052" t="s">
        <v>2715</v>
      </c>
      <c r="B2052">
        <v>0.4219</v>
      </c>
      <c r="C2052">
        <v>0.46410000000000001</v>
      </c>
    </row>
    <row r="2053" spans="1:3" x14ac:dyDescent="0.2">
      <c r="A2053" t="s">
        <v>2716</v>
      </c>
      <c r="B2053">
        <v>0.37430000000000002</v>
      </c>
      <c r="C2053">
        <v>0.43290000000000001</v>
      </c>
    </row>
    <row r="2054" spans="1:3" x14ac:dyDescent="0.2">
      <c r="A2054" t="s">
        <v>2717</v>
      </c>
      <c r="B2054">
        <v>0.4521</v>
      </c>
      <c r="C2054">
        <v>0.49730000000000002</v>
      </c>
    </row>
    <row r="2055" spans="1:3" x14ac:dyDescent="0.2">
      <c r="A2055" t="s">
        <v>2718</v>
      </c>
      <c r="B2055">
        <v>0.34920000000000001</v>
      </c>
      <c r="C2055">
        <v>0.40799999999999997</v>
      </c>
    </row>
    <row r="2056" spans="1:3" x14ac:dyDescent="0.2">
      <c r="A2056" t="s">
        <v>2719</v>
      </c>
      <c r="B2056">
        <v>0.1406</v>
      </c>
      <c r="C2056">
        <v>0.2238</v>
      </c>
    </row>
    <row r="2057" spans="1:3" x14ac:dyDescent="0.2">
      <c r="A2057" t="s">
        <v>2720</v>
      </c>
      <c r="B2057">
        <v>0.56269999999999998</v>
      </c>
      <c r="C2057">
        <v>0.58709999999999996</v>
      </c>
    </row>
    <row r="2058" spans="1:3" x14ac:dyDescent="0.2">
      <c r="A2058" t="s">
        <v>2721</v>
      </c>
      <c r="B2058">
        <v>0.31140000000000001</v>
      </c>
      <c r="C2058">
        <v>0.44230000000000003</v>
      </c>
    </row>
    <row r="2059" spans="1:3" x14ac:dyDescent="0.2">
      <c r="A2059" t="s">
        <v>2722</v>
      </c>
      <c r="B2059">
        <v>0.3674</v>
      </c>
      <c r="C2059">
        <v>0.54610000000000003</v>
      </c>
    </row>
    <row r="2060" spans="1:3" x14ac:dyDescent="0.2">
      <c r="A2060" t="s">
        <v>2723</v>
      </c>
      <c r="B2060">
        <v>0.54859999999999998</v>
      </c>
      <c r="C2060">
        <v>0.61450000000000005</v>
      </c>
    </row>
    <row r="2061" spans="1:3" x14ac:dyDescent="0.2">
      <c r="A2061" t="s">
        <v>2724</v>
      </c>
      <c r="B2061">
        <v>0.48459999999999998</v>
      </c>
      <c r="C2061">
        <v>0.52210000000000001</v>
      </c>
    </row>
    <row r="2062" spans="1:3" x14ac:dyDescent="0.2">
      <c r="A2062" t="s">
        <v>2725</v>
      </c>
      <c r="B2062">
        <v>0.21709999999999999</v>
      </c>
      <c r="C2062">
        <v>0.60980000000000001</v>
      </c>
    </row>
    <row r="2063" spans="1:3" x14ac:dyDescent="0.2">
      <c r="A2063" t="s">
        <v>2726</v>
      </c>
      <c r="B2063">
        <v>0.45939999999999998</v>
      </c>
      <c r="C2063">
        <v>0.51729999999999998</v>
      </c>
    </row>
    <row r="2064" spans="1:3" x14ac:dyDescent="0.2">
      <c r="A2064" t="s">
        <v>2727</v>
      </c>
      <c r="B2064">
        <v>0.51990000000000003</v>
      </c>
      <c r="C2064">
        <v>0.55000000000000004</v>
      </c>
    </row>
    <row r="2065" spans="1:3" x14ac:dyDescent="0.2">
      <c r="A2065" t="s">
        <v>2728</v>
      </c>
      <c r="B2065">
        <v>0.498</v>
      </c>
      <c r="C2065">
        <v>0.54520000000000002</v>
      </c>
    </row>
    <row r="2066" spans="1:3" x14ac:dyDescent="0.2">
      <c r="A2066" t="s">
        <v>2729</v>
      </c>
      <c r="B2066">
        <v>0.3715</v>
      </c>
      <c r="C2066">
        <v>0.46210000000000001</v>
      </c>
    </row>
    <row r="2067" spans="1:3" x14ac:dyDescent="0.2">
      <c r="A2067" t="s">
        <v>2730</v>
      </c>
      <c r="B2067">
        <v>0.439</v>
      </c>
      <c r="C2067">
        <v>0.53439999999999999</v>
      </c>
    </row>
    <row r="2068" spans="1:3" x14ac:dyDescent="0.2">
      <c r="A2068" t="s">
        <v>2731</v>
      </c>
      <c r="B2068">
        <v>0.44009999999999999</v>
      </c>
      <c r="C2068">
        <v>0.47</v>
      </c>
    </row>
    <row r="2069" spans="1:3" x14ac:dyDescent="0.2">
      <c r="A2069" t="s">
        <v>2732</v>
      </c>
      <c r="B2069">
        <v>0.45469999999999999</v>
      </c>
      <c r="C2069">
        <v>0.4854</v>
      </c>
    </row>
    <row r="2070" spans="1:3" x14ac:dyDescent="0.2">
      <c r="A2070" t="s">
        <v>2733</v>
      </c>
      <c r="B2070">
        <v>0</v>
      </c>
      <c r="C2070">
        <v>1</v>
      </c>
    </row>
    <row r="2071" spans="1:3" x14ac:dyDescent="0.2">
      <c r="A2071" t="s">
        <v>2734</v>
      </c>
      <c r="B2071">
        <v>0.41449999999999998</v>
      </c>
      <c r="C2071">
        <v>0.4425</v>
      </c>
    </row>
    <row r="2072" spans="1:3" x14ac:dyDescent="0.2">
      <c r="A2072" t="s">
        <v>2735</v>
      </c>
      <c r="B2072">
        <v>0.46429999999999999</v>
      </c>
      <c r="C2072">
        <v>0.49580000000000002</v>
      </c>
    </row>
    <row r="2073" spans="1:3" x14ac:dyDescent="0.2">
      <c r="A2073" t="s">
        <v>2736</v>
      </c>
      <c r="B2073">
        <v>0.50380000000000003</v>
      </c>
      <c r="C2073">
        <v>0.53610000000000002</v>
      </c>
    </row>
    <row r="2074" spans="1:3" x14ac:dyDescent="0.2">
      <c r="A2074" t="s">
        <v>2737</v>
      </c>
      <c r="B2074">
        <v>0.44929999999999998</v>
      </c>
      <c r="C2074">
        <v>0.47089999999999999</v>
      </c>
    </row>
    <row r="2075" spans="1:3" x14ac:dyDescent="0.2">
      <c r="A2075" t="s">
        <v>2738</v>
      </c>
      <c r="B2075">
        <v>0.38900000000000001</v>
      </c>
      <c r="C2075">
        <v>0.44790000000000002</v>
      </c>
    </row>
    <row r="2076" spans="1:3" x14ac:dyDescent="0.2">
      <c r="A2076" t="s">
        <v>2739</v>
      </c>
      <c r="B2076">
        <v>0.37669999999999998</v>
      </c>
      <c r="C2076">
        <v>0.41699999999999998</v>
      </c>
    </row>
    <row r="2077" spans="1:3" x14ac:dyDescent="0.2">
      <c r="A2077" t="s">
        <v>2740</v>
      </c>
      <c r="B2077">
        <v>0.4264</v>
      </c>
      <c r="C2077">
        <v>0.47039999999999998</v>
      </c>
    </row>
    <row r="2078" spans="1:3" x14ac:dyDescent="0.2">
      <c r="A2078" t="s">
        <v>2741</v>
      </c>
      <c r="B2078">
        <v>0.42009999999999997</v>
      </c>
      <c r="C2078">
        <v>0.46339999999999998</v>
      </c>
    </row>
    <row r="2079" spans="1:3" x14ac:dyDescent="0.2">
      <c r="A2079" t="s">
        <v>2742</v>
      </c>
      <c r="B2079">
        <v>0.379</v>
      </c>
      <c r="C2079">
        <v>0.42470000000000002</v>
      </c>
    </row>
    <row r="2080" spans="1:3" x14ac:dyDescent="0.2">
      <c r="A2080" t="s">
        <v>2743</v>
      </c>
      <c r="B2080">
        <v>0.4355</v>
      </c>
      <c r="C2080">
        <v>0.51119999999999999</v>
      </c>
    </row>
    <row r="2081" spans="1:3" x14ac:dyDescent="0.2">
      <c r="A2081" t="s">
        <v>2744</v>
      </c>
      <c r="B2081">
        <v>0.33169999999999999</v>
      </c>
      <c r="C2081">
        <v>0.42209999999999998</v>
      </c>
    </row>
    <row r="2082" spans="1:3" x14ac:dyDescent="0.2">
      <c r="A2082" t="s">
        <v>2745</v>
      </c>
      <c r="B2082">
        <v>8.2100000000000006E-2</v>
      </c>
      <c r="C2082">
        <v>0.28710000000000002</v>
      </c>
    </row>
    <row r="2083" spans="1:3" x14ac:dyDescent="0.2">
      <c r="A2083" t="s">
        <v>2746</v>
      </c>
      <c r="B2083">
        <v>0.50549999999999995</v>
      </c>
      <c r="C2083">
        <v>0.64749999999999996</v>
      </c>
    </row>
    <row r="2084" spans="1:3" x14ac:dyDescent="0.2">
      <c r="A2084" t="s">
        <v>2747</v>
      </c>
      <c r="B2084">
        <v>0.33950000000000002</v>
      </c>
      <c r="C2084">
        <v>0.41599999999999998</v>
      </c>
    </row>
    <row r="2085" spans="1:3" x14ac:dyDescent="0.2">
      <c r="A2085" t="s">
        <v>2748</v>
      </c>
      <c r="B2085">
        <v>0.34029999999999999</v>
      </c>
      <c r="C2085">
        <v>0.57869999999999999</v>
      </c>
    </row>
    <row r="2086" spans="1:3" x14ac:dyDescent="0.2">
      <c r="A2086" t="s">
        <v>2749</v>
      </c>
      <c r="B2086">
        <v>0.53149999999999997</v>
      </c>
      <c r="C2086">
        <v>0.63390000000000002</v>
      </c>
    </row>
    <row r="2087" spans="1:3" x14ac:dyDescent="0.2">
      <c r="A2087" t="s">
        <v>2750</v>
      </c>
      <c r="B2087">
        <v>0.46839999999999998</v>
      </c>
      <c r="C2087">
        <v>0.53990000000000005</v>
      </c>
    </row>
    <row r="2088" spans="1:3" x14ac:dyDescent="0.2">
      <c r="A2088" t="s">
        <v>2751</v>
      </c>
      <c r="B2088">
        <v>0.34989999999999999</v>
      </c>
      <c r="C2088">
        <v>0.48010000000000003</v>
      </c>
    </row>
    <row r="2089" spans="1:3" x14ac:dyDescent="0.2">
      <c r="A2089" t="s">
        <v>2752</v>
      </c>
      <c r="B2089">
        <v>0</v>
      </c>
      <c r="C2089">
        <v>1</v>
      </c>
    </row>
    <row r="2090" spans="1:3" x14ac:dyDescent="0.2">
      <c r="A2090" t="s">
        <v>2753</v>
      </c>
      <c r="B2090">
        <v>0.33250000000000002</v>
      </c>
      <c r="C2090">
        <v>0.747</v>
      </c>
    </row>
    <row r="2091" spans="1:3" x14ac:dyDescent="0.2">
      <c r="A2091" t="s">
        <v>2754</v>
      </c>
      <c r="B2091">
        <v>0.30330000000000001</v>
      </c>
      <c r="C2091">
        <v>0.75039999999999996</v>
      </c>
    </row>
    <row r="2092" spans="1:3" x14ac:dyDescent="0.2">
      <c r="A2092" t="s">
        <v>2755</v>
      </c>
      <c r="B2092">
        <v>0.35049999999999998</v>
      </c>
      <c r="C2092">
        <v>0.48630000000000001</v>
      </c>
    </row>
    <row r="2093" spans="1:3" x14ac:dyDescent="0.2">
      <c r="A2093" t="s">
        <v>2756</v>
      </c>
      <c r="B2093">
        <v>0.2545</v>
      </c>
      <c r="C2093">
        <v>0.73</v>
      </c>
    </row>
    <row r="2094" spans="1:3" x14ac:dyDescent="0.2">
      <c r="A2094" t="s">
        <v>2757</v>
      </c>
      <c r="B2094">
        <v>0.4415</v>
      </c>
      <c r="C2094">
        <v>0.46929999999999999</v>
      </c>
    </row>
    <row r="2095" spans="1:3" x14ac:dyDescent="0.2">
      <c r="A2095" t="s">
        <v>2758</v>
      </c>
      <c r="B2095">
        <v>0.43619999999999998</v>
      </c>
      <c r="C2095">
        <v>0.50549999999999995</v>
      </c>
    </row>
    <row r="2096" spans="1:3" x14ac:dyDescent="0.2">
      <c r="A2096" t="s">
        <v>2759</v>
      </c>
      <c r="B2096">
        <v>0.47170000000000001</v>
      </c>
      <c r="C2096">
        <v>0.52959999999999996</v>
      </c>
    </row>
    <row r="2097" spans="1:3" x14ac:dyDescent="0.2">
      <c r="A2097" t="s">
        <v>2760</v>
      </c>
      <c r="B2097">
        <v>0.248</v>
      </c>
      <c r="C2097">
        <v>0.61750000000000005</v>
      </c>
    </row>
    <row r="2098" spans="1:3" x14ac:dyDescent="0.2">
      <c r="A2098" t="s">
        <v>2761</v>
      </c>
      <c r="B2098">
        <v>0.30649999999999999</v>
      </c>
      <c r="C2098">
        <v>0.66180000000000005</v>
      </c>
    </row>
    <row r="2099" spans="1:3" x14ac:dyDescent="0.2">
      <c r="A2099" t="s">
        <v>2762</v>
      </c>
      <c r="B2099">
        <v>0.42509999999999998</v>
      </c>
      <c r="C2099">
        <v>0.61939999999999995</v>
      </c>
    </row>
    <row r="2100" spans="1:3" x14ac:dyDescent="0.2">
      <c r="A2100" t="s">
        <v>2763</v>
      </c>
      <c r="B2100">
        <v>0.37730000000000002</v>
      </c>
      <c r="C2100">
        <v>0.54679999999999995</v>
      </c>
    </row>
    <row r="2101" spans="1:3" x14ac:dyDescent="0.2">
      <c r="A2101" t="s">
        <v>2764</v>
      </c>
      <c r="B2101">
        <v>0.39169999999999999</v>
      </c>
      <c r="C2101">
        <v>0.44650000000000001</v>
      </c>
    </row>
    <row r="2102" spans="1:3" x14ac:dyDescent="0.2">
      <c r="A2102" t="s">
        <v>2765</v>
      </c>
      <c r="B2102">
        <v>0.36299999999999999</v>
      </c>
      <c r="C2102">
        <v>0.43230000000000002</v>
      </c>
    </row>
    <row r="2103" spans="1:3" x14ac:dyDescent="0.2">
      <c r="A2103" t="s">
        <v>2766</v>
      </c>
      <c r="B2103">
        <v>0.40989999999999999</v>
      </c>
      <c r="C2103">
        <v>0.48880000000000001</v>
      </c>
    </row>
    <row r="2104" spans="1:3" x14ac:dyDescent="0.2">
      <c r="A2104" t="s">
        <v>2767</v>
      </c>
      <c r="B2104">
        <v>0.40670000000000001</v>
      </c>
      <c r="C2104">
        <v>0.47849999999999998</v>
      </c>
    </row>
    <row r="2105" spans="1:3" x14ac:dyDescent="0.2">
      <c r="A2105" t="s">
        <v>2768</v>
      </c>
      <c r="B2105">
        <v>0.36049999999999999</v>
      </c>
      <c r="C2105">
        <v>0.44519999999999998</v>
      </c>
    </row>
    <row r="2106" spans="1:3" x14ac:dyDescent="0.2">
      <c r="A2106" t="s">
        <v>2769</v>
      </c>
      <c r="B2106">
        <v>0.42159999999999997</v>
      </c>
      <c r="C2106">
        <v>0.52769999999999995</v>
      </c>
    </row>
    <row r="2107" spans="1:3" x14ac:dyDescent="0.2">
      <c r="A2107" t="s">
        <v>2770</v>
      </c>
      <c r="B2107">
        <v>0.31319999999999998</v>
      </c>
      <c r="C2107">
        <v>0.44359999999999999</v>
      </c>
    </row>
    <row r="2108" spans="1:3" x14ac:dyDescent="0.2">
      <c r="A2108" t="s">
        <v>2771</v>
      </c>
      <c r="B2108">
        <v>7.7100000000000002E-2</v>
      </c>
      <c r="C2108">
        <v>0.2792</v>
      </c>
    </row>
    <row r="2109" spans="1:3" x14ac:dyDescent="0.2">
      <c r="A2109" t="s">
        <v>2772</v>
      </c>
      <c r="B2109">
        <v>0.54149999999999998</v>
      </c>
      <c r="C2109">
        <v>0.60570000000000002</v>
      </c>
    </row>
    <row r="2110" spans="1:3" x14ac:dyDescent="0.2">
      <c r="A2110" t="s">
        <v>2773</v>
      </c>
      <c r="B2110">
        <v>0.34710000000000002</v>
      </c>
      <c r="C2110">
        <v>0.40439999999999998</v>
      </c>
    </row>
    <row r="2111" spans="1:3" x14ac:dyDescent="0.2">
      <c r="A2111" t="s">
        <v>2774</v>
      </c>
      <c r="B2111">
        <v>0.41089999999999999</v>
      </c>
      <c r="C2111">
        <v>0.49909999999999999</v>
      </c>
    </row>
    <row r="2112" spans="1:3" x14ac:dyDescent="0.2">
      <c r="A2112" t="s">
        <v>2775</v>
      </c>
      <c r="B2112">
        <v>0.55220000000000002</v>
      </c>
      <c r="C2112">
        <v>0.60860000000000003</v>
      </c>
    </row>
    <row r="2113" spans="1:3" x14ac:dyDescent="0.2">
      <c r="A2113" t="s">
        <v>2776</v>
      </c>
      <c r="B2113">
        <v>0.4748</v>
      </c>
      <c r="C2113">
        <v>0.52969999999999995</v>
      </c>
    </row>
    <row r="2114" spans="1:3" x14ac:dyDescent="0.2">
      <c r="A2114" t="s">
        <v>2777</v>
      </c>
      <c r="B2114">
        <v>0.37780000000000002</v>
      </c>
      <c r="C2114">
        <v>0.44640000000000002</v>
      </c>
    </row>
    <row r="2115" spans="1:3" x14ac:dyDescent="0.2">
      <c r="A2115" t="s">
        <v>2778</v>
      </c>
      <c r="B2115">
        <v>0.38719999999999999</v>
      </c>
      <c r="C2115">
        <v>0.58169999999999999</v>
      </c>
    </row>
    <row r="2116" spans="1:3" x14ac:dyDescent="0.2">
      <c r="A2116" t="s">
        <v>2779</v>
      </c>
      <c r="B2116">
        <v>0.48570000000000002</v>
      </c>
      <c r="C2116">
        <v>0.58040000000000003</v>
      </c>
    </row>
    <row r="2117" spans="1:3" x14ac:dyDescent="0.2">
      <c r="A2117" t="s">
        <v>2780</v>
      </c>
      <c r="B2117">
        <v>0.31630000000000003</v>
      </c>
      <c r="C2117">
        <v>0.71120000000000005</v>
      </c>
    </row>
    <row r="2118" spans="1:3" x14ac:dyDescent="0.2">
      <c r="A2118" t="s">
        <v>2781</v>
      </c>
      <c r="B2118">
        <v>0.38100000000000001</v>
      </c>
      <c r="C2118">
        <v>0.44990000000000002</v>
      </c>
    </row>
    <row r="2119" spans="1:3" x14ac:dyDescent="0.2">
      <c r="A2119" t="s">
        <v>2782</v>
      </c>
      <c r="B2119">
        <v>0.42</v>
      </c>
      <c r="C2119">
        <v>0.54820000000000002</v>
      </c>
    </row>
    <row r="2120" spans="1:3" x14ac:dyDescent="0.2">
      <c r="A2120" t="s">
        <v>2783</v>
      </c>
      <c r="B2120">
        <v>0.44259999999999999</v>
      </c>
      <c r="C2120">
        <v>0.46660000000000001</v>
      </c>
    </row>
    <row r="2121" spans="1:3" x14ac:dyDescent="0.2">
      <c r="A2121" t="s">
        <v>2784</v>
      </c>
      <c r="B2121">
        <v>0.437</v>
      </c>
      <c r="C2121">
        <v>0.50049999999999994</v>
      </c>
    </row>
    <row r="2122" spans="1:3" x14ac:dyDescent="0.2">
      <c r="A2122" t="s">
        <v>2785</v>
      </c>
      <c r="B2122">
        <v>0.48309999999999997</v>
      </c>
      <c r="C2122">
        <v>0.51559999999999995</v>
      </c>
    </row>
    <row r="2123" spans="1:3" x14ac:dyDescent="0.2">
      <c r="A2123" t="s">
        <v>2786</v>
      </c>
      <c r="B2123">
        <v>0.38350000000000001</v>
      </c>
      <c r="C2123">
        <v>0.47</v>
      </c>
    </row>
    <row r="2124" spans="1:3" x14ac:dyDescent="0.2">
      <c r="A2124" t="s">
        <v>2787</v>
      </c>
      <c r="B2124">
        <v>0.43120000000000003</v>
      </c>
      <c r="C2124">
        <v>0.52510000000000001</v>
      </c>
    </row>
    <row r="2125" spans="1:3" x14ac:dyDescent="0.2">
      <c r="A2125" t="s">
        <v>2788</v>
      </c>
      <c r="B2125">
        <v>0</v>
      </c>
      <c r="C2125">
        <v>1</v>
      </c>
    </row>
    <row r="2126" spans="1:3" x14ac:dyDescent="0.2">
      <c r="A2126" t="s">
        <v>2789</v>
      </c>
      <c r="B2126">
        <v>0.38179999999999997</v>
      </c>
      <c r="C2126">
        <v>0.5323</v>
      </c>
    </row>
    <row r="2127" spans="1:3" x14ac:dyDescent="0.2">
      <c r="A2127" t="s">
        <v>2790</v>
      </c>
      <c r="B2127">
        <v>0.39389999999999997</v>
      </c>
      <c r="C2127">
        <v>0.44119999999999998</v>
      </c>
    </row>
    <row r="2128" spans="1:3" x14ac:dyDescent="0.2">
      <c r="A2128" t="s">
        <v>2791</v>
      </c>
      <c r="B2128">
        <v>0.37280000000000002</v>
      </c>
      <c r="C2128">
        <v>0.41899999999999998</v>
      </c>
    </row>
    <row r="2129" spans="1:3" x14ac:dyDescent="0.2">
      <c r="A2129" t="s">
        <v>2792</v>
      </c>
      <c r="B2129">
        <v>0.41930000000000001</v>
      </c>
      <c r="C2129">
        <v>0.4753</v>
      </c>
    </row>
    <row r="2130" spans="1:3" x14ac:dyDescent="0.2">
      <c r="A2130" t="s">
        <v>2793</v>
      </c>
      <c r="B2130">
        <v>0.41849999999999998</v>
      </c>
      <c r="C2130">
        <v>0.46329999999999999</v>
      </c>
    </row>
    <row r="2131" spans="1:3" x14ac:dyDescent="0.2">
      <c r="A2131" t="s">
        <v>2794</v>
      </c>
      <c r="B2131">
        <v>0.36919999999999997</v>
      </c>
      <c r="C2131">
        <v>0.432</v>
      </c>
    </row>
    <row r="2132" spans="1:3" x14ac:dyDescent="0.2">
      <c r="A2132" t="s">
        <v>2795</v>
      </c>
      <c r="B2132">
        <v>0.44919999999999999</v>
      </c>
      <c r="C2132">
        <v>0.49569999999999997</v>
      </c>
    </row>
    <row r="2133" spans="1:3" x14ac:dyDescent="0.2">
      <c r="A2133" t="s">
        <v>2796</v>
      </c>
      <c r="B2133">
        <v>0.34520000000000001</v>
      </c>
      <c r="C2133">
        <v>0.40610000000000002</v>
      </c>
    </row>
    <row r="2134" spans="1:3" x14ac:dyDescent="0.2">
      <c r="A2134" t="s">
        <v>2797</v>
      </c>
      <c r="B2134">
        <v>0.124</v>
      </c>
      <c r="C2134">
        <v>0.2505</v>
      </c>
    </row>
    <row r="2135" spans="1:3" x14ac:dyDescent="0.2">
      <c r="A2135" t="s">
        <v>2798</v>
      </c>
      <c r="B2135">
        <v>0.55420000000000003</v>
      </c>
      <c r="C2135">
        <v>0.59909999999999997</v>
      </c>
    </row>
    <row r="2136" spans="1:3" x14ac:dyDescent="0.2">
      <c r="A2136" t="s">
        <v>2799</v>
      </c>
      <c r="B2136">
        <v>0.3599</v>
      </c>
      <c r="C2136">
        <v>0.39679999999999999</v>
      </c>
    </row>
    <row r="2137" spans="1:3" x14ac:dyDescent="0.2">
      <c r="A2137" t="s">
        <v>2800</v>
      </c>
      <c r="B2137">
        <v>0.42730000000000001</v>
      </c>
      <c r="C2137">
        <v>0.49130000000000001</v>
      </c>
    </row>
    <row r="2138" spans="1:3" x14ac:dyDescent="0.2">
      <c r="A2138" t="s">
        <v>2801</v>
      </c>
      <c r="B2138">
        <v>0.56410000000000005</v>
      </c>
      <c r="C2138">
        <v>0.60199999999999998</v>
      </c>
    </row>
    <row r="2139" spans="1:3" x14ac:dyDescent="0.2">
      <c r="A2139" t="s">
        <v>2802</v>
      </c>
      <c r="B2139">
        <v>0.48709999999999998</v>
      </c>
      <c r="C2139">
        <v>0.52239999999999998</v>
      </c>
    </row>
    <row r="2140" spans="1:3" x14ac:dyDescent="0.2">
      <c r="A2140" t="s">
        <v>2803</v>
      </c>
      <c r="B2140">
        <v>0.3921</v>
      </c>
      <c r="C2140">
        <v>0.43859999999999999</v>
      </c>
    </row>
    <row r="2141" spans="1:3" x14ac:dyDescent="0.2">
      <c r="A2141" t="s">
        <v>2804</v>
      </c>
      <c r="B2141">
        <v>0.40989999999999999</v>
      </c>
      <c r="C2141">
        <v>0.58050000000000002</v>
      </c>
    </row>
    <row r="2142" spans="1:3" x14ac:dyDescent="0.2">
      <c r="A2142" t="s">
        <v>2805</v>
      </c>
      <c r="B2142">
        <v>0.49880000000000002</v>
      </c>
      <c r="C2142">
        <v>0.57730000000000004</v>
      </c>
    </row>
    <row r="2143" spans="1:3" x14ac:dyDescent="0.2">
      <c r="A2143" t="s">
        <v>2806</v>
      </c>
      <c r="B2143">
        <v>0.35210000000000002</v>
      </c>
      <c r="C2143">
        <v>0.72060000000000002</v>
      </c>
    </row>
    <row r="2144" spans="1:3" x14ac:dyDescent="0.2">
      <c r="A2144" t="s">
        <v>2807</v>
      </c>
      <c r="B2144">
        <v>0.3952</v>
      </c>
      <c r="C2144">
        <v>0.44219999999999998</v>
      </c>
    </row>
    <row r="2145" spans="1:3" x14ac:dyDescent="0.2">
      <c r="A2145" t="s">
        <v>2808</v>
      </c>
      <c r="B2145">
        <v>0.44019999999999998</v>
      </c>
      <c r="C2145">
        <v>0.54120000000000001</v>
      </c>
    </row>
    <row r="2146" spans="1:3" x14ac:dyDescent="0.2">
      <c r="A2146" t="s">
        <v>2809</v>
      </c>
      <c r="B2146">
        <v>0.4481</v>
      </c>
      <c r="C2146">
        <v>0.46329999999999999</v>
      </c>
    </row>
    <row r="2147" spans="1:3" x14ac:dyDescent="0.2">
      <c r="A2147" t="s">
        <v>2810</v>
      </c>
      <c r="B2147">
        <v>0.4516</v>
      </c>
      <c r="C2147">
        <v>0.49170000000000003</v>
      </c>
    </row>
    <row r="2148" spans="1:3" x14ac:dyDescent="0.2">
      <c r="A2148" t="s">
        <v>2811</v>
      </c>
      <c r="B2148">
        <v>0.49</v>
      </c>
      <c r="C2148">
        <v>0.51180000000000003</v>
      </c>
    </row>
    <row r="2149" spans="1:3" x14ac:dyDescent="0.2">
      <c r="A2149" t="s">
        <v>2812</v>
      </c>
      <c r="B2149">
        <v>0.39560000000000001</v>
      </c>
      <c r="C2149">
        <v>0.46700000000000003</v>
      </c>
    </row>
    <row r="2150" spans="1:3" x14ac:dyDescent="0.2">
      <c r="A2150" t="s">
        <v>2813</v>
      </c>
      <c r="B2150">
        <v>0.44569999999999999</v>
      </c>
      <c r="C2150">
        <v>0.52029999999999998</v>
      </c>
    </row>
    <row r="2151" spans="1:3" x14ac:dyDescent="0.2">
      <c r="A2151" t="s">
        <v>2814</v>
      </c>
      <c r="B2151">
        <v>0.45040000000000002</v>
      </c>
      <c r="C2151">
        <v>0.60160000000000002</v>
      </c>
    </row>
    <row r="2152" spans="1:3" x14ac:dyDescent="0.2">
      <c r="A2152" t="s">
        <v>2815</v>
      </c>
      <c r="B2152">
        <v>0</v>
      </c>
      <c r="C2152">
        <v>1</v>
      </c>
    </row>
    <row r="2153" spans="1:3" x14ac:dyDescent="0.2">
      <c r="A2153" t="s">
        <v>2816</v>
      </c>
      <c r="B2153">
        <v>0.4047</v>
      </c>
      <c r="C2153">
        <v>0.43459999999999999</v>
      </c>
    </row>
    <row r="2154" spans="1:3" x14ac:dyDescent="0.2">
      <c r="A2154" t="s">
        <v>2817</v>
      </c>
      <c r="B2154">
        <v>0.38290000000000002</v>
      </c>
      <c r="C2154">
        <v>0.41320000000000001</v>
      </c>
    </row>
    <row r="2155" spans="1:3" x14ac:dyDescent="0.2">
      <c r="A2155" t="s">
        <v>2818</v>
      </c>
      <c r="B2155">
        <v>0.43169999999999997</v>
      </c>
      <c r="C2155">
        <v>0.46800000000000003</v>
      </c>
    </row>
    <row r="2156" spans="1:3" x14ac:dyDescent="0.2">
      <c r="A2156" t="s">
        <v>2819</v>
      </c>
      <c r="B2156">
        <v>0.42820000000000003</v>
      </c>
      <c r="C2156">
        <v>0.4577</v>
      </c>
    </row>
    <row r="2157" spans="1:3" x14ac:dyDescent="0.2">
      <c r="A2157" t="s">
        <v>2820</v>
      </c>
      <c r="B2157">
        <v>0.38319999999999999</v>
      </c>
      <c r="C2157">
        <v>0.42370000000000002</v>
      </c>
    </row>
    <row r="2158" spans="1:3" x14ac:dyDescent="0.2">
      <c r="A2158" t="s">
        <v>2821</v>
      </c>
      <c r="B2158">
        <v>0.45829999999999999</v>
      </c>
      <c r="C2158">
        <v>0.49099999999999999</v>
      </c>
    </row>
    <row r="2159" spans="1:3" x14ac:dyDescent="0.2">
      <c r="A2159" t="s">
        <v>2822</v>
      </c>
      <c r="B2159">
        <v>0.3574</v>
      </c>
      <c r="C2159">
        <v>0.3997</v>
      </c>
    </row>
    <row r="2160" spans="1:3" x14ac:dyDescent="0.2">
      <c r="A2160" t="s">
        <v>2823</v>
      </c>
      <c r="B2160">
        <v>0.1237</v>
      </c>
      <c r="C2160">
        <v>0.26340000000000002</v>
      </c>
    </row>
    <row r="2161" spans="1:3" x14ac:dyDescent="0.2">
      <c r="A2161" t="s">
        <v>2824</v>
      </c>
      <c r="B2161">
        <v>0.55940000000000001</v>
      </c>
      <c r="C2161">
        <v>0.59640000000000004</v>
      </c>
    </row>
    <row r="2162" spans="1:3" x14ac:dyDescent="0.2">
      <c r="A2162" t="s">
        <v>2825</v>
      </c>
      <c r="B2162">
        <v>0.22389999999999999</v>
      </c>
      <c r="C2162">
        <v>0.58950000000000002</v>
      </c>
    </row>
    <row r="2163" spans="1:3" x14ac:dyDescent="0.2">
      <c r="A2163" t="s">
        <v>2826</v>
      </c>
      <c r="B2163">
        <v>0.42099999999999999</v>
      </c>
      <c r="C2163">
        <v>0.50649999999999995</v>
      </c>
    </row>
    <row r="2164" spans="1:3" x14ac:dyDescent="0.2">
      <c r="A2164" t="s">
        <v>2827</v>
      </c>
      <c r="B2164">
        <v>0.56210000000000004</v>
      </c>
      <c r="C2164">
        <v>0.60850000000000004</v>
      </c>
    </row>
    <row r="2165" spans="1:3" x14ac:dyDescent="0.2">
      <c r="A2165" t="s">
        <v>2828</v>
      </c>
      <c r="B2165">
        <v>0.48630000000000001</v>
      </c>
      <c r="C2165">
        <v>0.52690000000000003</v>
      </c>
    </row>
    <row r="2166" spans="1:3" x14ac:dyDescent="0.2">
      <c r="A2166" t="s">
        <v>2829</v>
      </c>
      <c r="B2166">
        <v>0.35520000000000002</v>
      </c>
      <c r="C2166">
        <v>0.4945</v>
      </c>
    </row>
    <row r="2167" spans="1:3" x14ac:dyDescent="0.2">
      <c r="A2167" t="s">
        <v>2830</v>
      </c>
      <c r="B2167">
        <v>0.46479999999999999</v>
      </c>
      <c r="C2167">
        <v>0.52100000000000002</v>
      </c>
    </row>
    <row r="2168" spans="1:3" x14ac:dyDescent="0.2">
      <c r="A2168" t="s">
        <v>2831</v>
      </c>
      <c r="B2168">
        <v>0.52070000000000005</v>
      </c>
      <c r="C2168">
        <v>0.55469999999999997</v>
      </c>
    </row>
    <row r="2169" spans="1:3" x14ac:dyDescent="0.2">
      <c r="A2169" t="s">
        <v>2832</v>
      </c>
      <c r="B2169">
        <v>0.49540000000000001</v>
      </c>
      <c r="C2169">
        <v>0.55810000000000004</v>
      </c>
    </row>
    <row r="2170" spans="1:3" x14ac:dyDescent="0.2">
      <c r="A2170" t="s">
        <v>2833</v>
      </c>
      <c r="B2170">
        <v>0.39229999999999998</v>
      </c>
      <c r="C2170">
        <v>0.45090000000000002</v>
      </c>
    </row>
    <row r="2171" spans="1:3" x14ac:dyDescent="0.2">
      <c r="A2171" t="s">
        <v>2834</v>
      </c>
      <c r="B2171">
        <v>0.4582</v>
      </c>
      <c r="C2171">
        <v>0.5262</v>
      </c>
    </row>
    <row r="2172" spans="1:3" x14ac:dyDescent="0.2">
      <c r="A2172" t="s">
        <v>2835</v>
      </c>
      <c r="B2172">
        <v>0.42099999999999999</v>
      </c>
      <c r="C2172">
        <v>0.50239999999999996</v>
      </c>
    </row>
    <row r="2173" spans="1:3" x14ac:dyDescent="0.2">
      <c r="A2173" t="s">
        <v>2836</v>
      </c>
      <c r="B2173">
        <v>0.45129999999999998</v>
      </c>
      <c r="C2173">
        <v>0.49609999999999999</v>
      </c>
    </row>
    <row r="2174" spans="1:3" x14ac:dyDescent="0.2">
      <c r="A2174" t="s">
        <v>2837</v>
      </c>
      <c r="B2174">
        <v>0.47470000000000001</v>
      </c>
      <c r="C2174">
        <v>0.53520000000000001</v>
      </c>
    </row>
    <row r="2175" spans="1:3" x14ac:dyDescent="0.2">
      <c r="A2175" t="s">
        <v>2838</v>
      </c>
      <c r="B2175">
        <v>0.41470000000000001</v>
      </c>
      <c r="C2175">
        <v>0.4476</v>
      </c>
    </row>
    <row r="2176" spans="1:3" x14ac:dyDescent="0.2">
      <c r="A2176" t="s">
        <v>2839</v>
      </c>
      <c r="B2176">
        <v>0.46350000000000002</v>
      </c>
      <c r="C2176">
        <v>0.50309999999999999</v>
      </c>
    </row>
    <row r="2177" spans="1:3" x14ac:dyDescent="0.2">
      <c r="A2177" t="s">
        <v>2840</v>
      </c>
      <c r="B2177">
        <v>0.49969999999999998</v>
      </c>
      <c r="C2177">
        <v>0.54820000000000002</v>
      </c>
    </row>
    <row r="2178" spans="1:3" x14ac:dyDescent="0.2">
      <c r="A2178" t="s">
        <v>2841</v>
      </c>
      <c r="B2178">
        <v>0.44729999999999998</v>
      </c>
      <c r="C2178">
        <v>0.47789999999999999</v>
      </c>
    </row>
    <row r="2179" spans="1:3" x14ac:dyDescent="0.2">
      <c r="A2179" t="s">
        <v>2842</v>
      </c>
      <c r="B2179">
        <v>0</v>
      </c>
      <c r="C2179">
        <v>1</v>
      </c>
    </row>
    <row r="2180" spans="1:3" x14ac:dyDescent="0.2">
      <c r="A2180" t="s">
        <v>2843</v>
      </c>
      <c r="B2180">
        <v>0.38190000000000002</v>
      </c>
      <c r="C2180">
        <v>0.41760000000000003</v>
      </c>
    </row>
    <row r="2181" spans="1:3" x14ac:dyDescent="0.2">
      <c r="A2181" t="s">
        <v>2844</v>
      </c>
      <c r="B2181">
        <v>0.43070000000000003</v>
      </c>
      <c r="C2181">
        <v>0.47310000000000002</v>
      </c>
    </row>
    <row r="2182" spans="1:3" x14ac:dyDescent="0.2">
      <c r="A2182" t="s">
        <v>2845</v>
      </c>
      <c r="B2182">
        <v>0.42699999999999999</v>
      </c>
      <c r="C2182">
        <v>0.46229999999999999</v>
      </c>
    </row>
    <row r="2183" spans="1:3" x14ac:dyDescent="0.2">
      <c r="A2183" t="s">
        <v>2846</v>
      </c>
      <c r="B2183">
        <v>0.38219999999999998</v>
      </c>
      <c r="C2183">
        <v>0.42909999999999998</v>
      </c>
    </row>
    <row r="2184" spans="1:3" x14ac:dyDescent="0.2">
      <c r="A2184" t="s">
        <v>2847</v>
      </c>
      <c r="B2184">
        <v>0.45579999999999998</v>
      </c>
      <c r="C2184">
        <v>0.49769999999999998</v>
      </c>
    </row>
    <row r="2185" spans="1:3" x14ac:dyDescent="0.2">
      <c r="A2185" t="s">
        <v>2848</v>
      </c>
      <c r="B2185">
        <v>0.35449999999999998</v>
      </c>
      <c r="C2185">
        <v>0.40799999999999997</v>
      </c>
    </row>
    <row r="2186" spans="1:3" x14ac:dyDescent="0.2">
      <c r="A2186" t="s">
        <v>2849</v>
      </c>
      <c r="B2186">
        <v>0.1091</v>
      </c>
      <c r="C2186">
        <v>0.28439999999999999</v>
      </c>
    </row>
    <row r="2187" spans="1:3" x14ac:dyDescent="0.2">
      <c r="A2187" t="s">
        <v>2850</v>
      </c>
      <c r="B2187">
        <v>0.55279999999999996</v>
      </c>
      <c r="C2187">
        <v>0.60580000000000001</v>
      </c>
    </row>
    <row r="2188" spans="1:3" x14ac:dyDescent="0.2">
      <c r="A2188" t="s">
        <v>2851</v>
      </c>
      <c r="B2188">
        <v>0.3362</v>
      </c>
      <c r="C2188">
        <v>0.43369999999999997</v>
      </c>
    </row>
    <row r="2189" spans="1:3" x14ac:dyDescent="0.2">
      <c r="A2189" t="s">
        <v>2852</v>
      </c>
      <c r="B2189">
        <v>0.26319999999999999</v>
      </c>
      <c r="C2189">
        <v>0.72750000000000004</v>
      </c>
    </row>
    <row r="2190" spans="1:3" x14ac:dyDescent="0.2">
      <c r="A2190" t="s">
        <v>2853</v>
      </c>
      <c r="B2190">
        <v>0.5121</v>
      </c>
      <c r="C2190">
        <v>0.67859999999999998</v>
      </c>
    </row>
    <row r="2191" spans="1:3" x14ac:dyDescent="0.2">
      <c r="A2191" t="s">
        <v>2854</v>
      </c>
      <c r="B2191">
        <v>0.46629999999999999</v>
      </c>
      <c r="C2191">
        <v>0.55520000000000003</v>
      </c>
    </row>
    <row r="2192" spans="1:3" x14ac:dyDescent="0.2">
      <c r="A2192" t="s">
        <v>2855</v>
      </c>
      <c r="B2192">
        <v>0.32300000000000001</v>
      </c>
      <c r="C2192">
        <v>0.54010000000000002</v>
      </c>
    </row>
    <row r="2193" spans="1:3" x14ac:dyDescent="0.2">
      <c r="A2193" t="s">
        <v>2856</v>
      </c>
      <c r="B2193">
        <v>0.43020000000000003</v>
      </c>
      <c r="C2193">
        <v>0.56979999999999997</v>
      </c>
    </row>
    <row r="2194" spans="1:3" x14ac:dyDescent="0.2">
      <c r="A2194" t="s">
        <v>2857</v>
      </c>
      <c r="B2194">
        <v>0.50560000000000005</v>
      </c>
      <c r="C2194">
        <v>0.57599999999999996</v>
      </c>
    </row>
    <row r="2195" spans="1:3" x14ac:dyDescent="0.2">
      <c r="A2195" t="s">
        <v>2858</v>
      </c>
      <c r="B2195">
        <v>0.47720000000000001</v>
      </c>
      <c r="C2195">
        <v>0.58379999999999999</v>
      </c>
    </row>
    <row r="2196" spans="1:3" x14ac:dyDescent="0.2">
      <c r="A2196" t="s">
        <v>2859</v>
      </c>
      <c r="B2196">
        <v>0</v>
      </c>
      <c r="C2196">
        <v>1</v>
      </c>
    </row>
    <row r="2197" spans="1:3" x14ac:dyDescent="0.2">
      <c r="A2197" t="s">
        <v>2860</v>
      </c>
      <c r="B2197">
        <v>0.38669999999999999</v>
      </c>
      <c r="C2197">
        <v>0.62660000000000005</v>
      </c>
    </row>
    <row r="2198" spans="1:3" x14ac:dyDescent="0.2">
      <c r="A2198" t="s">
        <v>2861</v>
      </c>
      <c r="B2198">
        <v>0.44269999999999998</v>
      </c>
      <c r="C2198">
        <v>0.4723</v>
      </c>
    </row>
    <row r="2199" spans="1:3" x14ac:dyDescent="0.2">
      <c r="A2199" t="s">
        <v>2862</v>
      </c>
      <c r="B2199">
        <v>0.44180000000000003</v>
      </c>
      <c r="C2199">
        <v>0.50949999999999995</v>
      </c>
    </row>
    <row r="2200" spans="1:3" x14ac:dyDescent="0.2">
      <c r="A2200" t="s">
        <v>2863</v>
      </c>
      <c r="B2200">
        <v>0.46110000000000001</v>
      </c>
      <c r="C2200">
        <v>0.5544</v>
      </c>
    </row>
    <row r="2201" spans="1:3" x14ac:dyDescent="0.2">
      <c r="A2201" t="s">
        <v>2864</v>
      </c>
      <c r="B2201">
        <v>0.40139999999999998</v>
      </c>
      <c r="C2201">
        <v>0.46639999999999998</v>
      </c>
    </row>
    <row r="2202" spans="1:3" x14ac:dyDescent="0.2">
      <c r="A2202" t="s">
        <v>2865</v>
      </c>
      <c r="B2202">
        <v>0.45</v>
      </c>
      <c r="C2202">
        <v>0.52200000000000002</v>
      </c>
    </row>
    <row r="2203" spans="1:3" x14ac:dyDescent="0.2">
      <c r="A2203" t="s">
        <v>2866</v>
      </c>
      <c r="B2203">
        <v>0.49049999999999999</v>
      </c>
      <c r="C2203">
        <v>0.56130000000000002</v>
      </c>
    </row>
    <row r="2204" spans="1:3" x14ac:dyDescent="0.2">
      <c r="A2204" t="s">
        <v>2867</v>
      </c>
      <c r="B2204">
        <v>0.44</v>
      </c>
      <c r="C2204">
        <v>0.48809999999999998</v>
      </c>
    </row>
    <row r="2205" spans="1:3" x14ac:dyDescent="0.2">
      <c r="A2205" t="s">
        <v>2868</v>
      </c>
      <c r="B2205">
        <v>0.39400000000000002</v>
      </c>
      <c r="C2205">
        <v>0.45269999999999999</v>
      </c>
    </row>
    <row r="2206" spans="1:3" x14ac:dyDescent="0.2">
      <c r="A2206" t="s">
        <v>2869</v>
      </c>
      <c r="B2206">
        <v>0.24610000000000001</v>
      </c>
      <c r="C2206">
        <v>0.60780000000000001</v>
      </c>
    </row>
    <row r="2207" spans="1:3" x14ac:dyDescent="0.2">
      <c r="A2207" t="s">
        <v>2870</v>
      </c>
      <c r="B2207">
        <v>0.29459999999999997</v>
      </c>
      <c r="C2207">
        <v>0.66369999999999996</v>
      </c>
    </row>
    <row r="2208" spans="1:3" x14ac:dyDescent="0.2">
      <c r="A2208" t="s">
        <v>2871</v>
      </c>
      <c r="B2208">
        <v>0.26889999999999997</v>
      </c>
      <c r="C2208">
        <v>0.68359999999999999</v>
      </c>
    </row>
    <row r="2209" spans="1:3" x14ac:dyDescent="0.2">
      <c r="A2209" t="s">
        <v>2872</v>
      </c>
      <c r="B2209">
        <v>0.25750000000000001</v>
      </c>
      <c r="C2209">
        <v>0.6038</v>
      </c>
    </row>
    <row r="2210" spans="1:3" x14ac:dyDescent="0.2">
      <c r="A2210" t="s">
        <v>2873</v>
      </c>
      <c r="B2210">
        <v>0.39269999999999999</v>
      </c>
      <c r="C2210">
        <v>0.58630000000000004</v>
      </c>
    </row>
    <row r="2211" spans="1:3" x14ac:dyDescent="0.2">
      <c r="A2211" t="s">
        <v>2874</v>
      </c>
      <c r="B2211">
        <v>0.28050000000000003</v>
      </c>
      <c r="C2211">
        <v>0.51180000000000003</v>
      </c>
    </row>
    <row r="2212" spans="1:3" x14ac:dyDescent="0.2">
      <c r="A2212" t="s">
        <v>2875</v>
      </c>
      <c r="B2212">
        <v>0.1303</v>
      </c>
      <c r="C2212">
        <v>0.26100000000000001</v>
      </c>
    </row>
    <row r="2213" spans="1:3" x14ac:dyDescent="0.2">
      <c r="A2213" t="s">
        <v>2876</v>
      </c>
      <c r="B2213">
        <v>0.56040000000000001</v>
      </c>
      <c r="C2213">
        <v>0.59689999999999999</v>
      </c>
    </row>
    <row r="2214" spans="1:3" x14ac:dyDescent="0.2">
      <c r="A2214" t="s">
        <v>2877</v>
      </c>
      <c r="B2214">
        <v>0.35599999999999998</v>
      </c>
      <c r="C2214">
        <v>0.40849999999999997</v>
      </c>
    </row>
    <row r="2215" spans="1:3" x14ac:dyDescent="0.2">
      <c r="A2215" t="s">
        <v>2878</v>
      </c>
      <c r="B2215">
        <v>0.3841</v>
      </c>
      <c r="C2215">
        <v>0.56720000000000004</v>
      </c>
    </row>
    <row r="2216" spans="1:3" x14ac:dyDescent="0.2">
      <c r="A2216" t="s">
        <v>2879</v>
      </c>
      <c r="B2216">
        <v>0.55189999999999995</v>
      </c>
      <c r="C2216">
        <v>0.62649999999999995</v>
      </c>
    </row>
    <row r="2217" spans="1:3" x14ac:dyDescent="0.2">
      <c r="A2217" t="s">
        <v>2880</v>
      </c>
      <c r="B2217">
        <v>0.4839</v>
      </c>
      <c r="C2217">
        <v>0.53280000000000005</v>
      </c>
    </row>
    <row r="2218" spans="1:3" x14ac:dyDescent="0.2">
      <c r="A2218" t="s">
        <v>2881</v>
      </c>
      <c r="B2218">
        <v>0.37559999999999999</v>
      </c>
      <c r="C2218">
        <v>0.47110000000000002</v>
      </c>
    </row>
    <row r="2219" spans="1:3" x14ac:dyDescent="0.2">
      <c r="A2219" t="s">
        <v>2882</v>
      </c>
      <c r="B2219">
        <v>0.45960000000000001</v>
      </c>
      <c r="C2219">
        <v>0.53200000000000003</v>
      </c>
    </row>
    <row r="2220" spans="1:3" x14ac:dyDescent="0.2">
      <c r="A2220" t="s">
        <v>2883</v>
      </c>
      <c r="B2220">
        <v>0.51919999999999999</v>
      </c>
      <c r="C2220">
        <v>0.55889999999999995</v>
      </c>
    </row>
    <row r="2221" spans="1:3" x14ac:dyDescent="0.2">
      <c r="A2221" t="s">
        <v>2884</v>
      </c>
      <c r="B2221">
        <v>0.49519999999999997</v>
      </c>
      <c r="C2221">
        <v>0.56189999999999996</v>
      </c>
    </row>
    <row r="2222" spans="1:3" x14ac:dyDescent="0.2">
      <c r="A2222" t="s">
        <v>2885</v>
      </c>
      <c r="B2222">
        <v>0.27100000000000002</v>
      </c>
      <c r="C2222">
        <v>0.63839999999999997</v>
      </c>
    </row>
    <row r="2223" spans="1:3" x14ac:dyDescent="0.2">
      <c r="A2223" t="s">
        <v>2886</v>
      </c>
      <c r="B2223">
        <v>0.44379999999999997</v>
      </c>
      <c r="C2223">
        <v>0.55189999999999995</v>
      </c>
    </row>
    <row r="2224" spans="1:3" x14ac:dyDescent="0.2">
      <c r="A2224" t="s">
        <v>2887</v>
      </c>
      <c r="B2224">
        <v>0.44779999999999998</v>
      </c>
      <c r="C2224">
        <v>0.4662</v>
      </c>
    </row>
    <row r="2225" spans="1:3" x14ac:dyDescent="0.2">
      <c r="A2225" t="s">
        <v>2888</v>
      </c>
      <c r="B2225">
        <v>0.4521</v>
      </c>
      <c r="C2225">
        <v>0.49730000000000002</v>
      </c>
    </row>
    <row r="2226" spans="1:3" x14ac:dyDescent="0.2">
      <c r="A2226" t="s">
        <v>2889</v>
      </c>
      <c r="B2226">
        <v>0.48330000000000001</v>
      </c>
      <c r="C2226">
        <v>0.52539999999999998</v>
      </c>
    </row>
    <row r="2227" spans="1:3" x14ac:dyDescent="0.2">
      <c r="A2227" t="s">
        <v>2890</v>
      </c>
      <c r="B2227">
        <v>0.41349999999999998</v>
      </c>
      <c r="C2227">
        <v>0.4511</v>
      </c>
    </row>
    <row r="2228" spans="1:3" x14ac:dyDescent="0.2">
      <c r="A2228" t="s">
        <v>2891</v>
      </c>
      <c r="B2228">
        <v>0.46279999999999999</v>
      </c>
      <c r="C2228">
        <v>0.50619999999999998</v>
      </c>
    </row>
    <row r="2229" spans="1:3" x14ac:dyDescent="0.2">
      <c r="A2229" t="s">
        <v>2892</v>
      </c>
      <c r="B2229">
        <v>0.50080000000000002</v>
      </c>
      <c r="C2229">
        <v>0.54900000000000004</v>
      </c>
    </row>
    <row r="2230" spans="1:3" x14ac:dyDescent="0.2">
      <c r="A2230" t="s">
        <v>2893</v>
      </c>
      <c r="B2230">
        <v>0.4476</v>
      </c>
      <c r="C2230">
        <v>0.47899999999999998</v>
      </c>
    </row>
    <row r="2231" spans="1:3" x14ac:dyDescent="0.2">
      <c r="A2231" t="s">
        <v>2894</v>
      </c>
      <c r="B2231">
        <v>0.40410000000000001</v>
      </c>
      <c r="C2231">
        <v>0.44030000000000002</v>
      </c>
    </row>
    <row r="2232" spans="1:3" x14ac:dyDescent="0.2">
      <c r="A2232" t="s">
        <v>2895</v>
      </c>
      <c r="B2232">
        <v>0</v>
      </c>
      <c r="C2232">
        <v>1</v>
      </c>
    </row>
    <row r="2233" spans="1:3" x14ac:dyDescent="0.2">
      <c r="A2233" t="s">
        <v>2896</v>
      </c>
      <c r="B2233">
        <v>0.39040000000000002</v>
      </c>
      <c r="C2233">
        <v>0.53659999999999997</v>
      </c>
    </row>
    <row r="2234" spans="1:3" x14ac:dyDescent="0.2">
      <c r="A2234" t="s">
        <v>2897</v>
      </c>
      <c r="B2234">
        <v>0.37909999999999999</v>
      </c>
      <c r="C2234">
        <v>0.53710000000000002</v>
      </c>
    </row>
    <row r="2235" spans="1:3" x14ac:dyDescent="0.2">
      <c r="A2235" t="s">
        <v>2898</v>
      </c>
      <c r="B2235">
        <v>0.34599999999999997</v>
      </c>
      <c r="C2235">
        <v>0.48670000000000002</v>
      </c>
    </row>
    <row r="2236" spans="1:3" x14ac:dyDescent="0.2">
      <c r="A2236" t="s">
        <v>2899</v>
      </c>
      <c r="B2236">
        <v>0.44159999999999999</v>
      </c>
      <c r="C2236">
        <v>0.52159999999999995</v>
      </c>
    </row>
    <row r="2237" spans="1:3" x14ac:dyDescent="0.2">
      <c r="A2237" t="s">
        <v>2900</v>
      </c>
      <c r="B2237">
        <v>0.3382</v>
      </c>
      <c r="C2237">
        <v>0.43559999999999999</v>
      </c>
    </row>
    <row r="2238" spans="1:3" x14ac:dyDescent="0.2">
      <c r="A2238" t="s">
        <v>2901</v>
      </c>
      <c r="B2238">
        <v>9.5699999999999993E-2</v>
      </c>
      <c r="C2238">
        <v>0.28510000000000002</v>
      </c>
    </row>
    <row r="2239" spans="1:3" x14ac:dyDescent="0.2">
      <c r="A2239" t="s">
        <v>2902</v>
      </c>
      <c r="B2239">
        <v>0.54490000000000005</v>
      </c>
      <c r="C2239">
        <v>0.61060000000000003</v>
      </c>
    </row>
    <row r="2240" spans="1:3" x14ac:dyDescent="0.2">
      <c r="A2240" t="s">
        <v>2903</v>
      </c>
      <c r="B2240">
        <v>0.30299999999999999</v>
      </c>
      <c r="C2240">
        <v>0.4647</v>
      </c>
    </row>
    <row r="2241" spans="1:3" x14ac:dyDescent="0.2">
      <c r="A2241" t="s">
        <v>2904</v>
      </c>
      <c r="B2241">
        <v>0</v>
      </c>
      <c r="C2241">
        <v>1</v>
      </c>
    </row>
    <row r="2242" spans="1:3" x14ac:dyDescent="0.2">
      <c r="A2242" t="s">
        <v>2905</v>
      </c>
      <c r="B2242">
        <v>0.43569999999999998</v>
      </c>
      <c r="C2242">
        <v>0.755</v>
      </c>
    </row>
    <row r="2243" spans="1:3" x14ac:dyDescent="0.2">
      <c r="A2243" t="s">
        <v>2906</v>
      </c>
      <c r="B2243">
        <v>0.43769999999999998</v>
      </c>
      <c r="C2243">
        <v>0.58140000000000003</v>
      </c>
    </row>
    <row r="2244" spans="1:3" x14ac:dyDescent="0.2">
      <c r="A2244" t="s">
        <v>2907</v>
      </c>
      <c r="B2244">
        <v>0.2152</v>
      </c>
      <c r="C2244">
        <v>0.64939999999999998</v>
      </c>
    </row>
    <row r="2245" spans="1:3" x14ac:dyDescent="0.2">
      <c r="A2245" t="s">
        <v>2908</v>
      </c>
      <c r="B2245">
        <v>0.37869999999999998</v>
      </c>
      <c r="C2245">
        <v>0.61880000000000002</v>
      </c>
    </row>
    <row r="2246" spans="1:3" x14ac:dyDescent="0.2">
      <c r="A2246" t="s">
        <v>2909</v>
      </c>
      <c r="B2246">
        <v>0.4839</v>
      </c>
      <c r="C2246">
        <v>0.59560000000000002</v>
      </c>
    </row>
    <row r="2247" spans="1:3" x14ac:dyDescent="0.2">
      <c r="A2247" t="s">
        <v>2910</v>
      </c>
      <c r="B2247">
        <v>0.4531</v>
      </c>
      <c r="C2247">
        <v>0.60309999999999997</v>
      </c>
    </row>
    <row r="2248" spans="1:3" x14ac:dyDescent="0.2">
      <c r="A2248" t="s">
        <v>2911</v>
      </c>
      <c r="B2248">
        <v>0.20899999999999999</v>
      </c>
      <c r="C2248">
        <v>0.66390000000000005</v>
      </c>
    </row>
    <row r="2249" spans="1:3" x14ac:dyDescent="0.2">
      <c r="A2249" t="s">
        <v>2912</v>
      </c>
      <c r="B2249">
        <v>0.27339999999999998</v>
      </c>
      <c r="C2249">
        <v>0.74039999999999995</v>
      </c>
    </row>
    <row r="2250" spans="1:3" x14ac:dyDescent="0.2">
      <c r="A2250" t="s">
        <v>2913</v>
      </c>
      <c r="B2250">
        <v>0.4355</v>
      </c>
      <c r="C2250">
        <v>0.4783</v>
      </c>
    </row>
    <row r="2251" spans="1:3" x14ac:dyDescent="0.2">
      <c r="A2251" t="s">
        <v>2914</v>
      </c>
      <c r="B2251">
        <v>0.43009999999999998</v>
      </c>
      <c r="C2251">
        <v>0.51759999999999995</v>
      </c>
    </row>
    <row r="2252" spans="1:3" x14ac:dyDescent="0.2">
      <c r="A2252" t="s">
        <v>2915</v>
      </c>
      <c r="B2252">
        <v>0.4178</v>
      </c>
      <c r="C2252">
        <v>0.5978</v>
      </c>
    </row>
    <row r="2253" spans="1:3" x14ac:dyDescent="0.2">
      <c r="A2253" t="s">
        <v>2916</v>
      </c>
      <c r="B2253">
        <v>0.38219999999999998</v>
      </c>
      <c r="C2253">
        <v>0.48349999999999999</v>
      </c>
    </row>
    <row r="2254" spans="1:3" x14ac:dyDescent="0.2">
      <c r="A2254" t="s">
        <v>2917</v>
      </c>
      <c r="B2254">
        <v>0.43130000000000002</v>
      </c>
      <c r="C2254">
        <v>0.53800000000000003</v>
      </c>
    </row>
    <row r="2255" spans="1:3" x14ac:dyDescent="0.2">
      <c r="A2255" t="s">
        <v>2918</v>
      </c>
      <c r="B2255">
        <v>0.47949999999999998</v>
      </c>
      <c r="C2255">
        <v>0.56810000000000005</v>
      </c>
    </row>
    <row r="2256" spans="1:3" x14ac:dyDescent="0.2">
      <c r="A2256" t="s">
        <v>2919</v>
      </c>
      <c r="B2256">
        <v>0.43080000000000002</v>
      </c>
      <c r="C2256">
        <v>0.49490000000000001</v>
      </c>
    </row>
    <row r="2257" spans="1:3" x14ac:dyDescent="0.2">
      <c r="A2257" t="s">
        <v>2920</v>
      </c>
      <c r="B2257">
        <v>0.38019999999999998</v>
      </c>
      <c r="C2257">
        <v>0.46400000000000002</v>
      </c>
    </row>
    <row r="2258" spans="1:3" x14ac:dyDescent="0.2">
      <c r="A2258" t="s">
        <v>2921</v>
      </c>
      <c r="B2258">
        <v>0.31619999999999998</v>
      </c>
      <c r="C2258">
        <v>0.49280000000000002</v>
      </c>
    </row>
    <row r="2259" spans="1:3" x14ac:dyDescent="0.2">
      <c r="A2259" t="s">
        <v>2922</v>
      </c>
      <c r="B2259">
        <v>0.36420000000000002</v>
      </c>
      <c r="C2259">
        <v>0.54859999999999998</v>
      </c>
    </row>
    <row r="2260" spans="1:3" x14ac:dyDescent="0.2">
      <c r="A2260" t="s">
        <v>2923</v>
      </c>
      <c r="B2260">
        <v>0.35139999999999999</v>
      </c>
      <c r="C2260">
        <v>0.54930000000000001</v>
      </c>
    </row>
    <row r="2261" spans="1:3" x14ac:dyDescent="0.2">
      <c r="A2261" t="s">
        <v>2924</v>
      </c>
      <c r="B2261">
        <v>0.31859999999999999</v>
      </c>
      <c r="C2261">
        <v>0.50090000000000001</v>
      </c>
    </row>
    <row r="2262" spans="1:3" x14ac:dyDescent="0.2">
      <c r="A2262" t="s">
        <v>2925</v>
      </c>
      <c r="B2262">
        <v>0.28560000000000002</v>
      </c>
      <c r="C2262">
        <v>0.69669999999999999</v>
      </c>
    </row>
    <row r="2263" spans="1:3" x14ac:dyDescent="0.2">
      <c r="A2263" t="s">
        <v>2926</v>
      </c>
      <c r="B2263">
        <v>0.16</v>
      </c>
      <c r="C2263">
        <v>0.63480000000000003</v>
      </c>
    </row>
    <row r="2264" spans="1:3" x14ac:dyDescent="0.2">
      <c r="A2264" t="s">
        <v>2927</v>
      </c>
      <c r="B2264">
        <v>0.1182</v>
      </c>
      <c r="C2264">
        <v>0.28810000000000002</v>
      </c>
    </row>
    <row r="2265" spans="1:3" x14ac:dyDescent="0.2">
      <c r="A2265" t="s">
        <v>2928</v>
      </c>
      <c r="B2265">
        <v>0.55740000000000001</v>
      </c>
      <c r="C2265">
        <v>0.60370000000000001</v>
      </c>
    </row>
    <row r="2266" spans="1:3" x14ac:dyDescent="0.2">
      <c r="A2266" t="s">
        <v>2929</v>
      </c>
      <c r="B2266">
        <v>0</v>
      </c>
      <c r="C2266">
        <v>1</v>
      </c>
    </row>
    <row r="2267" spans="1:3" x14ac:dyDescent="0.2">
      <c r="A2267" t="s">
        <v>2930</v>
      </c>
      <c r="B2267">
        <v>0.39229999999999998</v>
      </c>
      <c r="C2267">
        <v>0.56320000000000003</v>
      </c>
    </row>
    <row r="2268" spans="1:3" x14ac:dyDescent="0.2">
      <c r="A2268" t="s">
        <v>2931</v>
      </c>
      <c r="B2268">
        <v>0.55259999999999998</v>
      </c>
      <c r="C2268">
        <v>0.62939999999999996</v>
      </c>
    </row>
    <row r="2269" spans="1:3" x14ac:dyDescent="0.2">
      <c r="A2269" t="s">
        <v>2932</v>
      </c>
      <c r="B2269">
        <v>0.48199999999999998</v>
      </c>
      <c r="C2269">
        <v>0.53859999999999997</v>
      </c>
    </row>
    <row r="2270" spans="1:3" x14ac:dyDescent="0.2">
      <c r="A2270" t="s">
        <v>2933</v>
      </c>
      <c r="B2270">
        <v>0.28910000000000002</v>
      </c>
      <c r="C2270">
        <v>0.61919999999999997</v>
      </c>
    </row>
    <row r="2271" spans="1:3" x14ac:dyDescent="0.2">
      <c r="A2271" t="s">
        <v>2934</v>
      </c>
      <c r="B2271">
        <v>0.4577</v>
      </c>
      <c r="C2271">
        <v>0.53900000000000003</v>
      </c>
    </row>
    <row r="2272" spans="1:3" x14ac:dyDescent="0.2">
      <c r="A2272" t="s">
        <v>2935</v>
      </c>
      <c r="B2272">
        <v>0.51739999999999997</v>
      </c>
      <c r="C2272">
        <v>0.56399999999999995</v>
      </c>
    </row>
    <row r="2273" spans="1:3" x14ac:dyDescent="0.2">
      <c r="A2273" t="s">
        <v>2936</v>
      </c>
      <c r="B2273">
        <v>0.4909</v>
      </c>
      <c r="C2273">
        <v>0.57250000000000001</v>
      </c>
    </row>
    <row r="2274" spans="1:3" x14ac:dyDescent="0.2">
      <c r="A2274" t="s">
        <v>2937</v>
      </c>
      <c r="B2274">
        <v>0.37880000000000003</v>
      </c>
      <c r="C2274">
        <v>0.47970000000000002</v>
      </c>
    </row>
    <row r="2275" spans="1:3" x14ac:dyDescent="0.2">
      <c r="A2275" t="s">
        <v>2938</v>
      </c>
      <c r="B2275">
        <v>0.4446</v>
      </c>
      <c r="C2275">
        <v>0.55630000000000002</v>
      </c>
    </row>
    <row r="2276" spans="1:3" x14ac:dyDescent="0.2">
      <c r="A2276" t="s">
        <v>2939</v>
      </c>
      <c r="B2276">
        <v>0.3745</v>
      </c>
      <c r="C2276">
        <v>0.58830000000000005</v>
      </c>
    </row>
    <row r="2277" spans="1:3" x14ac:dyDescent="0.2">
      <c r="A2277" t="s">
        <v>2940</v>
      </c>
      <c r="B2277">
        <v>0.44869999999999999</v>
      </c>
      <c r="C2277">
        <v>0.50529999999999997</v>
      </c>
    </row>
    <row r="2278" spans="1:3" x14ac:dyDescent="0.2">
      <c r="A2278" t="s">
        <v>2941</v>
      </c>
      <c r="B2278">
        <v>0.44750000000000001</v>
      </c>
      <c r="C2278">
        <v>0.58689999999999998</v>
      </c>
    </row>
    <row r="2279" spans="1:3" x14ac:dyDescent="0.2">
      <c r="A2279" t="s">
        <v>2942</v>
      </c>
      <c r="B2279">
        <v>0.41170000000000001</v>
      </c>
      <c r="C2279">
        <v>0.45619999999999999</v>
      </c>
    </row>
    <row r="2280" spans="1:3" x14ac:dyDescent="0.2">
      <c r="A2280" t="s">
        <v>2943</v>
      </c>
      <c r="B2280">
        <v>0.46029999999999999</v>
      </c>
      <c r="C2280">
        <v>0.51270000000000004</v>
      </c>
    </row>
    <row r="2281" spans="1:3" x14ac:dyDescent="0.2">
      <c r="A2281" t="s">
        <v>2944</v>
      </c>
      <c r="B2281">
        <v>0.497</v>
      </c>
      <c r="C2281">
        <v>0.55789999999999995</v>
      </c>
    </row>
    <row r="2282" spans="1:3" x14ac:dyDescent="0.2">
      <c r="A2282" t="s">
        <v>2945</v>
      </c>
      <c r="B2282">
        <v>0.44540000000000002</v>
      </c>
      <c r="C2282">
        <v>0.4844</v>
      </c>
    </row>
    <row r="2283" spans="1:3" x14ac:dyDescent="0.2">
      <c r="A2283" t="s">
        <v>2946</v>
      </c>
      <c r="B2283">
        <v>0.2757</v>
      </c>
      <c r="C2283">
        <v>0.65449999999999997</v>
      </c>
    </row>
    <row r="2284" spans="1:3" x14ac:dyDescent="0.2">
      <c r="A2284" t="s">
        <v>2947</v>
      </c>
      <c r="B2284">
        <v>0.37669999999999998</v>
      </c>
      <c r="C2284">
        <v>0.43020000000000003</v>
      </c>
    </row>
    <row r="2285" spans="1:3" x14ac:dyDescent="0.2">
      <c r="A2285" t="s">
        <v>2948</v>
      </c>
      <c r="B2285">
        <v>0.42520000000000002</v>
      </c>
      <c r="C2285">
        <v>0.48680000000000001</v>
      </c>
    </row>
    <row r="2286" spans="1:3" x14ac:dyDescent="0.2">
      <c r="A2286" t="s">
        <v>2949</v>
      </c>
      <c r="B2286">
        <v>0.42109999999999997</v>
      </c>
      <c r="C2286">
        <v>0.47589999999999999</v>
      </c>
    </row>
    <row r="2287" spans="1:3" x14ac:dyDescent="0.2">
      <c r="A2287" t="s">
        <v>2950</v>
      </c>
      <c r="B2287">
        <v>0.37680000000000002</v>
      </c>
      <c r="C2287">
        <v>0.44330000000000003</v>
      </c>
    </row>
    <row r="2288" spans="1:3" x14ac:dyDescent="0.2">
      <c r="A2288" t="s">
        <v>2951</v>
      </c>
      <c r="B2288">
        <v>0.44419999999999998</v>
      </c>
      <c r="C2288">
        <v>0.52159999999999995</v>
      </c>
    </row>
    <row r="2289" spans="1:3" x14ac:dyDescent="0.2">
      <c r="A2289" t="s">
        <v>2952</v>
      </c>
      <c r="B2289">
        <v>0.34079999999999999</v>
      </c>
      <c r="C2289">
        <v>0.43659999999999999</v>
      </c>
    </row>
    <row r="2290" spans="1:3" x14ac:dyDescent="0.2">
      <c r="A2290" t="s">
        <v>2953</v>
      </c>
      <c r="B2290">
        <v>0.1047</v>
      </c>
      <c r="C2290">
        <v>0.25869999999999999</v>
      </c>
    </row>
    <row r="2291" spans="1:3" x14ac:dyDescent="0.2">
      <c r="A2291" t="s">
        <v>2954</v>
      </c>
      <c r="B2291">
        <v>0.55379999999999996</v>
      </c>
      <c r="C2291">
        <v>0.59560000000000002</v>
      </c>
    </row>
    <row r="2292" spans="1:3" x14ac:dyDescent="0.2">
      <c r="A2292" t="s">
        <v>2955</v>
      </c>
      <c r="B2292">
        <v>0.35010000000000002</v>
      </c>
      <c r="C2292">
        <v>0.40329999999999999</v>
      </c>
    </row>
    <row r="2293" spans="1:3" x14ac:dyDescent="0.2">
      <c r="A2293" t="s">
        <v>2956</v>
      </c>
      <c r="B2293">
        <v>0.38500000000000001</v>
      </c>
      <c r="C2293">
        <v>0.52749999999999997</v>
      </c>
    </row>
    <row r="2294" spans="1:3" x14ac:dyDescent="0.2">
      <c r="A2294" t="s">
        <v>2957</v>
      </c>
      <c r="B2294">
        <v>0.40279999999999999</v>
      </c>
      <c r="C2294">
        <v>0.75790000000000002</v>
      </c>
    </row>
    <row r="2295" spans="1:3" x14ac:dyDescent="0.2">
      <c r="A2295" t="s">
        <v>2958</v>
      </c>
      <c r="B2295">
        <v>0</v>
      </c>
      <c r="C2295">
        <v>1</v>
      </c>
    </row>
    <row r="2296" spans="1:3" x14ac:dyDescent="0.2">
      <c r="A2296" t="s">
        <v>2959</v>
      </c>
      <c r="B2296">
        <v>0.37169999999999997</v>
      </c>
      <c r="C2296">
        <v>0.45469999999999999</v>
      </c>
    </row>
    <row r="2297" spans="1:3" x14ac:dyDescent="0.2">
      <c r="A2297" t="s">
        <v>2960</v>
      </c>
      <c r="B2297">
        <v>0.45240000000000002</v>
      </c>
      <c r="C2297">
        <v>0.52390000000000003</v>
      </c>
    </row>
    <row r="2298" spans="1:3" x14ac:dyDescent="0.2">
      <c r="A2298" t="s">
        <v>2961</v>
      </c>
      <c r="B2298">
        <v>0.5141</v>
      </c>
      <c r="C2298">
        <v>0.55549999999999999</v>
      </c>
    </row>
    <row r="2299" spans="1:3" x14ac:dyDescent="0.2">
      <c r="A2299" t="s">
        <v>2962</v>
      </c>
      <c r="B2299">
        <v>0.48480000000000001</v>
      </c>
      <c r="C2299">
        <v>0.55789999999999995</v>
      </c>
    </row>
    <row r="2300" spans="1:3" x14ac:dyDescent="0.2">
      <c r="A2300" t="s">
        <v>2963</v>
      </c>
      <c r="B2300">
        <v>0.37330000000000002</v>
      </c>
      <c r="C2300">
        <v>0.4597</v>
      </c>
    </row>
    <row r="2301" spans="1:3" x14ac:dyDescent="0.2">
      <c r="A2301" t="s">
        <v>2964</v>
      </c>
      <c r="B2301">
        <v>0.43830000000000002</v>
      </c>
      <c r="C2301">
        <v>0.53439999999999999</v>
      </c>
    </row>
    <row r="2302" spans="1:3" x14ac:dyDescent="0.2">
      <c r="A2302" t="s">
        <v>2965</v>
      </c>
      <c r="B2302">
        <v>0.44500000000000001</v>
      </c>
      <c r="C2302">
        <v>0.46500000000000002</v>
      </c>
    </row>
    <row r="2303" spans="1:3" x14ac:dyDescent="0.2">
      <c r="A2303" t="s">
        <v>2966</v>
      </c>
      <c r="B2303">
        <v>0.30230000000000001</v>
      </c>
      <c r="C2303">
        <v>0.63549999999999995</v>
      </c>
    </row>
    <row r="2304" spans="1:3" x14ac:dyDescent="0.2">
      <c r="A2304" t="s">
        <v>2967</v>
      </c>
      <c r="B2304">
        <v>0.48110000000000003</v>
      </c>
      <c r="C2304">
        <v>0.51859999999999995</v>
      </c>
    </row>
    <row r="2305" spans="1:3" x14ac:dyDescent="0.2">
      <c r="A2305" t="s">
        <v>2968</v>
      </c>
      <c r="B2305">
        <v>0.40849999999999997</v>
      </c>
      <c r="C2305">
        <v>0.4481</v>
      </c>
    </row>
    <row r="2306" spans="1:3" x14ac:dyDescent="0.2">
      <c r="A2306" t="s">
        <v>2969</v>
      </c>
      <c r="B2306">
        <v>0.45650000000000002</v>
      </c>
      <c r="C2306">
        <v>0.50319999999999998</v>
      </c>
    </row>
    <row r="2307" spans="1:3" x14ac:dyDescent="0.2">
      <c r="A2307" t="s">
        <v>2970</v>
      </c>
      <c r="B2307">
        <v>0.4924</v>
      </c>
      <c r="C2307">
        <v>0.54720000000000002</v>
      </c>
    </row>
    <row r="2308" spans="1:3" x14ac:dyDescent="0.2">
      <c r="A2308" t="s">
        <v>2971</v>
      </c>
      <c r="B2308">
        <v>0.44240000000000002</v>
      </c>
      <c r="C2308">
        <v>0.47749999999999998</v>
      </c>
    </row>
    <row r="2309" spans="1:3" x14ac:dyDescent="0.2">
      <c r="A2309" t="s">
        <v>2972</v>
      </c>
      <c r="B2309">
        <v>0.39860000000000001</v>
      </c>
      <c r="C2309">
        <v>0.43809999999999999</v>
      </c>
    </row>
    <row r="2310" spans="1:3" x14ac:dyDescent="0.2">
      <c r="A2310" t="s">
        <v>2973</v>
      </c>
      <c r="B2310">
        <v>0.37330000000000002</v>
      </c>
      <c r="C2310">
        <v>0.42009999999999997</v>
      </c>
    </row>
    <row r="2311" spans="1:3" x14ac:dyDescent="0.2">
      <c r="A2311" t="s">
        <v>2974</v>
      </c>
      <c r="B2311">
        <v>0.42120000000000002</v>
      </c>
      <c r="C2311">
        <v>0.4753</v>
      </c>
    </row>
    <row r="2312" spans="1:3" x14ac:dyDescent="0.2">
      <c r="A2312" t="s">
        <v>2975</v>
      </c>
      <c r="B2312">
        <v>0.4178</v>
      </c>
      <c r="C2312">
        <v>0.46539999999999998</v>
      </c>
    </row>
    <row r="2313" spans="1:3" x14ac:dyDescent="0.2">
      <c r="A2313" t="s">
        <v>2976</v>
      </c>
      <c r="B2313">
        <v>0.37230000000000002</v>
      </c>
      <c r="C2313">
        <v>0.43099999999999999</v>
      </c>
    </row>
    <row r="2314" spans="1:3" x14ac:dyDescent="0.2">
      <c r="A2314" t="s">
        <v>2977</v>
      </c>
      <c r="B2314">
        <v>0.44059999999999999</v>
      </c>
      <c r="C2314">
        <v>0.50570000000000004</v>
      </c>
    </row>
    <row r="2315" spans="1:3" x14ac:dyDescent="0.2">
      <c r="A2315" t="s">
        <v>2978</v>
      </c>
      <c r="B2315">
        <v>0.33600000000000002</v>
      </c>
      <c r="C2315">
        <v>0.41720000000000002</v>
      </c>
    </row>
    <row r="2316" spans="1:3" x14ac:dyDescent="0.2">
      <c r="A2316" t="s">
        <v>2979</v>
      </c>
      <c r="B2316">
        <v>0.1124</v>
      </c>
      <c r="C2316">
        <v>0.2681</v>
      </c>
    </row>
    <row r="2317" spans="1:3" x14ac:dyDescent="0.2">
      <c r="A2317" t="s">
        <v>2980</v>
      </c>
      <c r="B2317">
        <v>0.55559999999999998</v>
      </c>
      <c r="C2317">
        <v>0.59860000000000002</v>
      </c>
    </row>
    <row r="2318" spans="1:3" x14ac:dyDescent="0.2">
      <c r="A2318" t="s">
        <v>2981</v>
      </c>
      <c r="B2318">
        <v>0.35070000000000001</v>
      </c>
      <c r="C2318">
        <v>0.40910000000000002</v>
      </c>
    </row>
    <row r="2319" spans="1:3" x14ac:dyDescent="0.2">
      <c r="A2319" t="s">
        <v>2982</v>
      </c>
      <c r="B2319">
        <v>0.37380000000000002</v>
      </c>
      <c r="C2319">
        <v>0.55879999999999996</v>
      </c>
    </row>
    <row r="2320" spans="1:3" x14ac:dyDescent="0.2">
      <c r="A2320" t="s">
        <v>2983</v>
      </c>
      <c r="B2320">
        <v>0.54630000000000001</v>
      </c>
      <c r="C2320">
        <v>0.62490000000000001</v>
      </c>
    </row>
    <row r="2321" spans="1:3" x14ac:dyDescent="0.2">
      <c r="A2321" t="s">
        <v>2984</v>
      </c>
      <c r="B2321">
        <v>0.4788</v>
      </c>
      <c r="C2321">
        <v>0.53349999999999997</v>
      </c>
    </row>
    <row r="2322" spans="1:3" x14ac:dyDescent="0.2">
      <c r="A2322" t="s">
        <v>2985</v>
      </c>
      <c r="B2322">
        <v>0.36849999999999999</v>
      </c>
      <c r="C2322">
        <v>0.46879999999999999</v>
      </c>
    </row>
    <row r="2323" spans="1:3" x14ac:dyDescent="0.2">
      <c r="A2323" t="s">
        <v>2986</v>
      </c>
      <c r="B2323">
        <v>0.4526</v>
      </c>
      <c r="C2323">
        <v>0.53239999999999998</v>
      </c>
    </row>
    <row r="2324" spans="1:3" x14ac:dyDescent="0.2">
      <c r="A2324" t="s">
        <v>2987</v>
      </c>
      <c r="B2324">
        <v>0.51490000000000002</v>
      </c>
      <c r="C2324">
        <v>0.55959999999999999</v>
      </c>
    </row>
    <row r="2325" spans="1:3" x14ac:dyDescent="0.2">
      <c r="A2325" t="s">
        <v>2988</v>
      </c>
      <c r="B2325">
        <v>0.48720000000000002</v>
      </c>
      <c r="C2325">
        <v>0.56399999999999995</v>
      </c>
    </row>
    <row r="2326" spans="1:3" x14ac:dyDescent="0.2">
      <c r="A2326" t="s">
        <v>2989</v>
      </c>
      <c r="B2326">
        <v>0.25409999999999999</v>
      </c>
      <c r="C2326">
        <v>0.6169</v>
      </c>
    </row>
    <row r="2327" spans="1:3" x14ac:dyDescent="0.2">
      <c r="A2327" t="s">
        <v>2990</v>
      </c>
      <c r="B2327">
        <v>0.43540000000000001</v>
      </c>
      <c r="C2327">
        <v>0.54979999999999996</v>
      </c>
    </row>
    <row r="2328" spans="1:3" x14ac:dyDescent="0.2">
      <c r="A2328" t="s">
        <v>2991</v>
      </c>
      <c r="B2328">
        <v>0.4456</v>
      </c>
      <c r="C2328">
        <v>0.46679999999999999</v>
      </c>
    </row>
    <row r="2329" spans="1:3" x14ac:dyDescent="0.2">
      <c r="A2329" t="s">
        <v>2992</v>
      </c>
      <c r="B2329">
        <v>0.44640000000000002</v>
      </c>
      <c r="C2329">
        <v>0.49909999999999999</v>
      </c>
    </row>
    <row r="2330" spans="1:3" x14ac:dyDescent="0.2">
      <c r="A2330" t="s">
        <v>2993</v>
      </c>
      <c r="B2330">
        <v>0.48</v>
      </c>
      <c r="C2330">
        <v>0.52459999999999996</v>
      </c>
    </row>
    <row r="2331" spans="1:3" x14ac:dyDescent="0.2">
      <c r="A2331" t="s">
        <v>2994</v>
      </c>
      <c r="B2331">
        <v>0.4093</v>
      </c>
      <c r="C2331">
        <v>0.45200000000000001</v>
      </c>
    </row>
    <row r="2332" spans="1:3" x14ac:dyDescent="0.2">
      <c r="A2332" t="s">
        <v>2995</v>
      </c>
      <c r="B2332">
        <v>0.45779999999999998</v>
      </c>
      <c r="C2332">
        <v>0.50739999999999996</v>
      </c>
    </row>
    <row r="2333" spans="1:3" x14ac:dyDescent="0.2">
      <c r="A2333" t="s">
        <v>2996</v>
      </c>
      <c r="B2333">
        <v>0.49459999999999998</v>
      </c>
      <c r="C2333">
        <v>0.55110000000000003</v>
      </c>
    </row>
    <row r="2334" spans="1:3" x14ac:dyDescent="0.2">
      <c r="A2334" t="s">
        <v>2997</v>
      </c>
      <c r="B2334">
        <v>0.44369999999999998</v>
      </c>
      <c r="C2334">
        <v>0.48020000000000002</v>
      </c>
    </row>
    <row r="2335" spans="1:3" x14ac:dyDescent="0.2">
      <c r="A2335" t="s">
        <v>2998</v>
      </c>
      <c r="B2335">
        <v>0.39979999999999999</v>
      </c>
      <c r="C2335">
        <v>0.4415</v>
      </c>
    </row>
    <row r="2336" spans="1:3" x14ac:dyDescent="0.2">
      <c r="A2336" t="s">
        <v>2999</v>
      </c>
      <c r="B2336">
        <v>0.33339999999999997</v>
      </c>
      <c r="C2336">
        <v>0.47489999999999999</v>
      </c>
    </row>
    <row r="2337" spans="1:3" x14ac:dyDescent="0.2">
      <c r="A2337" t="s">
        <v>3000</v>
      </c>
      <c r="B2337">
        <v>0</v>
      </c>
      <c r="C2337">
        <v>1</v>
      </c>
    </row>
    <row r="2338" spans="1:3" x14ac:dyDescent="0.2">
      <c r="A2338" t="s">
        <v>3001</v>
      </c>
      <c r="B2338">
        <v>0.37080000000000002</v>
      </c>
      <c r="C2338">
        <v>0.52910000000000001</v>
      </c>
    </row>
    <row r="2339" spans="1:3" x14ac:dyDescent="0.2">
      <c r="A2339" t="s">
        <v>3002</v>
      </c>
      <c r="B2339">
        <v>0.3372</v>
      </c>
      <c r="C2339">
        <v>0.48139999999999999</v>
      </c>
    </row>
    <row r="2340" spans="1:3" x14ac:dyDescent="0.2">
      <c r="A2340" t="s">
        <v>3003</v>
      </c>
      <c r="B2340">
        <v>0.4365</v>
      </c>
      <c r="C2340">
        <v>0.51880000000000004</v>
      </c>
    </row>
    <row r="2341" spans="1:3" x14ac:dyDescent="0.2">
      <c r="A2341" t="s">
        <v>3004</v>
      </c>
      <c r="B2341">
        <v>0.33169999999999999</v>
      </c>
      <c r="C2341">
        <v>0.43240000000000001</v>
      </c>
    </row>
    <row r="2342" spans="1:3" x14ac:dyDescent="0.2">
      <c r="A2342" t="s">
        <v>3005</v>
      </c>
      <c r="B2342">
        <v>0.12889999999999999</v>
      </c>
      <c r="C2342">
        <v>0.2495</v>
      </c>
    </row>
    <row r="2343" spans="1:3" x14ac:dyDescent="0.2">
      <c r="A2343" t="s">
        <v>3006</v>
      </c>
      <c r="B2343">
        <v>0.55969999999999998</v>
      </c>
      <c r="C2343">
        <v>0.59399999999999997</v>
      </c>
    </row>
    <row r="2344" spans="1:3" x14ac:dyDescent="0.2">
      <c r="A2344" t="s">
        <v>3007</v>
      </c>
      <c r="B2344">
        <v>0.3538</v>
      </c>
      <c r="C2344">
        <v>0.40600000000000003</v>
      </c>
    </row>
    <row r="2345" spans="1:3" x14ac:dyDescent="0.2">
      <c r="A2345" t="s">
        <v>3008</v>
      </c>
      <c r="B2345">
        <v>0.36880000000000002</v>
      </c>
      <c r="C2345">
        <v>0.56789999999999996</v>
      </c>
    </row>
    <row r="2346" spans="1:3" x14ac:dyDescent="0.2">
      <c r="A2346" t="s">
        <v>3009</v>
      </c>
      <c r="B2346">
        <v>0.54710000000000003</v>
      </c>
      <c r="C2346">
        <v>0.62509999999999999</v>
      </c>
    </row>
    <row r="2347" spans="1:3" x14ac:dyDescent="0.2">
      <c r="A2347" t="s">
        <v>3010</v>
      </c>
      <c r="B2347">
        <v>0.48199999999999998</v>
      </c>
      <c r="C2347">
        <v>0.53029999999999999</v>
      </c>
    </row>
    <row r="2348" spans="1:3" x14ac:dyDescent="0.2">
      <c r="A2348" t="s">
        <v>3011</v>
      </c>
      <c r="B2348">
        <v>0.36909999999999998</v>
      </c>
      <c r="C2348">
        <v>0.46960000000000002</v>
      </c>
    </row>
    <row r="2349" spans="1:3" x14ac:dyDescent="0.2">
      <c r="A2349" t="s">
        <v>3012</v>
      </c>
      <c r="B2349">
        <v>0.45619999999999999</v>
      </c>
      <c r="C2349">
        <v>0.52890000000000004</v>
      </c>
    </row>
    <row r="2350" spans="1:3" x14ac:dyDescent="0.2">
      <c r="A2350" t="s">
        <v>3013</v>
      </c>
      <c r="B2350">
        <v>0.51770000000000005</v>
      </c>
      <c r="C2350">
        <v>0.55669999999999997</v>
      </c>
    </row>
    <row r="2351" spans="1:3" x14ac:dyDescent="0.2">
      <c r="A2351" t="s">
        <v>3014</v>
      </c>
      <c r="B2351">
        <v>0.49340000000000001</v>
      </c>
      <c r="C2351">
        <v>0.55730000000000002</v>
      </c>
    </row>
    <row r="2352" spans="1:3" x14ac:dyDescent="0.2">
      <c r="A2352" t="s">
        <v>3015</v>
      </c>
      <c r="B2352">
        <v>0.23619999999999999</v>
      </c>
      <c r="C2352">
        <v>0.64500000000000002</v>
      </c>
    </row>
    <row r="2353" spans="1:3" x14ac:dyDescent="0.2">
      <c r="A2353" t="s">
        <v>3016</v>
      </c>
      <c r="B2353">
        <v>0.43680000000000002</v>
      </c>
      <c r="C2353">
        <v>0.54969999999999997</v>
      </c>
    </row>
    <row r="2354" spans="1:3" x14ac:dyDescent="0.2">
      <c r="A2354" t="s">
        <v>3017</v>
      </c>
      <c r="B2354">
        <v>0.44729999999999998</v>
      </c>
      <c r="C2354">
        <v>0.46489999999999998</v>
      </c>
    </row>
    <row r="2355" spans="1:3" x14ac:dyDescent="0.2">
      <c r="A2355" t="s">
        <v>3018</v>
      </c>
      <c r="B2355">
        <v>0.45119999999999999</v>
      </c>
      <c r="C2355">
        <v>0.49390000000000001</v>
      </c>
    </row>
    <row r="2356" spans="1:3" x14ac:dyDescent="0.2">
      <c r="A2356" t="s">
        <v>3019</v>
      </c>
      <c r="B2356">
        <v>0.48060000000000003</v>
      </c>
      <c r="C2356">
        <v>0.52449999999999997</v>
      </c>
    </row>
    <row r="2357" spans="1:3" x14ac:dyDescent="0.2">
      <c r="A2357" t="s">
        <v>3020</v>
      </c>
      <c r="B2357">
        <v>0.41220000000000001</v>
      </c>
      <c r="C2357">
        <v>0.44900000000000001</v>
      </c>
    </row>
    <row r="2358" spans="1:3" x14ac:dyDescent="0.2">
      <c r="A2358" t="s">
        <v>3021</v>
      </c>
      <c r="B2358">
        <v>0.46150000000000002</v>
      </c>
      <c r="C2358">
        <v>0.50349999999999995</v>
      </c>
    </row>
    <row r="2359" spans="1:3" x14ac:dyDescent="0.2">
      <c r="A2359" t="s">
        <v>3022</v>
      </c>
      <c r="B2359">
        <v>0.49990000000000001</v>
      </c>
      <c r="C2359">
        <v>0.54530000000000001</v>
      </c>
    </row>
    <row r="2360" spans="1:3" x14ac:dyDescent="0.2">
      <c r="A2360" t="s">
        <v>3023</v>
      </c>
      <c r="B2360">
        <v>0.44690000000000002</v>
      </c>
      <c r="C2360">
        <v>0.47670000000000001</v>
      </c>
    </row>
    <row r="2361" spans="1:3" x14ac:dyDescent="0.2">
      <c r="A2361" t="s">
        <v>3024</v>
      </c>
      <c r="B2361">
        <v>0.40310000000000001</v>
      </c>
      <c r="C2361">
        <v>0.43790000000000001</v>
      </c>
    </row>
    <row r="2362" spans="1:3" x14ac:dyDescent="0.2">
      <c r="A2362" t="s">
        <v>3025</v>
      </c>
      <c r="B2362">
        <v>0.3291</v>
      </c>
      <c r="C2362">
        <v>0.4824</v>
      </c>
    </row>
    <row r="2363" spans="1:3" x14ac:dyDescent="0.2">
      <c r="A2363" t="s">
        <v>3026</v>
      </c>
      <c r="B2363">
        <v>0.37830000000000003</v>
      </c>
      <c r="C2363">
        <v>0.53710000000000002</v>
      </c>
    </row>
    <row r="2364" spans="1:3" x14ac:dyDescent="0.2">
      <c r="A2364" t="s">
        <v>3027</v>
      </c>
      <c r="B2364">
        <v>0</v>
      </c>
      <c r="C2364">
        <v>1</v>
      </c>
    </row>
    <row r="2365" spans="1:3" x14ac:dyDescent="0.2">
      <c r="A2365" t="s">
        <v>3028</v>
      </c>
      <c r="B2365">
        <v>0.33489999999999998</v>
      </c>
      <c r="C2365">
        <v>0.4864</v>
      </c>
    </row>
    <row r="2366" spans="1:3" x14ac:dyDescent="0.2">
      <c r="A2366" t="s">
        <v>3029</v>
      </c>
      <c r="B2366">
        <v>0.4355</v>
      </c>
      <c r="C2366">
        <v>0.5212</v>
      </c>
    </row>
    <row r="2367" spans="1:3" x14ac:dyDescent="0.2">
      <c r="A2367" t="s">
        <v>3030</v>
      </c>
      <c r="B2367">
        <v>0.33100000000000002</v>
      </c>
      <c r="C2367">
        <v>0.43480000000000002</v>
      </c>
    </row>
    <row r="2368" spans="1:3" x14ac:dyDescent="0.2">
      <c r="A2368" t="s">
        <v>3031</v>
      </c>
      <c r="B2368">
        <v>4.9599999999999998E-2</v>
      </c>
      <c r="C2368">
        <v>0.30380000000000001</v>
      </c>
    </row>
    <row r="2369" spans="1:3" x14ac:dyDescent="0.2">
      <c r="A2369" t="s">
        <v>3032</v>
      </c>
      <c r="B2369">
        <v>0.52270000000000005</v>
      </c>
      <c r="C2369">
        <v>0.62270000000000003</v>
      </c>
    </row>
    <row r="2370" spans="1:3" x14ac:dyDescent="0.2">
      <c r="A2370" t="s">
        <v>3033</v>
      </c>
      <c r="B2370">
        <v>0.33679999999999999</v>
      </c>
      <c r="C2370">
        <v>0.41360000000000002</v>
      </c>
    </row>
    <row r="2371" spans="1:3" x14ac:dyDescent="0.2">
      <c r="A2371" t="s">
        <v>3034</v>
      </c>
      <c r="B2371">
        <v>0.37890000000000001</v>
      </c>
      <c r="C2371">
        <v>0.52810000000000001</v>
      </c>
    </row>
    <row r="2372" spans="1:3" x14ac:dyDescent="0.2">
      <c r="A2372" t="s">
        <v>3035</v>
      </c>
      <c r="B2372">
        <v>0.53839999999999999</v>
      </c>
      <c r="C2372">
        <v>0.62109999999999999</v>
      </c>
    </row>
    <row r="2373" spans="1:3" x14ac:dyDescent="0.2">
      <c r="A2373" t="s">
        <v>3036</v>
      </c>
      <c r="B2373">
        <v>0.46510000000000001</v>
      </c>
      <c r="C2373">
        <v>0.53839999999999999</v>
      </c>
    </row>
    <row r="2374" spans="1:3" x14ac:dyDescent="0.2">
      <c r="A2374" t="s">
        <v>3037</v>
      </c>
      <c r="B2374">
        <v>0.36030000000000001</v>
      </c>
      <c r="C2374">
        <v>0.4622</v>
      </c>
    </row>
    <row r="2375" spans="1:3" x14ac:dyDescent="0.2">
      <c r="A2375" t="s">
        <v>3038</v>
      </c>
      <c r="B2375">
        <v>0.25480000000000003</v>
      </c>
      <c r="C2375">
        <v>0.7026</v>
      </c>
    </row>
    <row r="2376" spans="1:3" x14ac:dyDescent="0.2">
      <c r="A2376" t="s">
        <v>3039</v>
      </c>
      <c r="B2376">
        <v>0.43059999999999998</v>
      </c>
      <c r="C2376">
        <v>0.63060000000000005</v>
      </c>
    </row>
    <row r="2377" spans="1:3" x14ac:dyDescent="0.2">
      <c r="A2377" t="s">
        <v>3040</v>
      </c>
      <c r="B2377">
        <v>0</v>
      </c>
      <c r="C2377">
        <v>1</v>
      </c>
    </row>
    <row r="2378" spans="1:3" x14ac:dyDescent="0.2">
      <c r="A2378" t="s">
        <v>3041</v>
      </c>
      <c r="B2378">
        <v>0.36259999999999998</v>
      </c>
      <c r="C2378">
        <v>0.46650000000000003</v>
      </c>
    </row>
    <row r="2379" spans="1:3" x14ac:dyDescent="0.2">
      <c r="A2379" t="s">
        <v>3042</v>
      </c>
      <c r="B2379">
        <v>0.35639999999999999</v>
      </c>
      <c r="C2379">
        <v>0.60619999999999996</v>
      </c>
    </row>
    <row r="2380" spans="1:3" x14ac:dyDescent="0.2">
      <c r="A2380" t="s">
        <v>3043</v>
      </c>
      <c r="B2380">
        <v>0.43880000000000002</v>
      </c>
      <c r="C2380">
        <v>0.47</v>
      </c>
    </row>
    <row r="2381" spans="1:3" x14ac:dyDescent="0.2">
      <c r="A2381" t="s">
        <v>3044</v>
      </c>
      <c r="B2381">
        <v>0.42770000000000002</v>
      </c>
      <c r="C2381">
        <v>0.50890000000000002</v>
      </c>
    </row>
    <row r="2382" spans="1:3" x14ac:dyDescent="0.2">
      <c r="A2382" t="s">
        <v>3045</v>
      </c>
      <c r="B2382">
        <v>0.47539999999999999</v>
      </c>
      <c r="C2382">
        <v>0.52259999999999995</v>
      </c>
    </row>
    <row r="2383" spans="1:3" x14ac:dyDescent="0.2">
      <c r="A2383" t="s">
        <v>3046</v>
      </c>
      <c r="B2383">
        <v>0.33479999999999999</v>
      </c>
      <c r="C2383">
        <v>0.51439999999999997</v>
      </c>
    </row>
    <row r="2384" spans="1:3" x14ac:dyDescent="0.2">
      <c r="A2384" t="s">
        <v>3047</v>
      </c>
      <c r="B2384">
        <v>0.3841</v>
      </c>
      <c r="C2384">
        <v>0.56799999999999995</v>
      </c>
    </row>
    <row r="2385" spans="1:3" x14ac:dyDescent="0.2">
      <c r="A2385" t="s">
        <v>3048</v>
      </c>
      <c r="B2385">
        <v>0.31390000000000001</v>
      </c>
      <c r="C2385">
        <v>0.70889999999999997</v>
      </c>
    </row>
    <row r="2386" spans="1:3" x14ac:dyDescent="0.2">
      <c r="A2386" t="s">
        <v>3049</v>
      </c>
      <c r="B2386">
        <v>0.26869999999999999</v>
      </c>
      <c r="C2386">
        <v>0.63560000000000005</v>
      </c>
    </row>
    <row r="2387" spans="1:3" x14ac:dyDescent="0.2">
      <c r="A2387" t="s">
        <v>3050</v>
      </c>
      <c r="B2387">
        <v>0.38650000000000001</v>
      </c>
      <c r="C2387">
        <v>0.44779999999999998</v>
      </c>
    </row>
    <row r="2388" spans="1:3" x14ac:dyDescent="0.2">
      <c r="A2388" t="s">
        <v>3051</v>
      </c>
      <c r="B2388">
        <v>0.36349999999999999</v>
      </c>
      <c r="C2388">
        <v>0.4274</v>
      </c>
    </row>
    <row r="2389" spans="1:3" x14ac:dyDescent="0.2">
      <c r="A2389" t="s">
        <v>3052</v>
      </c>
      <c r="B2389">
        <v>0.40870000000000001</v>
      </c>
      <c r="C2389">
        <v>0.4849</v>
      </c>
    </row>
    <row r="2390" spans="1:3" x14ac:dyDescent="0.2">
      <c r="A2390" t="s">
        <v>3053</v>
      </c>
      <c r="B2390">
        <v>0.4088</v>
      </c>
      <c r="C2390">
        <v>0.47199999999999998</v>
      </c>
    </row>
    <row r="2391" spans="1:3" x14ac:dyDescent="0.2">
      <c r="A2391" t="s">
        <v>3054</v>
      </c>
      <c r="B2391">
        <v>0.35780000000000001</v>
      </c>
      <c r="C2391">
        <v>0.44230000000000003</v>
      </c>
    </row>
    <row r="2392" spans="1:3" x14ac:dyDescent="0.2">
      <c r="A2392" t="s">
        <v>3055</v>
      </c>
      <c r="B2392">
        <v>0.435</v>
      </c>
      <c r="C2392">
        <v>0.50860000000000005</v>
      </c>
    </row>
    <row r="2393" spans="1:3" x14ac:dyDescent="0.2">
      <c r="A2393" t="s">
        <v>3056</v>
      </c>
      <c r="B2393">
        <v>0.32769999999999999</v>
      </c>
      <c r="C2393">
        <v>0.42199999999999999</v>
      </c>
    </row>
    <row r="2394" spans="1:3" x14ac:dyDescent="0.2">
      <c r="A2394" t="s">
        <v>3057</v>
      </c>
      <c r="B2394">
        <v>0.12590000000000001</v>
      </c>
      <c r="C2394">
        <v>0.25729999999999997</v>
      </c>
    </row>
    <row r="2395" spans="1:3" x14ac:dyDescent="0.2">
      <c r="A2395" t="s">
        <v>3058</v>
      </c>
      <c r="B2395">
        <v>0.54659999999999997</v>
      </c>
      <c r="C2395">
        <v>0.61270000000000002</v>
      </c>
    </row>
    <row r="2396" spans="1:3" x14ac:dyDescent="0.2">
      <c r="A2396" t="s">
        <v>3059</v>
      </c>
      <c r="B2396">
        <v>0.35859999999999997</v>
      </c>
      <c r="C2396">
        <v>0.40129999999999999</v>
      </c>
    </row>
    <row r="2397" spans="1:3" x14ac:dyDescent="0.2">
      <c r="A2397" t="s">
        <v>3060</v>
      </c>
      <c r="B2397">
        <v>0.4128</v>
      </c>
      <c r="C2397">
        <v>0.51539999999999997</v>
      </c>
    </row>
    <row r="2398" spans="1:3" x14ac:dyDescent="0.2">
      <c r="A2398" t="s">
        <v>3061</v>
      </c>
      <c r="B2398">
        <v>0.56010000000000004</v>
      </c>
      <c r="C2398">
        <v>0.61019999999999996</v>
      </c>
    </row>
    <row r="2399" spans="1:3" x14ac:dyDescent="0.2">
      <c r="A2399" t="s">
        <v>3062</v>
      </c>
      <c r="B2399">
        <v>0.48599999999999999</v>
      </c>
      <c r="C2399">
        <v>0.52639999999999998</v>
      </c>
    </row>
    <row r="2400" spans="1:3" x14ac:dyDescent="0.2">
      <c r="A2400" t="s">
        <v>3063</v>
      </c>
      <c r="B2400">
        <v>0.38650000000000001</v>
      </c>
      <c r="C2400">
        <v>0.44950000000000001</v>
      </c>
    </row>
    <row r="2401" spans="1:3" x14ac:dyDescent="0.2">
      <c r="A2401" t="s">
        <v>3064</v>
      </c>
      <c r="B2401">
        <v>0.32679999999999998</v>
      </c>
      <c r="C2401">
        <v>0.70389999999999997</v>
      </c>
    </row>
    <row r="2402" spans="1:3" x14ac:dyDescent="0.2">
      <c r="A2402" t="s">
        <v>3065</v>
      </c>
      <c r="B2402">
        <v>0.4662</v>
      </c>
      <c r="C2402">
        <v>0.62660000000000005</v>
      </c>
    </row>
    <row r="2403" spans="1:3" x14ac:dyDescent="0.2">
      <c r="A2403" t="s">
        <v>3066</v>
      </c>
      <c r="B2403">
        <v>0.44319999999999998</v>
      </c>
      <c r="C2403">
        <v>0.62619999999999998</v>
      </c>
    </row>
    <row r="2404" spans="1:3" x14ac:dyDescent="0.2">
      <c r="A2404" t="s">
        <v>3067</v>
      </c>
      <c r="B2404">
        <v>0.38919999999999999</v>
      </c>
      <c r="C2404">
        <v>0.45369999999999999</v>
      </c>
    </row>
    <row r="2405" spans="1:3" x14ac:dyDescent="0.2">
      <c r="A2405" t="s">
        <v>3068</v>
      </c>
      <c r="B2405">
        <v>0.40570000000000001</v>
      </c>
      <c r="C2405">
        <v>0.59470000000000001</v>
      </c>
    </row>
    <row r="2406" spans="1:3" x14ac:dyDescent="0.2">
      <c r="A2406" t="s">
        <v>3069</v>
      </c>
      <c r="B2406">
        <v>0.44790000000000002</v>
      </c>
      <c r="C2406">
        <v>0.46460000000000001</v>
      </c>
    </row>
    <row r="2407" spans="1:3" x14ac:dyDescent="0.2">
      <c r="A2407" t="s">
        <v>3070</v>
      </c>
      <c r="B2407">
        <v>0.45169999999999999</v>
      </c>
      <c r="C2407">
        <v>0.4945</v>
      </c>
    </row>
    <row r="2408" spans="1:3" x14ac:dyDescent="0.2">
      <c r="A2408" t="s">
        <v>3071</v>
      </c>
      <c r="B2408">
        <v>0.48780000000000001</v>
      </c>
      <c r="C2408">
        <v>0.51629999999999998</v>
      </c>
    </row>
    <row r="2409" spans="1:3" x14ac:dyDescent="0.2">
      <c r="A2409" t="s">
        <v>3072</v>
      </c>
      <c r="B2409">
        <v>0</v>
      </c>
      <c r="C2409">
        <v>1</v>
      </c>
    </row>
    <row r="2410" spans="1:3" x14ac:dyDescent="0.2">
      <c r="A2410" t="s">
        <v>3073</v>
      </c>
      <c r="B2410">
        <v>0.41899999999999998</v>
      </c>
      <c r="C2410">
        <v>0.56140000000000001</v>
      </c>
    </row>
    <row r="2411" spans="1:3" x14ac:dyDescent="0.2">
      <c r="A2411" t="s">
        <v>3074</v>
      </c>
      <c r="B2411">
        <v>0.48220000000000002</v>
      </c>
      <c r="C2411">
        <v>0.57030000000000003</v>
      </c>
    </row>
    <row r="2412" spans="1:3" x14ac:dyDescent="0.2">
      <c r="A2412" t="s">
        <v>3075</v>
      </c>
      <c r="B2412">
        <v>0.42899999999999999</v>
      </c>
      <c r="C2412">
        <v>0.50149999999999995</v>
      </c>
    </row>
    <row r="2413" spans="1:3" x14ac:dyDescent="0.2">
      <c r="A2413" t="s">
        <v>3076</v>
      </c>
      <c r="B2413">
        <v>0.40439999999999998</v>
      </c>
      <c r="C2413">
        <v>0.43719999999999998</v>
      </c>
    </row>
    <row r="2414" spans="1:3" x14ac:dyDescent="0.2">
      <c r="A2414" t="s">
        <v>3077</v>
      </c>
      <c r="B2414">
        <v>0.38109999999999999</v>
      </c>
      <c r="C2414">
        <v>0.41789999999999999</v>
      </c>
    </row>
    <row r="2415" spans="1:3" x14ac:dyDescent="0.2">
      <c r="A2415" t="s">
        <v>3078</v>
      </c>
      <c r="B2415">
        <v>0.43</v>
      </c>
      <c r="C2415">
        <v>0.47299999999999998</v>
      </c>
    </row>
    <row r="2416" spans="1:3" x14ac:dyDescent="0.2">
      <c r="A2416" t="s">
        <v>3079</v>
      </c>
      <c r="B2416">
        <v>0.4259</v>
      </c>
      <c r="C2416">
        <v>0.46289999999999998</v>
      </c>
    </row>
    <row r="2417" spans="1:3" x14ac:dyDescent="0.2">
      <c r="A2417" t="s">
        <v>3080</v>
      </c>
      <c r="B2417">
        <v>0.38169999999999998</v>
      </c>
      <c r="C2417">
        <v>0.42870000000000003</v>
      </c>
    </row>
    <row r="2418" spans="1:3" x14ac:dyDescent="0.2">
      <c r="A2418" t="s">
        <v>3081</v>
      </c>
      <c r="B2418">
        <v>0.45269999999999999</v>
      </c>
      <c r="C2418">
        <v>0.501</v>
      </c>
    </row>
    <row r="2419" spans="1:3" x14ac:dyDescent="0.2">
      <c r="A2419" t="s">
        <v>3082</v>
      </c>
      <c r="B2419">
        <v>0.35099999999999998</v>
      </c>
      <c r="C2419">
        <v>0.41139999999999999</v>
      </c>
    </row>
    <row r="2420" spans="1:3" x14ac:dyDescent="0.2">
      <c r="A2420" t="s">
        <v>3083</v>
      </c>
      <c r="B2420">
        <v>0.1303</v>
      </c>
      <c r="C2420">
        <v>0.2399</v>
      </c>
    </row>
    <row r="2421" spans="1:3" x14ac:dyDescent="0.2">
      <c r="A2421" t="s">
        <v>3084</v>
      </c>
      <c r="B2421">
        <v>0.55830000000000002</v>
      </c>
      <c r="C2421">
        <v>0.59330000000000005</v>
      </c>
    </row>
    <row r="2422" spans="1:3" x14ac:dyDescent="0.2">
      <c r="A2422" t="s">
        <v>3085</v>
      </c>
      <c r="B2422">
        <v>0.34239999999999998</v>
      </c>
      <c r="C2422">
        <v>0.41520000000000001</v>
      </c>
    </row>
    <row r="2423" spans="1:3" x14ac:dyDescent="0.2">
      <c r="A2423" t="s">
        <v>3086</v>
      </c>
      <c r="B2423">
        <v>0.26300000000000001</v>
      </c>
      <c r="C2423">
        <v>0.67220000000000002</v>
      </c>
    </row>
    <row r="2424" spans="1:3" x14ac:dyDescent="0.2">
      <c r="A2424" t="s">
        <v>3087</v>
      </c>
      <c r="B2424">
        <v>0.51819999999999999</v>
      </c>
      <c r="C2424">
        <v>0.65200000000000002</v>
      </c>
    </row>
    <row r="2425" spans="1:3" x14ac:dyDescent="0.2">
      <c r="A2425" t="s">
        <v>3088</v>
      </c>
      <c r="B2425">
        <v>0.47239999999999999</v>
      </c>
      <c r="C2425">
        <v>0.53769999999999996</v>
      </c>
    </row>
    <row r="2426" spans="1:3" x14ac:dyDescent="0.2">
      <c r="A2426" t="s">
        <v>3089</v>
      </c>
      <c r="B2426">
        <v>0.3271</v>
      </c>
      <c r="C2426">
        <v>0.50960000000000005</v>
      </c>
    </row>
    <row r="2427" spans="1:3" x14ac:dyDescent="0.2">
      <c r="A2427" t="s">
        <v>3090</v>
      </c>
      <c r="B2427">
        <v>0.438</v>
      </c>
      <c r="C2427">
        <v>0.5444</v>
      </c>
    </row>
    <row r="2428" spans="1:3" x14ac:dyDescent="0.2">
      <c r="A2428" t="s">
        <v>3091</v>
      </c>
      <c r="B2428">
        <v>0.51060000000000005</v>
      </c>
      <c r="C2428">
        <v>0.56210000000000004</v>
      </c>
    </row>
    <row r="2429" spans="1:3" x14ac:dyDescent="0.2">
      <c r="A2429" t="s">
        <v>3092</v>
      </c>
      <c r="B2429">
        <v>0.48670000000000002</v>
      </c>
      <c r="C2429">
        <v>0.5605</v>
      </c>
    </row>
    <row r="2430" spans="1:3" x14ac:dyDescent="0.2">
      <c r="A2430" t="s">
        <v>3093</v>
      </c>
      <c r="B2430">
        <v>0.32740000000000002</v>
      </c>
      <c r="C2430">
        <v>0.51629999999999998</v>
      </c>
    </row>
    <row r="2431" spans="1:3" x14ac:dyDescent="0.2">
      <c r="A2431" t="s">
        <v>3094</v>
      </c>
      <c r="B2431">
        <v>0.39340000000000003</v>
      </c>
      <c r="C2431">
        <v>0.59050000000000002</v>
      </c>
    </row>
    <row r="2432" spans="1:3" x14ac:dyDescent="0.2">
      <c r="A2432" t="s">
        <v>3095</v>
      </c>
      <c r="B2432">
        <v>0.44519999999999998</v>
      </c>
      <c r="C2432">
        <v>0.46610000000000001</v>
      </c>
    </row>
    <row r="2433" spans="1:3" x14ac:dyDescent="0.2">
      <c r="A2433" t="s">
        <v>3096</v>
      </c>
      <c r="B2433">
        <v>0.44869999999999999</v>
      </c>
      <c r="C2433">
        <v>0.49380000000000002</v>
      </c>
    </row>
    <row r="2434" spans="1:3" x14ac:dyDescent="0.2">
      <c r="A2434" t="s">
        <v>3097</v>
      </c>
      <c r="B2434">
        <v>0.46410000000000001</v>
      </c>
      <c r="C2434">
        <v>0.54</v>
      </c>
    </row>
    <row r="2435" spans="1:3" x14ac:dyDescent="0.2">
      <c r="A2435" t="s">
        <v>3098</v>
      </c>
      <c r="B2435">
        <v>0.40600000000000003</v>
      </c>
      <c r="C2435">
        <v>0.45340000000000003</v>
      </c>
    </row>
    <row r="2436" spans="1:3" x14ac:dyDescent="0.2">
      <c r="A2436" t="s">
        <v>3099</v>
      </c>
      <c r="B2436">
        <v>0.45579999999999998</v>
      </c>
      <c r="C2436">
        <v>0.50700000000000001</v>
      </c>
    </row>
    <row r="2437" spans="1:3" x14ac:dyDescent="0.2">
      <c r="A2437" t="s">
        <v>3100</v>
      </c>
      <c r="B2437">
        <v>0.49790000000000001</v>
      </c>
      <c r="C2437">
        <v>0.54449999999999998</v>
      </c>
    </row>
    <row r="2438" spans="1:3" x14ac:dyDescent="0.2">
      <c r="A2438" t="s">
        <v>3101</v>
      </c>
      <c r="B2438">
        <v>0.44469999999999998</v>
      </c>
      <c r="C2438">
        <v>0.47720000000000001</v>
      </c>
    </row>
    <row r="2439" spans="1:3" x14ac:dyDescent="0.2">
      <c r="A2439" t="s">
        <v>3102</v>
      </c>
      <c r="B2439">
        <v>0.39910000000000001</v>
      </c>
      <c r="C2439">
        <v>0.44</v>
      </c>
    </row>
    <row r="2440" spans="1:3" x14ac:dyDescent="0.2">
      <c r="A2440" t="s">
        <v>3103</v>
      </c>
      <c r="B2440">
        <v>0.36049999999999999</v>
      </c>
      <c r="C2440">
        <v>0.43730000000000002</v>
      </c>
    </row>
    <row r="2441" spans="1:3" x14ac:dyDescent="0.2">
      <c r="A2441" t="s">
        <v>3104</v>
      </c>
      <c r="B2441">
        <v>0.4098</v>
      </c>
      <c r="C2441">
        <v>0.4914</v>
      </c>
    </row>
    <row r="2442" spans="1:3" x14ac:dyDescent="0.2">
      <c r="A2442" t="s">
        <v>3105</v>
      </c>
      <c r="B2442">
        <v>0.40160000000000001</v>
      </c>
      <c r="C2442">
        <v>0.4864</v>
      </c>
    </row>
    <row r="2443" spans="1:3" x14ac:dyDescent="0.2">
      <c r="A2443" t="s">
        <v>3106</v>
      </c>
      <c r="B2443">
        <v>0.36309999999999998</v>
      </c>
      <c r="C2443">
        <v>0.44490000000000002</v>
      </c>
    </row>
    <row r="2444" spans="1:3" x14ac:dyDescent="0.2">
      <c r="A2444" t="s">
        <v>3107</v>
      </c>
      <c r="B2444">
        <v>0</v>
      </c>
      <c r="C2444">
        <v>1</v>
      </c>
    </row>
    <row r="2445" spans="1:3" x14ac:dyDescent="0.2">
      <c r="A2445" t="s">
        <v>3108</v>
      </c>
      <c r="B2445">
        <v>0.28370000000000001</v>
      </c>
      <c r="C2445">
        <v>0.48060000000000003</v>
      </c>
    </row>
    <row r="2446" spans="1:3" x14ac:dyDescent="0.2">
      <c r="A2446" t="s">
        <v>3109</v>
      </c>
      <c r="B2446">
        <v>0.1118</v>
      </c>
      <c r="C2446">
        <v>0.24340000000000001</v>
      </c>
    </row>
    <row r="2447" spans="1:3" x14ac:dyDescent="0.2">
      <c r="A2447" t="s">
        <v>3110</v>
      </c>
      <c r="B2447">
        <v>0.43020000000000003</v>
      </c>
      <c r="C2447">
        <v>0.7006</v>
      </c>
    </row>
    <row r="2448" spans="1:3" x14ac:dyDescent="0.2">
      <c r="A2448" t="s">
        <v>3111</v>
      </c>
      <c r="B2448">
        <v>0.35339999999999999</v>
      </c>
      <c r="C2448">
        <v>0.39729999999999999</v>
      </c>
    </row>
    <row r="2449" spans="1:3" x14ac:dyDescent="0.2">
      <c r="A2449" t="s">
        <v>3112</v>
      </c>
      <c r="B2449">
        <v>0.3972</v>
      </c>
      <c r="C2449">
        <v>0.50849999999999995</v>
      </c>
    </row>
    <row r="2450" spans="1:3" x14ac:dyDescent="0.2">
      <c r="A2450" t="s">
        <v>3113</v>
      </c>
      <c r="B2450">
        <v>0.55310000000000004</v>
      </c>
      <c r="C2450">
        <v>0.60619999999999996</v>
      </c>
    </row>
    <row r="2451" spans="1:3" x14ac:dyDescent="0.2">
      <c r="A2451" t="s">
        <v>3114</v>
      </c>
      <c r="B2451">
        <v>0.48110000000000003</v>
      </c>
      <c r="C2451">
        <v>0.52259999999999995</v>
      </c>
    </row>
    <row r="2452" spans="1:3" x14ac:dyDescent="0.2">
      <c r="A2452" t="s">
        <v>3115</v>
      </c>
      <c r="B2452">
        <v>0.37780000000000002</v>
      </c>
      <c r="C2452">
        <v>0.44450000000000001</v>
      </c>
    </row>
    <row r="2453" spans="1:3" x14ac:dyDescent="0.2">
      <c r="A2453" t="s">
        <v>3116</v>
      </c>
      <c r="B2453">
        <v>0.26569999999999999</v>
      </c>
      <c r="C2453">
        <v>0.68200000000000005</v>
      </c>
    </row>
    <row r="2454" spans="1:3" x14ac:dyDescent="0.2">
      <c r="A2454" t="s">
        <v>3117</v>
      </c>
      <c r="B2454">
        <v>0</v>
      </c>
      <c r="C2454">
        <v>1</v>
      </c>
    </row>
    <row r="2455" spans="1:3" x14ac:dyDescent="0.2">
      <c r="A2455" t="s">
        <v>3118</v>
      </c>
      <c r="B2455">
        <v>0.4143</v>
      </c>
      <c r="C2455">
        <v>0.6149</v>
      </c>
    </row>
    <row r="2456" spans="1:3" x14ac:dyDescent="0.2">
      <c r="A2456" t="s">
        <v>3119</v>
      </c>
      <c r="B2456">
        <v>0.38</v>
      </c>
      <c r="C2456">
        <v>0.44879999999999998</v>
      </c>
    </row>
    <row r="2457" spans="1:3" x14ac:dyDescent="0.2">
      <c r="A2457" t="s">
        <v>3120</v>
      </c>
      <c r="B2457">
        <v>0.37509999999999999</v>
      </c>
      <c r="C2457">
        <v>0.5837</v>
      </c>
    </row>
    <row r="2458" spans="1:3" x14ac:dyDescent="0.2">
      <c r="A2458" t="s">
        <v>3121</v>
      </c>
      <c r="B2458">
        <v>0.44600000000000001</v>
      </c>
      <c r="C2458">
        <v>0.46289999999999998</v>
      </c>
    </row>
    <row r="2459" spans="1:3" x14ac:dyDescent="0.2">
      <c r="A2459" t="s">
        <v>3122</v>
      </c>
      <c r="B2459">
        <v>0.44700000000000001</v>
      </c>
      <c r="C2459">
        <v>0.49009999999999998</v>
      </c>
    </row>
    <row r="2460" spans="1:3" x14ac:dyDescent="0.2">
      <c r="A2460" t="s">
        <v>3123</v>
      </c>
      <c r="B2460">
        <v>0.4839</v>
      </c>
      <c r="C2460">
        <v>0.51400000000000001</v>
      </c>
    </row>
    <row r="2461" spans="1:3" x14ac:dyDescent="0.2">
      <c r="A2461" t="s">
        <v>3124</v>
      </c>
      <c r="B2461">
        <v>0.34399999999999997</v>
      </c>
      <c r="C2461">
        <v>0.50190000000000001</v>
      </c>
    </row>
    <row r="2462" spans="1:3" x14ac:dyDescent="0.2">
      <c r="A2462" t="s">
        <v>3125</v>
      </c>
      <c r="B2462">
        <v>0.39710000000000001</v>
      </c>
      <c r="C2462">
        <v>0.55210000000000004</v>
      </c>
    </row>
    <row r="2463" spans="1:3" x14ac:dyDescent="0.2">
      <c r="A2463" t="s">
        <v>3126</v>
      </c>
      <c r="B2463">
        <v>0.46920000000000001</v>
      </c>
      <c r="C2463">
        <v>0.56410000000000005</v>
      </c>
    </row>
    <row r="2464" spans="1:3" x14ac:dyDescent="0.2">
      <c r="A2464" t="s">
        <v>3127</v>
      </c>
      <c r="B2464">
        <v>0.41810000000000003</v>
      </c>
      <c r="C2464">
        <v>0.4965</v>
      </c>
    </row>
    <row r="2465" spans="1:3" x14ac:dyDescent="0.2">
      <c r="A2465" t="s">
        <v>3128</v>
      </c>
      <c r="B2465">
        <v>0.4007</v>
      </c>
      <c r="C2465">
        <v>0.43390000000000001</v>
      </c>
    </row>
    <row r="2466" spans="1:3" x14ac:dyDescent="0.2">
      <c r="A2466" t="s">
        <v>3129</v>
      </c>
      <c r="B2466">
        <v>0.37640000000000001</v>
      </c>
      <c r="C2466">
        <v>0.41460000000000002</v>
      </c>
    </row>
    <row r="2467" spans="1:3" x14ac:dyDescent="0.2">
      <c r="A2467" t="s">
        <v>3130</v>
      </c>
      <c r="B2467">
        <v>0.42459999999999998</v>
      </c>
      <c r="C2467">
        <v>0.46910000000000002</v>
      </c>
    </row>
    <row r="2468" spans="1:3" x14ac:dyDescent="0.2">
      <c r="A2468" t="s">
        <v>3131</v>
      </c>
      <c r="B2468">
        <v>0.42109999999999997</v>
      </c>
      <c r="C2468">
        <v>0.45979999999999999</v>
      </c>
    </row>
    <row r="2469" spans="1:3" x14ac:dyDescent="0.2">
      <c r="A2469" t="s">
        <v>3132</v>
      </c>
      <c r="B2469">
        <v>0.37590000000000001</v>
      </c>
      <c r="C2469">
        <v>0.4244</v>
      </c>
    </row>
    <row r="2470" spans="1:3" x14ac:dyDescent="0.2">
      <c r="A2470" t="s">
        <v>3133</v>
      </c>
      <c r="B2470">
        <v>0.44579999999999997</v>
      </c>
      <c r="C2470">
        <v>0.49740000000000001</v>
      </c>
    </row>
    <row r="2471" spans="1:3" x14ac:dyDescent="0.2">
      <c r="A2471" t="s">
        <v>3134</v>
      </c>
      <c r="B2471">
        <v>0.34239999999999998</v>
      </c>
      <c r="C2471">
        <v>0.40689999999999998</v>
      </c>
    </row>
    <row r="2472" spans="1:3" x14ac:dyDescent="0.2">
      <c r="A2472" t="s">
        <v>3135</v>
      </c>
      <c r="B2472">
        <v>0.1085</v>
      </c>
      <c r="C2472">
        <v>0.28670000000000001</v>
      </c>
    </row>
    <row r="2473" spans="1:3" x14ac:dyDescent="0.2">
      <c r="A2473" t="s">
        <v>3136</v>
      </c>
      <c r="B2473">
        <v>0.55289999999999995</v>
      </c>
      <c r="C2473">
        <v>0.60609999999999997</v>
      </c>
    </row>
    <row r="2474" spans="1:3" x14ac:dyDescent="0.2">
      <c r="A2474" t="s">
        <v>3137</v>
      </c>
      <c r="B2474">
        <v>0.2447</v>
      </c>
      <c r="C2474">
        <v>0.56440000000000001</v>
      </c>
    </row>
    <row r="2475" spans="1:3" x14ac:dyDescent="0.2">
      <c r="A2475" t="s">
        <v>3138</v>
      </c>
      <c r="B2475">
        <v>0.27300000000000002</v>
      </c>
      <c r="C2475">
        <v>0.71730000000000005</v>
      </c>
    </row>
    <row r="2476" spans="1:3" x14ac:dyDescent="0.2">
      <c r="A2476" t="s">
        <v>3139</v>
      </c>
      <c r="B2476">
        <v>0.51670000000000005</v>
      </c>
      <c r="C2476">
        <v>0.67349999999999999</v>
      </c>
    </row>
    <row r="2477" spans="1:3" x14ac:dyDescent="0.2">
      <c r="A2477" t="s">
        <v>3140</v>
      </c>
      <c r="B2477">
        <v>0.46789999999999998</v>
      </c>
      <c r="C2477">
        <v>0.55349999999999999</v>
      </c>
    </row>
    <row r="2478" spans="1:3" x14ac:dyDescent="0.2">
      <c r="A2478" t="s">
        <v>3141</v>
      </c>
      <c r="B2478">
        <v>0</v>
      </c>
      <c r="C2478">
        <v>1</v>
      </c>
    </row>
    <row r="2479" spans="1:3" x14ac:dyDescent="0.2">
      <c r="A2479" t="s">
        <v>3142</v>
      </c>
      <c r="B2479">
        <v>0.43290000000000001</v>
      </c>
      <c r="C2479">
        <v>0.56699999999999995</v>
      </c>
    </row>
    <row r="2480" spans="1:3" x14ac:dyDescent="0.2">
      <c r="A2480" t="s">
        <v>3143</v>
      </c>
      <c r="B2480">
        <v>0.50670000000000004</v>
      </c>
      <c r="C2480">
        <v>0.57499999999999996</v>
      </c>
    </row>
    <row r="2481" spans="1:3" x14ac:dyDescent="0.2">
      <c r="A2481" t="s">
        <v>3144</v>
      </c>
      <c r="B2481">
        <v>0.4783</v>
      </c>
      <c r="C2481">
        <v>0.58309999999999995</v>
      </c>
    </row>
    <row r="2482" spans="1:3" x14ac:dyDescent="0.2">
      <c r="A2482" t="s">
        <v>3145</v>
      </c>
      <c r="B2482">
        <v>0.32679999999999998</v>
      </c>
      <c r="C2482">
        <v>0.5444</v>
      </c>
    </row>
    <row r="2483" spans="1:3" x14ac:dyDescent="0.2">
      <c r="A2483" t="s">
        <v>3146</v>
      </c>
      <c r="B2483">
        <v>0.39190000000000003</v>
      </c>
      <c r="C2483">
        <v>0.62109999999999999</v>
      </c>
    </row>
    <row r="2484" spans="1:3" x14ac:dyDescent="0.2">
      <c r="A2484" t="s">
        <v>3147</v>
      </c>
      <c r="B2484">
        <v>0.42520000000000002</v>
      </c>
      <c r="C2484">
        <v>0.49740000000000001</v>
      </c>
    </row>
    <row r="2485" spans="1:3" x14ac:dyDescent="0.2">
      <c r="A2485" t="s">
        <v>3148</v>
      </c>
      <c r="B2485">
        <v>0.44219999999999998</v>
      </c>
      <c r="C2485">
        <v>0.50949999999999995</v>
      </c>
    </row>
    <row r="2486" spans="1:3" x14ac:dyDescent="0.2">
      <c r="A2486" t="s">
        <v>3149</v>
      </c>
      <c r="B2486">
        <v>0.33260000000000001</v>
      </c>
      <c r="C2486">
        <v>0.73740000000000006</v>
      </c>
    </row>
    <row r="2487" spans="1:3" x14ac:dyDescent="0.2">
      <c r="A2487" t="s">
        <v>3150</v>
      </c>
      <c r="B2487">
        <v>0.4022</v>
      </c>
      <c r="C2487">
        <v>0.4657</v>
      </c>
    </row>
    <row r="2488" spans="1:3" x14ac:dyDescent="0.2">
      <c r="A2488" t="s">
        <v>3151</v>
      </c>
      <c r="B2488">
        <v>0.45079999999999998</v>
      </c>
      <c r="C2488">
        <v>0.52149999999999996</v>
      </c>
    </row>
    <row r="2489" spans="1:3" x14ac:dyDescent="0.2">
      <c r="A2489" t="s">
        <v>3152</v>
      </c>
      <c r="B2489">
        <v>0.49080000000000001</v>
      </c>
      <c r="C2489">
        <v>0.56140000000000001</v>
      </c>
    </row>
    <row r="2490" spans="1:3" x14ac:dyDescent="0.2">
      <c r="A2490" t="s">
        <v>3153</v>
      </c>
      <c r="B2490">
        <v>0.44040000000000001</v>
      </c>
      <c r="C2490">
        <v>0.48799999999999999</v>
      </c>
    </row>
    <row r="2491" spans="1:3" x14ac:dyDescent="0.2">
      <c r="A2491" t="s">
        <v>3154</v>
      </c>
      <c r="B2491">
        <v>0.36059999999999998</v>
      </c>
      <c r="C2491">
        <v>0.50049999999999994</v>
      </c>
    </row>
    <row r="2492" spans="1:3" x14ac:dyDescent="0.2">
      <c r="A2492" t="s">
        <v>3155</v>
      </c>
      <c r="B2492">
        <v>0.35780000000000001</v>
      </c>
      <c r="C2492">
        <v>0.45219999999999999</v>
      </c>
    </row>
    <row r="2493" spans="1:3" x14ac:dyDescent="0.2">
      <c r="A2493" t="s">
        <v>3156</v>
      </c>
      <c r="B2493">
        <v>0.40610000000000002</v>
      </c>
      <c r="C2493">
        <v>0.50849999999999995</v>
      </c>
    </row>
    <row r="2494" spans="1:3" x14ac:dyDescent="0.2">
      <c r="A2494" t="s">
        <v>3157</v>
      </c>
      <c r="B2494">
        <v>0.39950000000000002</v>
      </c>
      <c r="C2494">
        <v>0.50170000000000003</v>
      </c>
    </row>
    <row r="2495" spans="1:3" x14ac:dyDescent="0.2">
      <c r="A2495" t="s">
        <v>3158</v>
      </c>
      <c r="B2495">
        <v>0.3584</v>
      </c>
      <c r="C2495">
        <v>0.46339999999999998</v>
      </c>
    </row>
    <row r="2496" spans="1:3" x14ac:dyDescent="0.2">
      <c r="A2496" t="s">
        <v>3159</v>
      </c>
      <c r="B2496">
        <v>0.39579999999999999</v>
      </c>
      <c r="C2496">
        <v>0.58340000000000003</v>
      </c>
    </row>
    <row r="2497" spans="1:3" x14ac:dyDescent="0.2">
      <c r="A2497" t="s">
        <v>3160</v>
      </c>
      <c r="B2497">
        <v>0.28560000000000002</v>
      </c>
      <c r="C2497">
        <v>0.50639999999999996</v>
      </c>
    </row>
    <row r="2498" spans="1:3" x14ac:dyDescent="0.2">
      <c r="A2498" t="s">
        <v>3161</v>
      </c>
      <c r="B2498">
        <v>0.1235</v>
      </c>
      <c r="C2498">
        <v>0.2792</v>
      </c>
    </row>
    <row r="2499" spans="1:3" x14ac:dyDescent="0.2">
      <c r="A2499" t="s">
        <v>3162</v>
      </c>
      <c r="B2499">
        <v>0.55659999999999998</v>
      </c>
      <c r="C2499">
        <v>0.60509999999999997</v>
      </c>
    </row>
    <row r="2500" spans="1:3" x14ac:dyDescent="0.2">
      <c r="A2500" t="s">
        <v>3163</v>
      </c>
      <c r="B2500">
        <v>0.34079999999999999</v>
      </c>
      <c r="C2500">
        <v>0.43659999999999999</v>
      </c>
    </row>
    <row r="2501" spans="1:3" x14ac:dyDescent="0.2">
      <c r="A2501" t="s">
        <v>3164</v>
      </c>
      <c r="B2501">
        <v>0.26769999999999999</v>
      </c>
      <c r="C2501">
        <v>0.76929999999999998</v>
      </c>
    </row>
    <row r="2502" spans="1:3" x14ac:dyDescent="0.2">
      <c r="A2502" t="s">
        <v>3165</v>
      </c>
      <c r="B2502">
        <v>0.51719999999999999</v>
      </c>
      <c r="C2502">
        <v>0.68799999999999994</v>
      </c>
    </row>
    <row r="2503" spans="1:3" x14ac:dyDescent="0.2">
      <c r="A2503" t="s">
        <v>3166</v>
      </c>
      <c r="B2503">
        <v>0.47070000000000001</v>
      </c>
      <c r="C2503">
        <v>0.55730000000000002</v>
      </c>
    </row>
    <row r="2504" spans="1:3" x14ac:dyDescent="0.2">
      <c r="A2504" t="s">
        <v>3167</v>
      </c>
      <c r="B2504">
        <v>0.32750000000000001</v>
      </c>
      <c r="C2504">
        <v>0.55559999999999998</v>
      </c>
    </row>
    <row r="2505" spans="1:3" x14ac:dyDescent="0.2">
      <c r="A2505" t="s">
        <v>3168</v>
      </c>
      <c r="B2505">
        <v>0.43609999999999999</v>
      </c>
      <c r="C2505">
        <v>0.57479999999999998</v>
      </c>
    </row>
    <row r="2506" spans="1:3" x14ac:dyDescent="0.2">
      <c r="A2506" t="s">
        <v>3169</v>
      </c>
      <c r="B2506">
        <v>0.50919999999999999</v>
      </c>
      <c r="C2506">
        <v>0.57750000000000001</v>
      </c>
    </row>
    <row r="2507" spans="1:3" x14ac:dyDescent="0.2">
      <c r="A2507" t="s">
        <v>3170</v>
      </c>
      <c r="B2507">
        <v>0.4839</v>
      </c>
      <c r="C2507">
        <v>0.58409999999999995</v>
      </c>
    </row>
    <row r="2508" spans="1:3" x14ac:dyDescent="0.2">
      <c r="A2508" t="s">
        <v>3171</v>
      </c>
      <c r="B2508">
        <v>0.3266</v>
      </c>
      <c r="C2508">
        <v>0.56599999999999995</v>
      </c>
    </row>
    <row r="2509" spans="1:3" x14ac:dyDescent="0.2">
      <c r="A2509" t="s">
        <v>3172</v>
      </c>
      <c r="B2509">
        <v>0.39290000000000003</v>
      </c>
      <c r="C2509">
        <v>0.64180000000000004</v>
      </c>
    </row>
    <row r="2510" spans="1:3" x14ac:dyDescent="0.2">
      <c r="A2510" t="s">
        <v>3173</v>
      </c>
      <c r="B2510">
        <v>0.44450000000000001</v>
      </c>
      <c r="C2510">
        <v>0.47260000000000002</v>
      </c>
    </row>
    <row r="2511" spans="1:3" x14ac:dyDescent="0.2">
      <c r="A2511" t="s">
        <v>3174</v>
      </c>
      <c r="B2511">
        <v>0.44650000000000001</v>
      </c>
      <c r="C2511">
        <v>0.50890000000000002</v>
      </c>
    </row>
    <row r="2512" spans="1:3" x14ac:dyDescent="0.2">
      <c r="A2512" t="s">
        <v>3175</v>
      </c>
      <c r="B2512">
        <v>0.4637</v>
      </c>
      <c r="C2512">
        <v>0.56000000000000005</v>
      </c>
    </row>
    <row r="2513" spans="1:3" x14ac:dyDescent="0.2">
      <c r="A2513" t="s">
        <v>3176</v>
      </c>
      <c r="B2513">
        <v>0.4047</v>
      </c>
      <c r="C2513">
        <v>0.4677</v>
      </c>
    </row>
    <row r="2514" spans="1:3" x14ac:dyDescent="0.2">
      <c r="A2514" t="s">
        <v>3177</v>
      </c>
      <c r="B2514">
        <v>0.4541</v>
      </c>
      <c r="C2514">
        <v>0.52290000000000003</v>
      </c>
    </row>
    <row r="2515" spans="1:3" x14ac:dyDescent="0.2">
      <c r="A2515" t="s">
        <v>3178</v>
      </c>
      <c r="B2515">
        <v>0.49559999999999998</v>
      </c>
      <c r="C2515">
        <v>0.56030000000000002</v>
      </c>
    </row>
    <row r="2516" spans="1:3" x14ac:dyDescent="0.2">
      <c r="A2516" t="s">
        <v>3179</v>
      </c>
      <c r="B2516">
        <v>0.44319999999999998</v>
      </c>
      <c r="C2516">
        <v>0.4879</v>
      </c>
    </row>
    <row r="2517" spans="1:3" x14ac:dyDescent="0.2">
      <c r="A2517" t="s">
        <v>3180</v>
      </c>
      <c r="B2517">
        <v>0.39760000000000001</v>
      </c>
      <c r="C2517">
        <v>0.45300000000000001</v>
      </c>
    </row>
    <row r="2518" spans="1:3" x14ac:dyDescent="0.2">
      <c r="A2518" t="s">
        <v>3181</v>
      </c>
      <c r="B2518">
        <v>0.3594</v>
      </c>
      <c r="C2518">
        <v>0.4587</v>
      </c>
    </row>
    <row r="2519" spans="1:3" x14ac:dyDescent="0.2">
      <c r="A2519" t="s">
        <v>3182</v>
      </c>
      <c r="B2519">
        <v>0.40839999999999999</v>
      </c>
      <c r="C2519">
        <v>0.51449999999999996</v>
      </c>
    </row>
    <row r="2520" spans="1:3" x14ac:dyDescent="0.2">
      <c r="A2520" t="s">
        <v>3183</v>
      </c>
      <c r="B2520">
        <v>0.4007</v>
      </c>
      <c r="C2520">
        <v>0.50960000000000005</v>
      </c>
    </row>
    <row r="2521" spans="1:3" x14ac:dyDescent="0.2">
      <c r="A2521" t="s">
        <v>3184</v>
      </c>
      <c r="B2521">
        <v>0.36130000000000001</v>
      </c>
      <c r="C2521">
        <v>0.46879999999999999</v>
      </c>
    </row>
    <row r="2522" spans="1:3" x14ac:dyDescent="0.2">
      <c r="A2522" t="s">
        <v>3185</v>
      </c>
      <c r="B2522">
        <v>0.39460000000000001</v>
      </c>
      <c r="C2522">
        <v>0.60360000000000003</v>
      </c>
    </row>
    <row r="2523" spans="1:3" x14ac:dyDescent="0.2">
      <c r="A2523" t="s">
        <v>3186</v>
      </c>
      <c r="B2523">
        <v>0</v>
      </c>
      <c r="C2523">
        <v>1</v>
      </c>
    </row>
    <row r="2524" spans="1:3" x14ac:dyDescent="0.2">
      <c r="A2524" t="s">
        <v>3187</v>
      </c>
      <c r="B2524">
        <v>7.8600000000000003E-2</v>
      </c>
      <c r="C2524">
        <v>0.29149999999999998</v>
      </c>
    </row>
    <row r="2525" spans="1:3" x14ac:dyDescent="0.2">
      <c r="A2525" t="s">
        <v>3188</v>
      </c>
      <c r="B2525">
        <v>0.52949999999999997</v>
      </c>
      <c r="C2525">
        <v>0.62270000000000003</v>
      </c>
    </row>
    <row r="2526" spans="1:3" x14ac:dyDescent="0.2">
      <c r="A2526" t="s">
        <v>3189</v>
      </c>
      <c r="B2526">
        <v>0.32579999999999998</v>
      </c>
      <c r="C2526">
        <v>0.43080000000000002</v>
      </c>
    </row>
    <row r="2527" spans="1:3" x14ac:dyDescent="0.2">
      <c r="A2527" t="s">
        <v>3190</v>
      </c>
      <c r="B2527">
        <v>0.23100000000000001</v>
      </c>
      <c r="C2527">
        <v>0.69489999999999996</v>
      </c>
    </row>
    <row r="2528" spans="1:3" x14ac:dyDescent="0.2">
      <c r="A2528" t="s">
        <v>3191</v>
      </c>
      <c r="B2528">
        <v>0.49909999999999999</v>
      </c>
      <c r="C2528">
        <v>0.66849999999999998</v>
      </c>
    </row>
    <row r="2529" spans="1:3" x14ac:dyDescent="0.2">
      <c r="A2529" t="s">
        <v>3192</v>
      </c>
      <c r="B2529">
        <v>0.45650000000000002</v>
      </c>
      <c r="C2529">
        <v>0.55269999999999997</v>
      </c>
    </row>
    <row r="2530" spans="1:3" x14ac:dyDescent="0.2">
      <c r="A2530" t="s">
        <v>3193</v>
      </c>
      <c r="B2530">
        <v>0.30520000000000003</v>
      </c>
      <c r="C2530">
        <v>0.52769999999999995</v>
      </c>
    </row>
    <row r="2531" spans="1:3" x14ac:dyDescent="0.2">
      <c r="A2531" t="s">
        <v>3194</v>
      </c>
      <c r="B2531">
        <v>0.25690000000000002</v>
      </c>
      <c r="C2531">
        <v>0.73250000000000004</v>
      </c>
    </row>
    <row r="2532" spans="1:3" x14ac:dyDescent="0.2">
      <c r="A2532" t="s">
        <v>3195</v>
      </c>
      <c r="B2532">
        <v>0.43390000000000001</v>
      </c>
      <c r="C2532">
        <v>0.64149999999999996</v>
      </c>
    </row>
    <row r="2533" spans="1:3" x14ac:dyDescent="0.2">
      <c r="A2533" t="s">
        <v>3196</v>
      </c>
      <c r="B2533">
        <v>0.4002</v>
      </c>
      <c r="C2533">
        <v>0.64970000000000006</v>
      </c>
    </row>
    <row r="2534" spans="1:3" x14ac:dyDescent="0.2">
      <c r="A2534" t="s">
        <v>3197</v>
      </c>
      <c r="B2534">
        <v>0.30320000000000003</v>
      </c>
      <c r="C2534">
        <v>0.53669999999999995</v>
      </c>
    </row>
    <row r="2535" spans="1:3" x14ac:dyDescent="0.2">
      <c r="A2535" t="s">
        <v>3198</v>
      </c>
      <c r="B2535">
        <v>0</v>
      </c>
      <c r="C2535">
        <v>1</v>
      </c>
    </row>
    <row r="2536" spans="1:3" x14ac:dyDescent="0.2">
      <c r="A2536" t="s">
        <v>3199</v>
      </c>
      <c r="B2536">
        <v>0.43869999999999998</v>
      </c>
      <c r="C2536">
        <v>0.4723</v>
      </c>
    </row>
    <row r="2537" spans="1:3" x14ac:dyDescent="0.2">
      <c r="A2537" t="s">
        <v>3200</v>
      </c>
      <c r="B2537">
        <v>0.43180000000000002</v>
      </c>
      <c r="C2537">
        <v>0.51039999999999996</v>
      </c>
    </row>
    <row r="2538" spans="1:3" x14ac:dyDescent="0.2">
      <c r="A2538" t="s">
        <v>3201</v>
      </c>
      <c r="B2538">
        <v>0.45350000000000001</v>
      </c>
      <c r="C2538">
        <v>0.54900000000000004</v>
      </c>
    </row>
    <row r="2539" spans="1:3" x14ac:dyDescent="0.2">
      <c r="A2539" t="s">
        <v>3202</v>
      </c>
      <c r="B2539">
        <v>0.33829999999999999</v>
      </c>
      <c r="C2539">
        <v>0.52349999999999997</v>
      </c>
    </row>
    <row r="2540" spans="1:3" x14ac:dyDescent="0.2">
      <c r="A2540" t="s">
        <v>3203</v>
      </c>
      <c r="B2540">
        <v>0.38929999999999998</v>
      </c>
      <c r="C2540">
        <v>0.57579999999999998</v>
      </c>
    </row>
    <row r="2541" spans="1:3" x14ac:dyDescent="0.2">
      <c r="A2541" t="s">
        <v>3204</v>
      </c>
      <c r="B2541">
        <v>0.45760000000000001</v>
      </c>
      <c r="C2541">
        <v>0.5857</v>
      </c>
    </row>
    <row r="2542" spans="1:3" x14ac:dyDescent="0.2">
      <c r="A2542" t="s">
        <v>3205</v>
      </c>
      <c r="B2542">
        <v>0.41120000000000001</v>
      </c>
      <c r="C2542">
        <v>0.51160000000000005</v>
      </c>
    </row>
    <row r="2543" spans="1:3" x14ac:dyDescent="0.2">
      <c r="A2543" t="s">
        <v>3206</v>
      </c>
      <c r="B2543">
        <v>0.38619999999999999</v>
      </c>
      <c r="C2543">
        <v>0.45250000000000001</v>
      </c>
    </row>
    <row r="2544" spans="1:3" x14ac:dyDescent="0.2">
      <c r="A2544" t="s">
        <v>3207</v>
      </c>
      <c r="B2544">
        <v>0.34639999999999999</v>
      </c>
      <c r="C2544">
        <v>0.45</v>
      </c>
    </row>
    <row r="2545" spans="1:3" x14ac:dyDescent="0.2">
      <c r="A2545" t="s">
        <v>3208</v>
      </c>
      <c r="B2545">
        <v>0.39329999999999998</v>
      </c>
      <c r="C2545">
        <v>0.50649999999999995</v>
      </c>
    </row>
    <row r="2546" spans="1:3" x14ac:dyDescent="0.2">
      <c r="A2546" t="s">
        <v>3209</v>
      </c>
      <c r="B2546">
        <v>0.38750000000000001</v>
      </c>
      <c r="C2546">
        <v>0.499</v>
      </c>
    </row>
    <row r="2547" spans="1:3" x14ac:dyDescent="0.2">
      <c r="A2547" t="s">
        <v>3210</v>
      </c>
      <c r="B2547">
        <v>0.3448</v>
      </c>
      <c r="C2547">
        <v>0.46200000000000002</v>
      </c>
    </row>
    <row r="2548" spans="1:3" x14ac:dyDescent="0.2">
      <c r="A2548" t="s">
        <v>3211</v>
      </c>
      <c r="B2548">
        <v>0.37759999999999999</v>
      </c>
      <c r="C2548">
        <v>0.57440000000000002</v>
      </c>
    </row>
    <row r="2549" spans="1:3" x14ac:dyDescent="0.2">
      <c r="A2549" t="s">
        <v>3212</v>
      </c>
      <c r="B2549">
        <v>0.26300000000000001</v>
      </c>
      <c r="C2549">
        <v>0.497</v>
      </c>
    </row>
    <row r="2550" spans="1:3" x14ac:dyDescent="0.2">
      <c r="A2550" t="s">
        <v>3213</v>
      </c>
      <c r="B2550">
        <v>0.10639999999999999</v>
      </c>
      <c r="C2550">
        <v>0.26429999999999998</v>
      </c>
    </row>
    <row r="2551" spans="1:3" x14ac:dyDescent="0.2">
      <c r="A2551" t="s">
        <v>3214</v>
      </c>
      <c r="B2551">
        <v>0.5413</v>
      </c>
      <c r="C2551">
        <v>0.61119999999999997</v>
      </c>
    </row>
    <row r="2552" spans="1:3" x14ac:dyDescent="0.2">
      <c r="A2552" t="s">
        <v>3215</v>
      </c>
      <c r="B2552">
        <v>0.35320000000000001</v>
      </c>
      <c r="C2552">
        <v>0.40250000000000002</v>
      </c>
    </row>
    <row r="2553" spans="1:3" x14ac:dyDescent="0.2">
      <c r="A2553" t="s">
        <v>3216</v>
      </c>
      <c r="B2553">
        <v>0.40579999999999999</v>
      </c>
      <c r="C2553">
        <v>0.51190000000000002</v>
      </c>
    </row>
    <row r="2554" spans="1:3" x14ac:dyDescent="0.2">
      <c r="A2554" t="s">
        <v>3217</v>
      </c>
      <c r="B2554">
        <v>0.55510000000000004</v>
      </c>
      <c r="C2554">
        <v>0.61019999999999996</v>
      </c>
    </row>
    <row r="2555" spans="1:3" x14ac:dyDescent="0.2">
      <c r="A2555" t="s">
        <v>3218</v>
      </c>
      <c r="B2555">
        <v>0.48089999999999999</v>
      </c>
      <c r="C2555">
        <v>0.52769999999999995</v>
      </c>
    </row>
    <row r="2556" spans="1:3" x14ac:dyDescent="0.2">
      <c r="A2556" t="s">
        <v>3219</v>
      </c>
      <c r="B2556">
        <v>0.3805</v>
      </c>
      <c r="C2556">
        <v>0.44919999999999999</v>
      </c>
    </row>
    <row r="2557" spans="1:3" x14ac:dyDescent="0.2">
      <c r="A2557" t="s">
        <v>3220</v>
      </c>
      <c r="B2557">
        <v>0.31759999999999999</v>
      </c>
      <c r="C2557">
        <v>0.67330000000000001</v>
      </c>
    </row>
    <row r="2558" spans="1:3" x14ac:dyDescent="0.2">
      <c r="A2558" t="s">
        <v>3221</v>
      </c>
      <c r="B2558">
        <v>0.46079999999999999</v>
      </c>
      <c r="C2558">
        <v>0.61529999999999996</v>
      </c>
    </row>
    <row r="2559" spans="1:3" x14ac:dyDescent="0.2">
      <c r="A2559" t="s">
        <v>3222</v>
      </c>
      <c r="B2559">
        <v>0.43340000000000001</v>
      </c>
      <c r="C2559">
        <v>0.61719999999999997</v>
      </c>
    </row>
    <row r="2560" spans="1:3" x14ac:dyDescent="0.2">
      <c r="A2560" t="s">
        <v>3223</v>
      </c>
      <c r="B2560">
        <v>0.3831</v>
      </c>
      <c r="C2560">
        <v>0.45329999999999998</v>
      </c>
    </row>
    <row r="2561" spans="1:3" x14ac:dyDescent="0.2">
      <c r="A2561" t="s">
        <v>3224</v>
      </c>
      <c r="B2561">
        <v>0.39710000000000001</v>
      </c>
      <c r="C2561">
        <v>0.5837</v>
      </c>
    </row>
    <row r="2562" spans="1:3" x14ac:dyDescent="0.2">
      <c r="A2562" t="s">
        <v>3225</v>
      </c>
      <c r="B2562">
        <v>0.4456</v>
      </c>
      <c r="C2562">
        <v>0.46529999999999999</v>
      </c>
    </row>
    <row r="2563" spans="1:3" x14ac:dyDescent="0.2">
      <c r="A2563" t="s">
        <v>3226</v>
      </c>
      <c r="B2563">
        <v>0.44569999999999999</v>
      </c>
      <c r="C2563">
        <v>0.4965</v>
      </c>
    </row>
    <row r="2564" spans="1:3" x14ac:dyDescent="0.2">
      <c r="A2564" t="s">
        <v>3227</v>
      </c>
      <c r="B2564">
        <v>0.4849</v>
      </c>
      <c r="C2564">
        <v>0.51639999999999997</v>
      </c>
    </row>
    <row r="2565" spans="1:3" x14ac:dyDescent="0.2">
      <c r="A2565" t="s">
        <v>3228</v>
      </c>
      <c r="B2565">
        <v>0.3614</v>
      </c>
      <c r="C2565">
        <v>0.50109999999999999</v>
      </c>
    </row>
    <row r="2566" spans="1:3" x14ac:dyDescent="0.2">
      <c r="A2566" t="s">
        <v>3229</v>
      </c>
      <c r="B2566">
        <v>0</v>
      </c>
      <c r="C2566">
        <v>1</v>
      </c>
    </row>
    <row r="2567" spans="1:3" x14ac:dyDescent="0.2">
      <c r="A2567" t="s">
        <v>3230</v>
      </c>
      <c r="B2567">
        <v>0.47489999999999999</v>
      </c>
      <c r="C2567">
        <v>0.56879999999999997</v>
      </c>
    </row>
    <row r="2568" spans="1:3" x14ac:dyDescent="0.2">
      <c r="A2568" t="s">
        <v>3231</v>
      </c>
      <c r="B2568">
        <v>0.4244</v>
      </c>
      <c r="C2568">
        <v>0.49869999999999998</v>
      </c>
    </row>
    <row r="2569" spans="1:3" x14ac:dyDescent="0.2">
      <c r="A2569" t="s">
        <v>3232</v>
      </c>
      <c r="B2569">
        <v>0.39989999999999998</v>
      </c>
      <c r="C2569">
        <v>0.4385</v>
      </c>
    </row>
    <row r="2570" spans="1:3" x14ac:dyDescent="0.2">
      <c r="A2570" t="s">
        <v>3233</v>
      </c>
      <c r="B2570">
        <v>0.37680000000000002</v>
      </c>
      <c r="C2570">
        <v>0.41849999999999998</v>
      </c>
    </row>
    <row r="2571" spans="1:3" x14ac:dyDescent="0.2">
      <c r="A2571" t="s">
        <v>3234</v>
      </c>
      <c r="B2571">
        <v>0.42480000000000001</v>
      </c>
      <c r="C2571">
        <v>0.47399999999999998</v>
      </c>
    </row>
    <row r="2572" spans="1:3" x14ac:dyDescent="0.2">
      <c r="A2572" t="s">
        <v>3235</v>
      </c>
      <c r="B2572">
        <v>0.42180000000000001</v>
      </c>
      <c r="C2572">
        <v>0.46329999999999999</v>
      </c>
    </row>
    <row r="2573" spans="1:3" x14ac:dyDescent="0.2">
      <c r="A2573" t="s">
        <v>3236</v>
      </c>
      <c r="B2573">
        <v>0.37580000000000002</v>
      </c>
      <c r="C2573">
        <v>0.43</v>
      </c>
    </row>
    <row r="2574" spans="1:3" x14ac:dyDescent="0.2">
      <c r="A2574" t="s">
        <v>3237</v>
      </c>
      <c r="B2574">
        <v>0.44879999999999998</v>
      </c>
      <c r="C2574">
        <v>0.5</v>
      </c>
    </row>
    <row r="2575" spans="1:3" x14ac:dyDescent="0.2">
      <c r="A2575" t="s">
        <v>3238</v>
      </c>
      <c r="B2575">
        <v>0.3458</v>
      </c>
      <c r="C2575">
        <v>0.41049999999999998</v>
      </c>
    </row>
    <row r="2576" spans="1:3" x14ac:dyDescent="0.2">
      <c r="A2576" t="s">
        <v>3239</v>
      </c>
      <c r="B2576">
        <v>0.10920000000000001</v>
      </c>
      <c r="C2576">
        <v>0.29089999999999999</v>
      </c>
    </row>
    <row r="2577" spans="1:3" x14ac:dyDescent="0.2">
      <c r="A2577" t="s">
        <v>3240</v>
      </c>
      <c r="B2577">
        <v>0.55489999999999995</v>
      </c>
      <c r="C2577">
        <v>0.60460000000000003</v>
      </c>
    </row>
    <row r="2578" spans="1:3" x14ac:dyDescent="0.2">
      <c r="A2578" t="s">
        <v>3241</v>
      </c>
      <c r="B2578">
        <v>0.3508</v>
      </c>
      <c r="C2578">
        <v>0.4158</v>
      </c>
    </row>
    <row r="2579" spans="1:3" x14ac:dyDescent="0.2">
      <c r="A2579" t="s">
        <v>3242</v>
      </c>
      <c r="B2579">
        <v>0.38109999999999999</v>
      </c>
      <c r="C2579">
        <v>0.56930000000000003</v>
      </c>
    </row>
    <row r="2580" spans="1:3" x14ac:dyDescent="0.2">
      <c r="A2580" t="s">
        <v>3243</v>
      </c>
      <c r="B2580">
        <v>0.54779999999999995</v>
      </c>
      <c r="C2580">
        <v>0.63170000000000004</v>
      </c>
    </row>
    <row r="2581" spans="1:3" x14ac:dyDescent="0.2">
      <c r="A2581" t="s">
        <v>3244</v>
      </c>
      <c r="B2581">
        <v>0.4788</v>
      </c>
      <c r="C2581">
        <v>0.53990000000000005</v>
      </c>
    </row>
    <row r="2582" spans="1:3" x14ac:dyDescent="0.2">
      <c r="A2582" t="s">
        <v>3245</v>
      </c>
      <c r="B2582">
        <v>0.37090000000000001</v>
      </c>
      <c r="C2582">
        <v>0.47689999999999999</v>
      </c>
    </row>
    <row r="2583" spans="1:3" x14ac:dyDescent="0.2">
      <c r="A2583" t="s">
        <v>3246</v>
      </c>
      <c r="B2583">
        <v>0.45300000000000001</v>
      </c>
      <c r="C2583">
        <v>0.54100000000000004</v>
      </c>
    </row>
    <row r="2584" spans="1:3" x14ac:dyDescent="0.2">
      <c r="A2584" t="s">
        <v>3247</v>
      </c>
      <c r="B2584">
        <v>0.51480000000000004</v>
      </c>
      <c r="C2584">
        <v>0.56499999999999995</v>
      </c>
    </row>
    <row r="2585" spans="1:3" x14ac:dyDescent="0.2">
      <c r="A2585" t="s">
        <v>3248</v>
      </c>
      <c r="B2585">
        <v>0.4864</v>
      </c>
      <c r="C2585">
        <v>0.57410000000000005</v>
      </c>
    </row>
    <row r="2586" spans="1:3" x14ac:dyDescent="0.2">
      <c r="A2586" t="s">
        <v>3249</v>
      </c>
      <c r="B2586">
        <v>0.27610000000000001</v>
      </c>
      <c r="C2586">
        <v>0.62629999999999997</v>
      </c>
    </row>
    <row r="2587" spans="1:3" x14ac:dyDescent="0.2">
      <c r="A2587" t="s">
        <v>3250</v>
      </c>
      <c r="B2587">
        <v>0.43769999999999998</v>
      </c>
      <c r="C2587">
        <v>0.55959999999999999</v>
      </c>
    </row>
    <row r="2588" spans="1:3" x14ac:dyDescent="0.2">
      <c r="A2588" t="s">
        <v>3251</v>
      </c>
      <c r="B2588">
        <v>0.44540000000000002</v>
      </c>
      <c r="C2588">
        <v>0.46949999999999997</v>
      </c>
    </row>
    <row r="2589" spans="1:3" x14ac:dyDescent="0.2">
      <c r="A2589" t="s">
        <v>3252</v>
      </c>
      <c r="B2589">
        <v>0.44569999999999999</v>
      </c>
      <c r="C2589">
        <v>0.50629999999999997</v>
      </c>
    </row>
    <row r="2590" spans="1:3" x14ac:dyDescent="0.2">
      <c r="A2590" t="s">
        <v>3253</v>
      </c>
      <c r="B2590">
        <v>0.48089999999999999</v>
      </c>
      <c r="C2590">
        <v>0.52839999999999998</v>
      </c>
    </row>
    <row r="2591" spans="1:3" x14ac:dyDescent="0.2">
      <c r="A2591" t="s">
        <v>3254</v>
      </c>
      <c r="B2591">
        <v>0.40920000000000001</v>
      </c>
      <c r="C2591">
        <v>0.4572</v>
      </c>
    </row>
    <row r="2592" spans="1:3" x14ac:dyDescent="0.2">
      <c r="A2592" t="s">
        <v>3255</v>
      </c>
      <c r="B2592">
        <v>0.45739999999999997</v>
      </c>
      <c r="C2592">
        <v>0.51370000000000005</v>
      </c>
    </row>
    <row r="2593" spans="1:3" x14ac:dyDescent="0.2">
      <c r="A2593" t="s">
        <v>3256</v>
      </c>
      <c r="B2593">
        <v>0.49380000000000002</v>
      </c>
      <c r="C2593">
        <v>0.55900000000000005</v>
      </c>
    </row>
    <row r="2594" spans="1:3" x14ac:dyDescent="0.2">
      <c r="A2594" t="s">
        <v>3257</v>
      </c>
      <c r="B2594">
        <v>0.44319999999999998</v>
      </c>
      <c r="C2594">
        <v>0.48509999999999998</v>
      </c>
    </row>
    <row r="2595" spans="1:3" x14ac:dyDescent="0.2">
      <c r="A2595" t="s">
        <v>3258</v>
      </c>
      <c r="B2595">
        <v>0.39939999999999998</v>
      </c>
      <c r="C2595">
        <v>0.44690000000000002</v>
      </c>
    </row>
    <row r="2596" spans="1:3" x14ac:dyDescent="0.2">
      <c r="A2596" t="s">
        <v>3259</v>
      </c>
      <c r="B2596">
        <v>0.34050000000000002</v>
      </c>
      <c r="C2596">
        <v>0.48060000000000003</v>
      </c>
    </row>
    <row r="2597" spans="1:3" x14ac:dyDescent="0.2">
      <c r="A2597" t="s">
        <v>3260</v>
      </c>
      <c r="B2597">
        <v>0.38879999999999998</v>
      </c>
      <c r="C2597">
        <v>0.53720000000000001</v>
      </c>
    </row>
    <row r="2598" spans="1:3" x14ac:dyDescent="0.2">
      <c r="A2598" t="s">
        <v>3261</v>
      </c>
      <c r="B2598">
        <v>0.37930000000000003</v>
      </c>
      <c r="C2598">
        <v>0.53480000000000005</v>
      </c>
    </row>
    <row r="2599" spans="1:3" x14ac:dyDescent="0.2">
      <c r="A2599" t="s">
        <v>3262</v>
      </c>
      <c r="B2599">
        <v>0</v>
      </c>
      <c r="C2599">
        <v>1</v>
      </c>
    </row>
    <row r="2600" spans="1:3" x14ac:dyDescent="0.2">
      <c r="A2600" t="s">
        <v>3263</v>
      </c>
      <c r="B2600">
        <v>0.43930000000000002</v>
      </c>
      <c r="C2600">
        <v>0.52410000000000001</v>
      </c>
    </row>
    <row r="2601" spans="1:3" x14ac:dyDescent="0.2">
      <c r="A2601" t="s">
        <v>3264</v>
      </c>
      <c r="B2601">
        <v>0.3347</v>
      </c>
      <c r="C2601">
        <v>0.43969999999999998</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Attribute Drivers</vt:lpstr>
      <vt:lpstr>Community Drivers</vt:lpstr>
      <vt:lpstr>Simulator</vt:lpstr>
      <vt:lpstr>Prioritization</vt:lpstr>
      <vt:lpstr>Attribute Network</vt:lpstr>
      <vt:lpstr>Community Network</vt:lpstr>
      <vt:lpstr>Guide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tylersolloway</dc:creator>
  <cp:lastModifiedBy>Tyler Solloway</cp:lastModifiedBy>
  <dcterms:created xsi:type="dcterms:W3CDTF">2026-05-22T17:56:43Z</dcterms:created>
  <dcterms:modified xsi:type="dcterms:W3CDTF">2026-05-30T06:53:24Z</dcterms:modified>
</cp:coreProperties>
</file>